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20" yWindow="360" windowWidth="15600" windowHeight="10680"/>
  </bookViews>
  <sheets>
    <sheet name="2021.2_QS 3" sheetId="1" r:id="rId1"/>
    <sheet name=" turmas sistema atual" sheetId="2" state="hidden" r:id="rId2"/>
    <sheet name="limpar salas" sheetId="6" state="hidden" r:id="rId3"/>
    <sheet name="Plan1" sheetId="7" state="hidden" r:id="rId4"/>
    <sheet name="Plan2" sheetId="8" state="hidden" r:id="rId5"/>
    <sheet name="Plan3" sheetId="9" state="hidden" r:id="rId6"/>
  </sheets>
  <externalReferences>
    <externalReference r:id="rId7"/>
    <externalReference r:id="rId8"/>
    <externalReference r:id="rId9"/>
  </externalReferences>
  <definedNames>
    <definedName name="_xlnm._FilterDatabase" localSheetId="1" hidden="1">' turmas sistema atual'!$A$1:$AA$927</definedName>
    <definedName name="_xlnm._FilterDatabase" localSheetId="0" hidden="1">'2021.2_QS 3'!$A$2:$AB$929</definedName>
    <definedName name="_xlnm.Print_Titles" localSheetId="0">'2021.2_QS 3'!$2:$2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31" i="1" l="1"/>
  <c r="R931" i="1"/>
  <c r="P931" i="1"/>
  <c r="Q931" i="1" s="1"/>
  <c r="M931" i="1"/>
  <c r="L931" i="1"/>
  <c r="K931" i="1"/>
  <c r="I931" i="1"/>
  <c r="E931" i="1"/>
  <c r="F931" i="1" s="1"/>
  <c r="D931" i="1"/>
  <c r="C931" i="1"/>
  <c r="B931" i="1"/>
  <c r="N931" i="1" s="1"/>
  <c r="A931" i="1"/>
  <c r="A930" i="1"/>
  <c r="B930" i="1"/>
  <c r="C930" i="1"/>
  <c r="D930" i="1"/>
  <c r="E930" i="1"/>
  <c r="F930" i="1" s="1"/>
  <c r="I930" i="1"/>
  <c r="J930" i="1"/>
  <c r="K930" i="1"/>
  <c r="L930" i="1"/>
  <c r="M930" i="1"/>
  <c r="N930" i="1"/>
  <c r="P930" i="1"/>
  <c r="Q930" i="1" s="1"/>
  <c r="R930" i="1"/>
  <c r="S930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P4" i="1"/>
  <c r="P5" i="1"/>
  <c r="Q5" i="1" s="1"/>
  <c r="P6" i="1"/>
  <c r="P7" i="1"/>
  <c r="Q7" i="1" s="1"/>
  <c r="P8" i="1"/>
  <c r="P9" i="1"/>
  <c r="P10" i="1"/>
  <c r="P11" i="1"/>
  <c r="Q11" i="1" s="1"/>
  <c r="P12" i="1"/>
  <c r="P13" i="1"/>
  <c r="P14" i="1"/>
  <c r="P15" i="1"/>
  <c r="Q15" i="1" s="1"/>
  <c r="P16" i="1"/>
  <c r="P17" i="1"/>
  <c r="Q17" i="1" s="1"/>
  <c r="P18" i="1"/>
  <c r="P19" i="1"/>
  <c r="Q19" i="1" s="1"/>
  <c r="P20" i="1"/>
  <c r="P21" i="1"/>
  <c r="P22" i="1"/>
  <c r="P23" i="1"/>
  <c r="Q23" i="1" s="1"/>
  <c r="P24" i="1"/>
  <c r="P25" i="1"/>
  <c r="P26" i="1"/>
  <c r="P27" i="1"/>
  <c r="P28" i="1"/>
  <c r="P29" i="1"/>
  <c r="P30" i="1"/>
  <c r="P31" i="1"/>
  <c r="Q31" i="1" s="1"/>
  <c r="P32" i="1"/>
  <c r="P33" i="1"/>
  <c r="Q33" i="1" s="1"/>
  <c r="P34" i="1"/>
  <c r="P35" i="1"/>
  <c r="P36" i="1"/>
  <c r="P37" i="1"/>
  <c r="Q37" i="1" s="1"/>
  <c r="P38" i="1"/>
  <c r="P39" i="1"/>
  <c r="Q39" i="1" s="1"/>
  <c r="P40" i="1"/>
  <c r="P41" i="1"/>
  <c r="Q41" i="1" s="1"/>
  <c r="P42" i="1"/>
  <c r="P43" i="1"/>
  <c r="P44" i="1"/>
  <c r="P45" i="1"/>
  <c r="P46" i="1"/>
  <c r="P47" i="1"/>
  <c r="Q47" i="1" s="1"/>
  <c r="P48" i="1"/>
  <c r="P49" i="1"/>
  <c r="Q49" i="1" s="1"/>
  <c r="P50" i="1"/>
  <c r="P51" i="1"/>
  <c r="Q51" i="1" s="1"/>
  <c r="P52" i="1"/>
  <c r="P53" i="1"/>
  <c r="P54" i="1"/>
  <c r="P55" i="1"/>
  <c r="Q55" i="1" s="1"/>
  <c r="P56" i="1"/>
  <c r="P57" i="1"/>
  <c r="Q57" i="1" s="1"/>
  <c r="P58" i="1"/>
  <c r="P59" i="1"/>
  <c r="Q59" i="1" s="1"/>
  <c r="P60" i="1"/>
  <c r="P61" i="1"/>
  <c r="P62" i="1"/>
  <c r="P63" i="1"/>
  <c r="Q63" i="1" s="1"/>
  <c r="P64" i="1"/>
  <c r="P65" i="1"/>
  <c r="P66" i="1"/>
  <c r="P67" i="1"/>
  <c r="Q67" i="1" s="1"/>
  <c r="P68" i="1"/>
  <c r="P69" i="1"/>
  <c r="Q69" i="1" s="1"/>
  <c r="P70" i="1"/>
  <c r="P71" i="1"/>
  <c r="P72" i="1"/>
  <c r="P73" i="1"/>
  <c r="Q73" i="1" s="1"/>
  <c r="P74" i="1"/>
  <c r="P75" i="1"/>
  <c r="Q75" i="1" s="1"/>
  <c r="P76" i="1"/>
  <c r="P77" i="1"/>
  <c r="P78" i="1"/>
  <c r="P79" i="1"/>
  <c r="P80" i="1"/>
  <c r="P81" i="1"/>
  <c r="P82" i="1"/>
  <c r="P83" i="1"/>
  <c r="Q83" i="1" s="1"/>
  <c r="P84" i="1"/>
  <c r="P85" i="1"/>
  <c r="Q85" i="1" s="1"/>
  <c r="P86" i="1"/>
  <c r="P87" i="1"/>
  <c r="Q87" i="1" s="1"/>
  <c r="P88" i="1"/>
  <c r="P89" i="1"/>
  <c r="P90" i="1"/>
  <c r="P91" i="1"/>
  <c r="Q91" i="1" s="1"/>
  <c r="P92" i="1"/>
  <c r="P93" i="1"/>
  <c r="Q93" i="1" s="1"/>
  <c r="P94" i="1"/>
  <c r="P95" i="1"/>
  <c r="Q95" i="1" s="1"/>
  <c r="P96" i="1"/>
  <c r="P97" i="1"/>
  <c r="P98" i="1"/>
  <c r="P99" i="1"/>
  <c r="Q99" i="1" s="1"/>
  <c r="P100" i="1"/>
  <c r="P101" i="1"/>
  <c r="Q101" i="1" s="1"/>
  <c r="P102" i="1"/>
  <c r="P103" i="1"/>
  <c r="Q103" i="1" s="1"/>
  <c r="P104" i="1"/>
  <c r="P105" i="1"/>
  <c r="Q105" i="1" s="1"/>
  <c r="P106" i="1"/>
  <c r="P107" i="1"/>
  <c r="P108" i="1"/>
  <c r="P109" i="1"/>
  <c r="P110" i="1"/>
  <c r="P111" i="1"/>
  <c r="P112" i="1"/>
  <c r="P113" i="1"/>
  <c r="Q113" i="1" s="1"/>
  <c r="P114" i="1"/>
  <c r="P115" i="1"/>
  <c r="Q115" i="1" s="1"/>
  <c r="P116" i="1"/>
  <c r="P117" i="1"/>
  <c r="Q117" i="1" s="1"/>
  <c r="P118" i="1"/>
  <c r="P119" i="1"/>
  <c r="Q119" i="1" s="1"/>
  <c r="P120" i="1"/>
  <c r="P121" i="1"/>
  <c r="P122" i="1"/>
  <c r="P123" i="1"/>
  <c r="Q123" i="1" s="1"/>
  <c r="P124" i="1"/>
  <c r="P125" i="1"/>
  <c r="Q125" i="1" s="1"/>
  <c r="P126" i="1"/>
  <c r="P127" i="1"/>
  <c r="Q127" i="1" s="1"/>
  <c r="P128" i="1"/>
  <c r="P129" i="1"/>
  <c r="P130" i="1"/>
  <c r="P131" i="1"/>
  <c r="Q131" i="1" s="1"/>
  <c r="P132" i="1"/>
  <c r="P133" i="1"/>
  <c r="P134" i="1"/>
  <c r="P135" i="1"/>
  <c r="Q135" i="1" s="1"/>
  <c r="P136" i="1"/>
  <c r="P137" i="1"/>
  <c r="P138" i="1"/>
  <c r="P139" i="1"/>
  <c r="Q139" i="1" s="1"/>
  <c r="P140" i="1"/>
  <c r="P141" i="1"/>
  <c r="Q141" i="1" s="1"/>
  <c r="P142" i="1"/>
  <c r="P143" i="1"/>
  <c r="Q143" i="1" s="1"/>
  <c r="P144" i="1"/>
  <c r="P145" i="1"/>
  <c r="P146" i="1"/>
  <c r="P147" i="1"/>
  <c r="Q147" i="1" s="1"/>
  <c r="P148" i="1"/>
  <c r="P149" i="1"/>
  <c r="P150" i="1"/>
  <c r="P151" i="1"/>
  <c r="Q151" i="1" s="1"/>
  <c r="P152" i="1"/>
  <c r="P153" i="1"/>
  <c r="Q153" i="1" s="1"/>
  <c r="P154" i="1"/>
  <c r="P155" i="1"/>
  <c r="Q155" i="1" s="1"/>
  <c r="P156" i="1"/>
  <c r="P157" i="1"/>
  <c r="P158" i="1"/>
  <c r="P159" i="1"/>
  <c r="Q159" i="1" s="1"/>
  <c r="P160" i="1"/>
  <c r="P161" i="1"/>
  <c r="P162" i="1"/>
  <c r="P163" i="1"/>
  <c r="Q163" i="1" s="1"/>
  <c r="P164" i="1"/>
  <c r="P165" i="1"/>
  <c r="Q165" i="1" s="1"/>
  <c r="P166" i="1"/>
  <c r="P167" i="1"/>
  <c r="Q167" i="1" s="1"/>
  <c r="P168" i="1"/>
  <c r="P169" i="1"/>
  <c r="Q169" i="1" s="1"/>
  <c r="P170" i="1"/>
  <c r="P171" i="1"/>
  <c r="Q171" i="1" s="1"/>
  <c r="P172" i="1"/>
  <c r="P173" i="1"/>
  <c r="Q173" i="1" s="1"/>
  <c r="P174" i="1"/>
  <c r="P175" i="1"/>
  <c r="Q175" i="1" s="1"/>
  <c r="P176" i="1"/>
  <c r="P177" i="1"/>
  <c r="Q177" i="1" s="1"/>
  <c r="P178" i="1"/>
  <c r="P179" i="1"/>
  <c r="Q179" i="1" s="1"/>
  <c r="P180" i="1"/>
  <c r="P181" i="1"/>
  <c r="Q181" i="1" s="1"/>
  <c r="P182" i="1"/>
  <c r="P183" i="1"/>
  <c r="P184" i="1"/>
  <c r="P185" i="1"/>
  <c r="Q185" i="1" s="1"/>
  <c r="P186" i="1"/>
  <c r="P187" i="1"/>
  <c r="Q187" i="1" s="1"/>
  <c r="P188" i="1"/>
  <c r="P189" i="1"/>
  <c r="P190" i="1"/>
  <c r="P191" i="1"/>
  <c r="Q191" i="1" s="1"/>
  <c r="P192" i="1"/>
  <c r="P193" i="1"/>
  <c r="Q193" i="1" s="1"/>
  <c r="P194" i="1"/>
  <c r="P195" i="1"/>
  <c r="Q195" i="1" s="1"/>
  <c r="P196" i="1"/>
  <c r="P197" i="1"/>
  <c r="Q197" i="1" s="1"/>
  <c r="P198" i="1"/>
  <c r="P199" i="1"/>
  <c r="Q199" i="1" s="1"/>
  <c r="P200" i="1"/>
  <c r="P201" i="1"/>
  <c r="P202" i="1"/>
  <c r="P203" i="1"/>
  <c r="Q203" i="1" s="1"/>
  <c r="P204" i="1"/>
  <c r="P205" i="1"/>
  <c r="P206" i="1"/>
  <c r="P207" i="1"/>
  <c r="Q207" i="1" s="1"/>
  <c r="P208" i="1"/>
  <c r="P209" i="1"/>
  <c r="P210" i="1"/>
  <c r="P211" i="1"/>
  <c r="Q211" i="1" s="1"/>
  <c r="P212" i="1"/>
  <c r="P213" i="1"/>
  <c r="Q213" i="1" s="1"/>
  <c r="P214" i="1"/>
  <c r="P215" i="1"/>
  <c r="Q215" i="1" s="1"/>
  <c r="P216" i="1"/>
  <c r="P217" i="1"/>
  <c r="Q217" i="1" s="1"/>
  <c r="P218" i="1"/>
  <c r="P219" i="1"/>
  <c r="P220" i="1"/>
  <c r="P221" i="1"/>
  <c r="P222" i="1"/>
  <c r="P223" i="1"/>
  <c r="Q223" i="1" s="1"/>
  <c r="P224" i="1"/>
  <c r="P225" i="1"/>
  <c r="Q225" i="1" s="1"/>
  <c r="P226" i="1"/>
  <c r="P227" i="1"/>
  <c r="P228" i="1"/>
  <c r="P229" i="1"/>
  <c r="P230" i="1"/>
  <c r="P231" i="1"/>
  <c r="Q231" i="1" s="1"/>
  <c r="P232" i="1"/>
  <c r="P233" i="1"/>
  <c r="Q233" i="1" s="1"/>
  <c r="P234" i="1"/>
  <c r="P235" i="1"/>
  <c r="P236" i="1"/>
  <c r="P237" i="1"/>
  <c r="P238" i="1"/>
  <c r="P239" i="1"/>
  <c r="Q239" i="1" s="1"/>
  <c r="P240" i="1"/>
  <c r="P241" i="1"/>
  <c r="Q241" i="1" s="1"/>
  <c r="P242" i="1"/>
  <c r="P243" i="1"/>
  <c r="Q243" i="1" s="1"/>
  <c r="P244" i="1"/>
  <c r="P245" i="1"/>
  <c r="Q245" i="1" s="1"/>
  <c r="P246" i="1"/>
  <c r="P247" i="1"/>
  <c r="Q247" i="1" s="1"/>
  <c r="P248" i="1"/>
  <c r="P249" i="1"/>
  <c r="P250" i="1"/>
  <c r="P251" i="1"/>
  <c r="Q251" i="1" s="1"/>
  <c r="P252" i="1"/>
  <c r="P253" i="1"/>
  <c r="P254" i="1"/>
  <c r="P255" i="1"/>
  <c r="Q255" i="1" s="1"/>
  <c r="P256" i="1"/>
  <c r="P257" i="1"/>
  <c r="P258" i="1"/>
  <c r="P259" i="1"/>
  <c r="Q259" i="1" s="1"/>
  <c r="P260" i="1"/>
  <c r="P261" i="1"/>
  <c r="Q261" i="1" s="1"/>
  <c r="P262" i="1"/>
  <c r="P263" i="1"/>
  <c r="Q263" i="1" s="1"/>
  <c r="P264" i="1"/>
  <c r="P265" i="1"/>
  <c r="Q265" i="1" s="1"/>
  <c r="P266" i="1"/>
  <c r="P267" i="1"/>
  <c r="Q267" i="1" s="1"/>
  <c r="P268" i="1"/>
  <c r="P269" i="1"/>
  <c r="Q269" i="1" s="1"/>
  <c r="P270" i="1"/>
  <c r="P271" i="1"/>
  <c r="Q271" i="1" s="1"/>
  <c r="P272" i="1"/>
  <c r="P273" i="1"/>
  <c r="P274" i="1"/>
  <c r="P275" i="1"/>
  <c r="Q275" i="1" s="1"/>
  <c r="P276" i="1"/>
  <c r="P277" i="1"/>
  <c r="Q277" i="1" s="1"/>
  <c r="P278" i="1"/>
  <c r="P279" i="1"/>
  <c r="Q279" i="1" s="1"/>
  <c r="P280" i="1"/>
  <c r="P281" i="1"/>
  <c r="Q281" i="1" s="1"/>
  <c r="P282" i="1"/>
  <c r="P283" i="1"/>
  <c r="P284" i="1"/>
  <c r="P285" i="1"/>
  <c r="P286" i="1"/>
  <c r="P287" i="1"/>
  <c r="Q287" i="1" s="1"/>
  <c r="P288" i="1"/>
  <c r="P289" i="1"/>
  <c r="P290" i="1"/>
  <c r="P291" i="1"/>
  <c r="Q291" i="1" s="1"/>
  <c r="P292" i="1"/>
  <c r="P293" i="1"/>
  <c r="Q293" i="1" s="1"/>
  <c r="P294" i="1"/>
  <c r="P295" i="1"/>
  <c r="P296" i="1"/>
  <c r="P297" i="1"/>
  <c r="P298" i="1"/>
  <c r="P299" i="1"/>
  <c r="P300" i="1"/>
  <c r="P301" i="1"/>
  <c r="Q301" i="1" s="1"/>
  <c r="P302" i="1"/>
  <c r="P303" i="1"/>
  <c r="Q303" i="1" s="1"/>
  <c r="P304" i="1"/>
  <c r="P305" i="1"/>
  <c r="Q305" i="1" s="1"/>
  <c r="P306" i="1"/>
  <c r="P307" i="1"/>
  <c r="Q307" i="1" s="1"/>
  <c r="P308" i="1"/>
  <c r="P309" i="1"/>
  <c r="P310" i="1"/>
  <c r="P311" i="1"/>
  <c r="Q311" i="1" s="1"/>
  <c r="P312" i="1"/>
  <c r="P313" i="1"/>
  <c r="P314" i="1"/>
  <c r="P315" i="1"/>
  <c r="Q315" i="1" s="1"/>
  <c r="P316" i="1"/>
  <c r="P317" i="1"/>
  <c r="P318" i="1"/>
  <c r="P319" i="1"/>
  <c r="Q319" i="1" s="1"/>
  <c r="P320" i="1"/>
  <c r="P321" i="1"/>
  <c r="P322" i="1"/>
  <c r="P323" i="1"/>
  <c r="Q323" i="1" s="1"/>
  <c r="P324" i="1"/>
  <c r="P325" i="1"/>
  <c r="P326" i="1"/>
  <c r="P327" i="1"/>
  <c r="Q327" i="1" s="1"/>
  <c r="P328" i="1"/>
  <c r="P329" i="1"/>
  <c r="P330" i="1"/>
  <c r="P331" i="1"/>
  <c r="P332" i="1"/>
  <c r="P333" i="1"/>
  <c r="Q333" i="1" s="1"/>
  <c r="P334" i="1"/>
  <c r="P335" i="1"/>
  <c r="Q335" i="1" s="1"/>
  <c r="P336" i="1"/>
  <c r="P337" i="1"/>
  <c r="Q337" i="1" s="1"/>
  <c r="P338" i="1"/>
  <c r="P339" i="1"/>
  <c r="Q339" i="1" s="1"/>
  <c r="P340" i="1"/>
  <c r="P341" i="1"/>
  <c r="P342" i="1"/>
  <c r="P343" i="1"/>
  <c r="Q343" i="1" s="1"/>
  <c r="P344" i="1"/>
  <c r="P345" i="1"/>
  <c r="P346" i="1"/>
  <c r="P347" i="1"/>
  <c r="Q347" i="1" s="1"/>
  <c r="P348" i="1"/>
  <c r="P349" i="1"/>
  <c r="P350" i="1"/>
  <c r="P351" i="1"/>
  <c r="Q351" i="1" s="1"/>
  <c r="P352" i="1"/>
  <c r="P353" i="1"/>
  <c r="P354" i="1"/>
  <c r="P355" i="1"/>
  <c r="Q355" i="1" s="1"/>
  <c r="P356" i="1"/>
  <c r="P357" i="1"/>
  <c r="P358" i="1"/>
  <c r="P359" i="1"/>
  <c r="P360" i="1"/>
  <c r="P361" i="1"/>
  <c r="P362" i="1"/>
  <c r="P363" i="1"/>
  <c r="P364" i="1"/>
  <c r="P365" i="1"/>
  <c r="Q365" i="1" s="1"/>
  <c r="P366" i="1"/>
  <c r="P367" i="1"/>
  <c r="Q367" i="1" s="1"/>
  <c r="P368" i="1"/>
  <c r="P369" i="1"/>
  <c r="P370" i="1"/>
  <c r="P371" i="1"/>
  <c r="Q371" i="1" s="1"/>
  <c r="P372" i="1"/>
  <c r="P373" i="1"/>
  <c r="P374" i="1"/>
  <c r="P375" i="1"/>
  <c r="Q375" i="1" s="1"/>
  <c r="P376" i="1"/>
  <c r="P377" i="1"/>
  <c r="Q377" i="1" s="1"/>
  <c r="P378" i="1"/>
  <c r="P379" i="1"/>
  <c r="Q379" i="1" s="1"/>
  <c r="P380" i="1"/>
  <c r="P381" i="1"/>
  <c r="P382" i="1"/>
  <c r="P383" i="1"/>
  <c r="Q383" i="1" s="1"/>
  <c r="P384" i="1"/>
  <c r="P385" i="1"/>
  <c r="Q385" i="1" s="1"/>
  <c r="P386" i="1"/>
  <c r="P387" i="1"/>
  <c r="Q387" i="1" s="1"/>
  <c r="P388" i="1"/>
  <c r="P389" i="1"/>
  <c r="Q389" i="1" s="1"/>
  <c r="P390" i="1"/>
  <c r="P391" i="1"/>
  <c r="Q391" i="1" s="1"/>
  <c r="P392" i="1"/>
  <c r="P393" i="1"/>
  <c r="P394" i="1"/>
  <c r="P395" i="1"/>
  <c r="P396" i="1"/>
  <c r="P397" i="1"/>
  <c r="Q397" i="1" s="1"/>
  <c r="P398" i="1"/>
  <c r="P399" i="1"/>
  <c r="Q399" i="1" s="1"/>
  <c r="P400" i="1"/>
  <c r="P401" i="1"/>
  <c r="Q401" i="1" s="1"/>
  <c r="P402" i="1"/>
  <c r="P403" i="1"/>
  <c r="Q403" i="1" s="1"/>
  <c r="P404" i="1"/>
  <c r="P405" i="1"/>
  <c r="P406" i="1"/>
  <c r="P407" i="1"/>
  <c r="P408" i="1"/>
  <c r="P409" i="1"/>
  <c r="Q409" i="1" s="1"/>
  <c r="P410" i="1"/>
  <c r="P411" i="1"/>
  <c r="Q411" i="1" s="1"/>
  <c r="P412" i="1"/>
  <c r="P413" i="1"/>
  <c r="P414" i="1"/>
  <c r="P415" i="1"/>
  <c r="Q415" i="1" s="1"/>
  <c r="P416" i="1"/>
  <c r="P417" i="1"/>
  <c r="P418" i="1"/>
  <c r="P419" i="1"/>
  <c r="Q419" i="1" s="1"/>
  <c r="P420" i="1"/>
  <c r="P421" i="1"/>
  <c r="P422" i="1"/>
  <c r="P423" i="1"/>
  <c r="Q423" i="1" s="1"/>
  <c r="P424" i="1"/>
  <c r="P425" i="1"/>
  <c r="Q425" i="1" s="1"/>
  <c r="P426" i="1"/>
  <c r="P427" i="1"/>
  <c r="Q427" i="1" s="1"/>
  <c r="P428" i="1"/>
  <c r="P429" i="1"/>
  <c r="Q429" i="1" s="1"/>
  <c r="P430" i="1"/>
  <c r="P431" i="1"/>
  <c r="Q431" i="1" s="1"/>
  <c r="P432" i="1"/>
  <c r="P433" i="1"/>
  <c r="P434" i="1"/>
  <c r="P435" i="1"/>
  <c r="Q435" i="1" s="1"/>
  <c r="P436" i="1"/>
  <c r="P437" i="1"/>
  <c r="P438" i="1"/>
  <c r="P439" i="1"/>
  <c r="P440" i="1"/>
  <c r="P441" i="1"/>
  <c r="Q441" i="1" s="1"/>
  <c r="P442" i="1"/>
  <c r="P443" i="1"/>
  <c r="Q443" i="1" s="1"/>
  <c r="P444" i="1"/>
  <c r="P445" i="1"/>
  <c r="P446" i="1"/>
  <c r="P447" i="1"/>
  <c r="Q447" i="1" s="1"/>
  <c r="P448" i="1"/>
  <c r="P449" i="1"/>
  <c r="P450" i="1"/>
  <c r="P451" i="1"/>
  <c r="Q451" i="1" s="1"/>
  <c r="P452" i="1"/>
  <c r="P453" i="1"/>
  <c r="Q453" i="1" s="1"/>
  <c r="P454" i="1"/>
  <c r="P455" i="1"/>
  <c r="Q455" i="1" s="1"/>
  <c r="P456" i="1"/>
  <c r="P457" i="1"/>
  <c r="P458" i="1"/>
  <c r="P459" i="1"/>
  <c r="Q459" i="1" s="1"/>
  <c r="P460" i="1"/>
  <c r="P461" i="1"/>
  <c r="Q461" i="1" s="1"/>
  <c r="P462" i="1"/>
  <c r="P463" i="1"/>
  <c r="Q463" i="1" s="1"/>
  <c r="P464" i="1"/>
  <c r="P465" i="1"/>
  <c r="P466" i="1"/>
  <c r="P467" i="1"/>
  <c r="Q467" i="1" s="1"/>
  <c r="P468" i="1"/>
  <c r="P469" i="1"/>
  <c r="Q469" i="1" s="1"/>
  <c r="P470" i="1"/>
  <c r="P471" i="1"/>
  <c r="P472" i="1"/>
  <c r="P473" i="1"/>
  <c r="Q473" i="1" s="1"/>
  <c r="P474" i="1"/>
  <c r="P475" i="1"/>
  <c r="Q475" i="1" s="1"/>
  <c r="P476" i="1"/>
  <c r="P477" i="1"/>
  <c r="P478" i="1"/>
  <c r="P479" i="1"/>
  <c r="Q479" i="1" s="1"/>
  <c r="P480" i="1"/>
  <c r="P481" i="1"/>
  <c r="Q481" i="1" s="1"/>
  <c r="P482" i="1"/>
  <c r="P483" i="1"/>
  <c r="Q483" i="1" s="1"/>
  <c r="P484" i="1"/>
  <c r="P485" i="1"/>
  <c r="Q485" i="1" s="1"/>
  <c r="P486" i="1"/>
  <c r="P487" i="1"/>
  <c r="Q487" i="1" s="1"/>
  <c r="P488" i="1"/>
  <c r="P489" i="1"/>
  <c r="Q489" i="1" s="1"/>
  <c r="P490" i="1"/>
  <c r="P491" i="1"/>
  <c r="Q491" i="1" s="1"/>
  <c r="P492" i="1"/>
  <c r="P493" i="1"/>
  <c r="Q493" i="1" s="1"/>
  <c r="P494" i="1"/>
  <c r="P495" i="1"/>
  <c r="Q495" i="1" s="1"/>
  <c r="P496" i="1"/>
  <c r="P497" i="1"/>
  <c r="P498" i="1"/>
  <c r="P499" i="1"/>
  <c r="Q499" i="1" s="1"/>
  <c r="P500" i="1"/>
  <c r="P501" i="1"/>
  <c r="Q501" i="1" s="1"/>
  <c r="P502" i="1"/>
  <c r="P503" i="1"/>
  <c r="Q503" i="1" s="1"/>
  <c r="P504" i="1"/>
  <c r="P505" i="1"/>
  <c r="P506" i="1"/>
  <c r="P507" i="1"/>
  <c r="Q507" i="1" s="1"/>
  <c r="P508" i="1"/>
  <c r="P509" i="1"/>
  <c r="Q509" i="1" s="1"/>
  <c r="P510" i="1"/>
  <c r="P511" i="1"/>
  <c r="Q511" i="1" s="1"/>
  <c r="P512" i="1"/>
  <c r="P513" i="1"/>
  <c r="P514" i="1"/>
  <c r="P515" i="1"/>
  <c r="Q515" i="1" s="1"/>
  <c r="P516" i="1"/>
  <c r="P517" i="1"/>
  <c r="P518" i="1"/>
  <c r="P519" i="1"/>
  <c r="Q519" i="1" s="1"/>
  <c r="P520" i="1"/>
  <c r="P521" i="1"/>
  <c r="Q521" i="1" s="1"/>
  <c r="P522" i="1"/>
  <c r="P523" i="1"/>
  <c r="Q523" i="1" s="1"/>
  <c r="P524" i="1"/>
  <c r="P525" i="1"/>
  <c r="P526" i="1"/>
  <c r="P527" i="1"/>
  <c r="Q527" i="1" s="1"/>
  <c r="P528" i="1"/>
  <c r="P529" i="1"/>
  <c r="P530" i="1"/>
  <c r="P531" i="1"/>
  <c r="Q531" i="1" s="1"/>
  <c r="P532" i="1"/>
  <c r="P533" i="1"/>
  <c r="Q533" i="1" s="1"/>
  <c r="P534" i="1"/>
  <c r="P535" i="1"/>
  <c r="Q535" i="1" s="1"/>
  <c r="P536" i="1"/>
  <c r="P537" i="1"/>
  <c r="P538" i="1"/>
  <c r="P539" i="1"/>
  <c r="Q539" i="1" s="1"/>
  <c r="P540" i="1"/>
  <c r="P541" i="1"/>
  <c r="Q541" i="1" s="1"/>
  <c r="P542" i="1"/>
  <c r="P543" i="1"/>
  <c r="Q543" i="1" s="1"/>
  <c r="P544" i="1"/>
  <c r="P545" i="1"/>
  <c r="Q545" i="1" s="1"/>
  <c r="P546" i="1"/>
  <c r="P547" i="1"/>
  <c r="Q547" i="1" s="1"/>
  <c r="P548" i="1"/>
  <c r="P549" i="1"/>
  <c r="P550" i="1"/>
  <c r="P551" i="1"/>
  <c r="Q551" i="1" s="1"/>
  <c r="P552" i="1"/>
  <c r="P553" i="1"/>
  <c r="Q553" i="1" s="1"/>
  <c r="P554" i="1"/>
  <c r="P555" i="1"/>
  <c r="Q555" i="1" s="1"/>
  <c r="P556" i="1"/>
  <c r="P557" i="1"/>
  <c r="P558" i="1"/>
  <c r="P559" i="1"/>
  <c r="Q559" i="1" s="1"/>
  <c r="P560" i="1"/>
  <c r="P561" i="1"/>
  <c r="Q561" i="1" s="1"/>
  <c r="P562" i="1"/>
  <c r="P563" i="1"/>
  <c r="Q563" i="1" s="1"/>
  <c r="P564" i="1"/>
  <c r="P565" i="1"/>
  <c r="P566" i="1"/>
  <c r="P567" i="1"/>
  <c r="Q567" i="1" s="1"/>
  <c r="P568" i="1"/>
  <c r="P569" i="1"/>
  <c r="Q569" i="1" s="1"/>
  <c r="P570" i="1"/>
  <c r="P571" i="1"/>
  <c r="Q571" i="1" s="1"/>
  <c r="P572" i="1"/>
  <c r="P573" i="1"/>
  <c r="Q573" i="1" s="1"/>
  <c r="P574" i="1"/>
  <c r="P575" i="1"/>
  <c r="Q575" i="1" s="1"/>
  <c r="P576" i="1"/>
  <c r="P577" i="1"/>
  <c r="P578" i="1"/>
  <c r="P579" i="1"/>
  <c r="Q579" i="1" s="1"/>
  <c r="P580" i="1"/>
  <c r="P581" i="1"/>
  <c r="Q581" i="1" s="1"/>
  <c r="P582" i="1"/>
  <c r="P583" i="1"/>
  <c r="Q583" i="1" s="1"/>
  <c r="P584" i="1"/>
  <c r="P585" i="1"/>
  <c r="Q585" i="1" s="1"/>
  <c r="P586" i="1"/>
  <c r="P587" i="1"/>
  <c r="Q587" i="1" s="1"/>
  <c r="P588" i="1"/>
  <c r="P589" i="1"/>
  <c r="Q589" i="1" s="1"/>
  <c r="P590" i="1"/>
  <c r="P591" i="1"/>
  <c r="Q591" i="1" s="1"/>
  <c r="P592" i="1"/>
  <c r="P593" i="1"/>
  <c r="Q593" i="1" s="1"/>
  <c r="P594" i="1"/>
  <c r="P595" i="1"/>
  <c r="Q595" i="1" s="1"/>
  <c r="P596" i="1"/>
  <c r="P597" i="1"/>
  <c r="Q597" i="1" s="1"/>
  <c r="P598" i="1"/>
  <c r="P599" i="1"/>
  <c r="Q599" i="1" s="1"/>
  <c r="P600" i="1"/>
  <c r="P601" i="1"/>
  <c r="Q601" i="1" s="1"/>
  <c r="P602" i="1"/>
  <c r="P603" i="1"/>
  <c r="Q603" i="1" s="1"/>
  <c r="P604" i="1"/>
  <c r="P605" i="1"/>
  <c r="P606" i="1"/>
  <c r="P607" i="1"/>
  <c r="Q607" i="1" s="1"/>
  <c r="P608" i="1"/>
  <c r="P609" i="1"/>
  <c r="P610" i="1"/>
  <c r="P611" i="1"/>
  <c r="Q611" i="1" s="1"/>
  <c r="P612" i="1"/>
  <c r="P613" i="1"/>
  <c r="P614" i="1"/>
  <c r="P615" i="1"/>
  <c r="Q615" i="1" s="1"/>
  <c r="P616" i="1"/>
  <c r="P617" i="1"/>
  <c r="Q617" i="1" s="1"/>
  <c r="P618" i="1"/>
  <c r="P619" i="1"/>
  <c r="Q619" i="1" s="1"/>
  <c r="P620" i="1"/>
  <c r="P621" i="1"/>
  <c r="P622" i="1"/>
  <c r="P623" i="1"/>
  <c r="Q623" i="1" s="1"/>
  <c r="P624" i="1"/>
  <c r="P625" i="1"/>
  <c r="Q625" i="1" s="1"/>
  <c r="P626" i="1"/>
  <c r="P627" i="1"/>
  <c r="Q627" i="1" s="1"/>
  <c r="P628" i="1"/>
  <c r="P629" i="1"/>
  <c r="P630" i="1"/>
  <c r="P631" i="1"/>
  <c r="Q631" i="1" s="1"/>
  <c r="P632" i="1"/>
  <c r="P633" i="1"/>
  <c r="Q633" i="1" s="1"/>
  <c r="P634" i="1"/>
  <c r="P635" i="1"/>
  <c r="Q635" i="1" s="1"/>
  <c r="P636" i="1"/>
  <c r="P637" i="1"/>
  <c r="P638" i="1"/>
  <c r="P639" i="1"/>
  <c r="Q639" i="1" s="1"/>
  <c r="P640" i="1"/>
  <c r="P641" i="1"/>
  <c r="P642" i="1"/>
  <c r="P643" i="1"/>
  <c r="Q643" i="1" s="1"/>
  <c r="P644" i="1"/>
  <c r="P645" i="1"/>
  <c r="Q645" i="1" s="1"/>
  <c r="P646" i="1"/>
  <c r="P647" i="1"/>
  <c r="Q647" i="1" s="1"/>
  <c r="P648" i="1"/>
  <c r="P649" i="1"/>
  <c r="P650" i="1"/>
  <c r="P651" i="1"/>
  <c r="P652" i="1"/>
  <c r="P653" i="1"/>
  <c r="P654" i="1"/>
  <c r="P655" i="1"/>
  <c r="Q655" i="1" s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Q671" i="1" s="1"/>
  <c r="P672" i="1"/>
  <c r="P673" i="1"/>
  <c r="P674" i="1"/>
  <c r="P675" i="1"/>
  <c r="P676" i="1"/>
  <c r="P677" i="1"/>
  <c r="P678" i="1"/>
  <c r="P679" i="1"/>
  <c r="Q679" i="1" s="1"/>
  <c r="P680" i="1"/>
  <c r="P681" i="1"/>
  <c r="Q681" i="1" s="1"/>
  <c r="P682" i="1"/>
  <c r="P683" i="1"/>
  <c r="P684" i="1"/>
  <c r="P685" i="1"/>
  <c r="P686" i="1"/>
  <c r="P687" i="1"/>
  <c r="Q687" i="1" s="1"/>
  <c r="P688" i="1"/>
  <c r="P689" i="1"/>
  <c r="P690" i="1"/>
  <c r="P691" i="1"/>
  <c r="Q691" i="1" s="1"/>
  <c r="P692" i="1"/>
  <c r="P693" i="1"/>
  <c r="Q693" i="1" s="1"/>
  <c r="P694" i="1"/>
  <c r="P695" i="1"/>
  <c r="Q695" i="1" s="1"/>
  <c r="P696" i="1"/>
  <c r="P697" i="1"/>
  <c r="Q697" i="1" s="1"/>
  <c r="P698" i="1"/>
  <c r="P699" i="1"/>
  <c r="Q699" i="1" s="1"/>
  <c r="P700" i="1"/>
  <c r="P701" i="1"/>
  <c r="P702" i="1"/>
  <c r="P703" i="1"/>
  <c r="Q703" i="1" s="1"/>
  <c r="P704" i="1"/>
  <c r="P705" i="1"/>
  <c r="P706" i="1"/>
  <c r="P707" i="1"/>
  <c r="Q707" i="1" s="1"/>
  <c r="P708" i="1"/>
  <c r="P709" i="1"/>
  <c r="Q709" i="1" s="1"/>
  <c r="P710" i="1"/>
  <c r="P711" i="1"/>
  <c r="P712" i="1"/>
  <c r="P713" i="1"/>
  <c r="P714" i="1"/>
  <c r="P715" i="1"/>
  <c r="Q715" i="1" s="1"/>
  <c r="P716" i="1"/>
  <c r="P717" i="1"/>
  <c r="Q717" i="1" s="1"/>
  <c r="P718" i="1"/>
  <c r="P719" i="1"/>
  <c r="Q719" i="1" s="1"/>
  <c r="P720" i="1"/>
  <c r="P721" i="1"/>
  <c r="Q721" i="1" s="1"/>
  <c r="P722" i="1"/>
  <c r="P723" i="1"/>
  <c r="Q723" i="1" s="1"/>
  <c r="P724" i="1"/>
  <c r="P725" i="1"/>
  <c r="Q725" i="1" s="1"/>
  <c r="P726" i="1"/>
  <c r="P727" i="1"/>
  <c r="P728" i="1"/>
  <c r="P729" i="1"/>
  <c r="P730" i="1"/>
  <c r="P731" i="1"/>
  <c r="P732" i="1"/>
  <c r="P733" i="1"/>
  <c r="P734" i="1"/>
  <c r="P735" i="1"/>
  <c r="Q735" i="1" s="1"/>
  <c r="P736" i="1"/>
  <c r="P737" i="1"/>
  <c r="Q737" i="1" s="1"/>
  <c r="P738" i="1"/>
  <c r="P739" i="1"/>
  <c r="P740" i="1"/>
  <c r="P741" i="1"/>
  <c r="P742" i="1"/>
  <c r="P743" i="1"/>
  <c r="Q743" i="1" s="1"/>
  <c r="P744" i="1"/>
  <c r="P745" i="1"/>
  <c r="P746" i="1"/>
  <c r="P747" i="1"/>
  <c r="Q747" i="1" s="1"/>
  <c r="P748" i="1"/>
  <c r="P749" i="1"/>
  <c r="P750" i="1"/>
  <c r="P751" i="1"/>
  <c r="Q751" i="1" s="1"/>
  <c r="P752" i="1"/>
  <c r="P753" i="1"/>
  <c r="P754" i="1"/>
  <c r="P755" i="1"/>
  <c r="Q755" i="1" s="1"/>
  <c r="P756" i="1"/>
  <c r="P757" i="1"/>
  <c r="P758" i="1"/>
  <c r="P759" i="1"/>
  <c r="Q759" i="1" s="1"/>
  <c r="P760" i="1"/>
  <c r="P761" i="1"/>
  <c r="P762" i="1"/>
  <c r="P763" i="1"/>
  <c r="Q763" i="1" s="1"/>
  <c r="P764" i="1"/>
  <c r="P765" i="1"/>
  <c r="P766" i="1"/>
  <c r="P767" i="1"/>
  <c r="Q767" i="1" s="1"/>
  <c r="P768" i="1"/>
  <c r="P769" i="1"/>
  <c r="P770" i="1"/>
  <c r="P771" i="1"/>
  <c r="Q771" i="1" s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Q795" i="1" s="1"/>
  <c r="P796" i="1"/>
  <c r="P797" i="1"/>
  <c r="P798" i="1"/>
  <c r="P799" i="1"/>
  <c r="Q799" i="1" s="1"/>
  <c r="P800" i="1"/>
  <c r="P801" i="1"/>
  <c r="P802" i="1"/>
  <c r="P803" i="1"/>
  <c r="Q803" i="1" s="1"/>
  <c r="P804" i="1"/>
  <c r="P805" i="1"/>
  <c r="P806" i="1"/>
  <c r="P807" i="1"/>
  <c r="Q807" i="1" s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Q839" i="1" s="1"/>
  <c r="P840" i="1"/>
  <c r="P841" i="1"/>
  <c r="P842" i="1"/>
  <c r="P843" i="1"/>
  <c r="Q843" i="1" s="1"/>
  <c r="P844" i="1"/>
  <c r="P845" i="1"/>
  <c r="P846" i="1"/>
  <c r="P847" i="1"/>
  <c r="Q847" i="1" s="1"/>
  <c r="P848" i="1"/>
  <c r="P849" i="1"/>
  <c r="P850" i="1"/>
  <c r="P851" i="1"/>
  <c r="Q851" i="1" s="1"/>
  <c r="P852" i="1"/>
  <c r="P853" i="1"/>
  <c r="P854" i="1"/>
  <c r="P855" i="1"/>
  <c r="Q855" i="1" s="1"/>
  <c r="P856" i="1"/>
  <c r="P857" i="1"/>
  <c r="P858" i="1"/>
  <c r="P859" i="1"/>
  <c r="Q859" i="1" s="1"/>
  <c r="P860" i="1"/>
  <c r="P861" i="1"/>
  <c r="P862" i="1"/>
  <c r="P863" i="1"/>
  <c r="Q863" i="1" s="1"/>
  <c r="P864" i="1"/>
  <c r="P865" i="1"/>
  <c r="P866" i="1"/>
  <c r="P867" i="1"/>
  <c r="Q867" i="1" s="1"/>
  <c r="P868" i="1"/>
  <c r="P869" i="1"/>
  <c r="P870" i="1"/>
  <c r="P871" i="1"/>
  <c r="Q871" i="1" s="1"/>
  <c r="P872" i="1"/>
  <c r="P873" i="1"/>
  <c r="P874" i="1"/>
  <c r="P875" i="1"/>
  <c r="P876" i="1"/>
  <c r="P877" i="1"/>
  <c r="P878" i="1"/>
  <c r="P879" i="1"/>
  <c r="P880" i="1"/>
  <c r="P881" i="1"/>
  <c r="P882" i="1"/>
  <c r="P883" i="1"/>
  <c r="Q883" i="1" s="1"/>
  <c r="P884" i="1"/>
  <c r="P885" i="1"/>
  <c r="P886" i="1"/>
  <c r="P887" i="1"/>
  <c r="P888" i="1"/>
  <c r="P889" i="1"/>
  <c r="P890" i="1"/>
  <c r="P891" i="1"/>
  <c r="Q891" i="1" s="1"/>
  <c r="P892" i="1"/>
  <c r="P893" i="1"/>
  <c r="P894" i="1"/>
  <c r="P895" i="1"/>
  <c r="Q895" i="1" s="1"/>
  <c r="P896" i="1"/>
  <c r="P897" i="1"/>
  <c r="P898" i="1"/>
  <c r="P899" i="1"/>
  <c r="Q899" i="1" s="1"/>
  <c r="P900" i="1"/>
  <c r="P901" i="1"/>
  <c r="P902" i="1"/>
  <c r="P903" i="1"/>
  <c r="Q903" i="1" s="1"/>
  <c r="P904" i="1"/>
  <c r="P905" i="1"/>
  <c r="P906" i="1"/>
  <c r="P907" i="1"/>
  <c r="Q907" i="1" s="1"/>
  <c r="P908" i="1"/>
  <c r="P909" i="1"/>
  <c r="P910" i="1"/>
  <c r="P911" i="1"/>
  <c r="Q911" i="1" s="1"/>
  <c r="P912" i="1"/>
  <c r="P913" i="1"/>
  <c r="P914" i="1"/>
  <c r="P915" i="1"/>
  <c r="P916" i="1"/>
  <c r="P917" i="1"/>
  <c r="P918" i="1"/>
  <c r="P919" i="1"/>
  <c r="Q919" i="1" s="1"/>
  <c r="P920" i="1"/>
  <c r="P921" i="1"/>
  <c r="P922" i="1"/>
  <c r="P923" i="1"/>
  <c r="Q923" i="1" s="1"/>
  <c r="P924" i="1"/>
  <c r="P925" i="1"/>
  <c r="P926" i="1"/>
  <c r="P927" i="1"/>
  <c r="Q927" i="1" s="1"/>
  <c r="P928" i="1"/>
  <c r="P929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E4" i="1"/>
  <c r="E5" i="1"/>
  <c r="E6" i="1"/>
  <c r="F6" i="1" s="1"/>
  <c r="E7" i="1"/>
  <c r="E8" i="1"/>
  <c r="E9" i="1"/>
  <c r="E10" i="1"/>
  <c r="F10" i="1" s="1"/>
  <c r="E11" i="1"/>
  <c r="E12" i="1"/>
  <c r="E13" i="1"/>
  <c r="E14" i="1"/>
  <c r="E15" i="1"/>
  <c r="E16" i="1"/>
  <c r="E17" i="1"/>
  <c r="E18" i="1"/>
  <c r="F18" i="1" s="1"/>
  <c r="E19" i="1"/>
  <c r="E20" i="1"/>
  <c r="E21" i="1"/>
  <c r="E22" i="1"/>
  <c r="F22" i="1" s="1"/>
  <c r="E23" i="1"/>
  <c r="E24" i="1"/>
  <c r="E25" i="1"/>
  <c r="E26" i="1"/>
  <c r="E27" i="1"/>
  <c r="E28" i="1"/>
  <c r="E29" i="1"/>
  <c r="E30" i="1"/>
  <c r="F30" i="1" s="1"/>
  <c r="E31" i="1"/>
  <c r="E32" i="1"/>
  <c r="E33" i="1"/>
  <c r="E34" i="1"/>
  <c r="F34" i="1" s="1"/>
  <c r="E35" i="1"/>
  <c r="E36" i="1"/>
  <c r="E37" i="1"/>
  <c r="E38" i="1"/>
  <c r="E39" i="1"/>
  <c r="F39" i="1" s="1"/>
  <c r="E40" i="1"/>
  <c r="E41" i="1"/>
  <c r="E42" i="1"/>
  <c r="E43" i="1"/>
  <c r="E44" i="1"/>
  <c r="E45" i="1"/>
  <c r="E46" i="1"/>
  <c r="F46" i="1" s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F75" i="1" s="1"/>
  <c r="E76" i="1"/>
  <c r="E77" i="1"/>
  <c r="E78" i="1"/>
  <c r="E79" i="1"/>
  <c r="E80" i="1"/>
  <c r="E81" i="1"/>
  <c r="E82" i="1"/>
  <c r="F82" i="1" s="1"/>
  <c r="E83" i="1"/>
  <c r="E84" i="1"/>
  <c r="E85" i="1"/>
  <c r="E86" i="1"/>
  <c r="F86" i="1" s="1"/>
  <c r="E87" i="1"/>
  <c r="E88" i="1"/>
  <c r="E89" i="1"/>
  <c r="E90" i="1"/>
  <c r="F90" i="1" s="1"/>
  <c r="E91" i="1"/>
  <c r="E92" i="1"/>
  <c r="E93" i="1"/>
  <c r="E94" i="1"/>
  <c r="F94" i="1" s="1"/>
  <c r="E95" i="1"/>
  <c r="E96" i="1"/>
  <c r="E97" i="1"/>
  <c r="E98" i="1"/>
  <c r="E99" i="1"/>
  <c r="E100" i="1"/>
  <c r="E101" i="1"/>
  <c r="E102" i="1"/>
  <c r="F102" i="1" s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F123" i="1" s="1"/>
  <c r="E124" i="1"/>
  <c r="E125" i="1"/>
  <c r="E126" i="1"/>
  <c r="E127" i="1"/>
  <c r="E128" i="1"/>
  <c r="E129" i="1"/>
  <c r="E130" i="1"/>
  <c r="F130" i="1" s="1"/>
  <c r="E131" i="1"/>
  <c r="E132" i="1"/>
  <c r="E133" i="1"/>
  <c r="E134" i="1"/>
  <c r="F134" i="1" s="1"/>
  <c r="E135" i="1"/>
  <c r="E136" i="1"/>
  <c r="E137" i="1"/>
  <c r="E138" i="1"/>
  <c r="E139" i="1"/>
  <c r="E140" i="1"/>
  <c r="E141" i="1"/>
  <c r="E142" i="1"/>
  <c r="E143" i="1"/>
  <c r="F143" i="1" s="1"/>
  <c r="E144" i="1"/>
  <c r="E145" i="1"/>
  <c r="E146" i="1"/>
  <c r="F146" i="1" s="1"/>
  <c r="E147" i="1"/>
  <c r="E148" i="1"/>
  <c r="E149" i="1"/>
  <c r="E150" i="1"/>
  <c r="E151" i="1"/>
  <c r="E152" i="1"/>
  <c r="E153" i="1"/>
  <c r="E154" i="1"/>
  <c r="E155" i="1"/>
  <c r="E156" i="1"/>
  <c r="E157" i="1"/>
  <c r="F157" i="1" s="1"/>
  <c r="E158" i="1"/>
  <c r="E159" i="1"/>
  <c r="E160" i="1"/>
  <c r="E161" i="1"/>
  <c r="E162" i="1"/>
  <c r="E163" i="1"/>
  <c r="F163" i="1" s="1"/>
  <c r="E164" i="1"/>
  <c r="E165" i="1"/>
  <c r="E166" i="1"/>
  <c r="F166" i="1" s="1"/>
  <c r="E167" i="1"/>
  <c r="F167" i="1" s="1"/>
  <c r="E168" i="1"/>
  <c r="E169" i="1"/>
  <c r="E170" i="1"/>
  <c r="E171" i="1"/>
  <c r="E172" i="1"/>
  <c r="E173" i="1"/>
  <c r="E174" i="1"/>
  <c r="F174" i="1" s="1"/>
  <c r="E175" i="1"/>
  <c r="E176" i="1"/>
  <c r="E177" i="1"/>
  <c r="F177" i="1" s="1"/>
  <c r="E178" i="1"/>
  <c r="F178" i="1" s="1"/>
  <c r="E179" i="1"/>
  <c r="E180" i="1"/>
  <c r="E181" i="1"/>
  <c r="E182" i="1"/>
  <c r="F182" i="1" s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F202" i="1" s="1"/>
  <c r="E203" i="1"/>
  <c r="E204" i="1"/>
  <c r="E205" i="1"/>
  <c r="E206" i="1"/>
  <c r="F206" i="1" s="1"/>
  <c r="E207" i="1"/>
  <c r="F207" i="1" s="1"/>
  <c r="E208" i="1"/>
  <c r="E209" i="1"/>
  <c r="E210" i="1"/>
  <c r="F210" i="1" s="1"/>
  <c r="E211" i="1"/>
  <c r="E212" i="1"/>
  <c r="E213" i="1"/>
  <c r="E214" i="1"/>
  <c r="F214" i="1" s="1"/>
  <c r="E215" i="1"/>
  <c r="E216" i="1"/>
  <c r="E217" i="1"/>
  <c r="E218" i="1"/>
  <c r="E219" i="1"/>
  <c r="E220" i="1"/>
  <c r="E221" i="1"/>
  <c r="E222" i="1"/>
  <c r="F222" i="1" s="1"/>
  <c r="E223" i="1"/>
  <c r="E224" i="1"/>
  <c r="E225" i="1"/>
  <c r="E226" i="1"/>
  <c r="F226" i="1" s="1"/>
  <c r="E227" i="1"/>
  <c r="E228" i="1"/>
  <c r="E229" i="1"/>
  <c r="E230" i="1"/>
  <c r="F230" i="1" s="1"/>
  <c r="E231" i="1"/>
  <c r="E232" i="1"/>
  <c r="E233" i="1"/>
  <c r="E234" i="1"/>
  <c r="F234" i="1" s="1"/>
  <c r="E235" i="1"/>
  <c r="E236" i="1"/>
  <c r="E237" i="1"/>
  <c r="E238" i="1"/>
  <c r="F238" i="1" s="1"/>
  <c r="E239" i="1"/>
  <c r="E240" i="1"/>
  <c r="E241" i="1"/>
  <c r="E242" i="1"/>
  <c r="E243" i="1"/>
  <c r="E244" i="1"/>
  <c r="E245" i="1"/>
  <c r="E246" i="1"/>
  <c r="F246" i="1" s="1"/>
  <c r="E247" i="1"/>
  <c r="F247" i="1" s="1"/>
  <c r="E248" i="1"/>
  <c r="E249" i="1"/>
  <c r="E250" i="1"/>
  <c r="F250" i="1" s="1"/>
  <c r="E251" i="1"/>
  <c r="E252" i="1"/>
  <c r="E253" i="1"/>
  <c r="E254" i="1"/>
  <c r="F254" i="1" s="1"/>
  <c r="E255" i="1"/>
  <c r="E256" i="1"/>
  <c r="E257" i="1"/>
  <c r="E258" i="1"/>
  <c r="F258" i="1" s="1"/>
  <c r="E259" i="1"/>
  <c r="E260" i="1"/>
  <c r="E261" i="1"/>
  <c r="E262" i="1"/>
  <c r="E263" i="1"/>
  <c r="F263" i="1" s="1"/>
  <c r="E264" i="1"/>
  <c r="E265" i="1"/>
  <c r="E266" i="1"/>
  <c r="F266" i="1" s="1"/>
  <c r="E267" i="1"/>
  <c r="F267" i="1" s="1"/>
  <c r="E268" i="1"/>
  <c r="E269" i="1"/>
  <c r="E270" i="1"/>
  <c r="F270" i="1" s="1"/>
  <c r="E271" i="1"/>
  <c r="E272" i="1"/>
  <c r="E273" i="1"/>
  <c r="E274" i="1"/>
  <c r="F274" i="1" s="1"/>
  <c r="E275" i="1"/>
  <c r="E276" i="1"/>
  <c r="E277" i="1"/>
  <c r="E278" i="1"/>
  <c r="E279" i="1"/>
  <c r="E280" i="1"/>
  <c r="E281" i="1"/>
  <c r="E282" i="1"/>
  <c r="F282" i="1" s="1"/>
  <c r="E283" i="1"/>
  <c r="E284" i="1"/>
  <c r="E285" i="1"/>
  <c r="E286" i="1"/>
  <c r="F286" i="1" s="1"/>
  <c r="E287" i="1"/>
  <c r="E288" i="1"/>
  <c r="E289" i="1"/>
  <c r="E290" i="1"/>
  <c r="E291" i="1"/>
  <c r="E292" i="1"/>
  <c r="E293" i="1"/>
  <c r="E294" i="1"/>
  <c r="F294" i="1" s="1"/>
  <c r="E295" i="1"/>
  <c r="E296" i="1"/>
  <c r="E297" i="1"/>
  <c r="E298" i="1"/>
  <c r="E299" i="1"/>
  <c r="E300" i="1"/>
  <c r="E301" i="1"/>
  <c r="E302" i="1"/>
  <c r="F302" i="1" s="1"/>
  <c r="E303" i="1"/>
  <c r="E304" i="1"/>
  <c r="E305" i="1"/>
  <c r="E306" i="1"/>
  <c r="F306" i="1" s="1"/>
  <c r="E307" i="1"/>
  <c r="E308" i="1"/>
  <c r="E309" i="1"/>
  <c r="E310" i="1"/>
  <c r="E311" i="1"/>
  <c r="E312" i="1"/>
  <c r="E313" i="1"/>
  <c r="E314" i="1"/>
  <c r="E315" i="1"/>
  <c r="F315" i="1" s="1"/>
  <c r="E316" i="1"/>
  <c r="E317" i="1"/>
  <c r="E318" i="1"/>
  <c r="E319" i="1"/>
  <c r="E320" i="1"/>
  <c r="E321" i="1"/>
  <c r="E322" i="1"/>
  <c r="F322" i="1" s="1"/>
  <c r="E323" i="1"/>
  <c r="E324" i="1"/>
  <c r="E325" i="1"/>
  <c r="E326" i="1"/>
  <c r="F326" i="1" s="1"/>
  <c r="E327" i="1"/>
  <c r="E328" i="1"/>
  <c r="E329" i="1"/>
  <c r="E330" i="1"/>
  <c r="F330" i="1" s="1"/>
  <c r="E331" i="1"/>
  <c r="F331" i="1" s="1"/>
  <c r="E332" i="1"/>
  <c r="E333" i="1"/>
  <c r="E334" i="1"/>
  <c r="F334" i="1" s="1"/>
  <c r="E335" i="1"/>
  <c r="E336" i="1"/>
  <c r="E337" i="1"/>
  <c r="E338" i="1"/>
  <c r="F338" i="1" s="1"/>
  <c r="E339" i="1"/>
  <c r="F339" i="1" s="1"/>
  <c r="E340" i="1"/>
  <c r="E341" i="1"/>
  <c r="E342" i="1"/>
  <c r="F342" i="1" s="1"/>
  <c r="E343" i="1"/>
  <c r="E344" i="1"/>
  <c r="E345" i="1"/>
  <c r="E346" i="1"/>
  <c r="E347" i="1"/>
  <c r="F347" i="1" s="1"/>
  <c r="E348" i="1"/>
  <c r="E349" i="1"/>
  <c r="E350" i="1"/>
  <c r="F350" i="1" s="1"/>
  <c r="E351" i="1"/>
  <c r="E352" i="1"/>
  <c r="E353" i="1"/>
  <c r="E354" i="1"/>
  <c r="F354" i="1" s="1"/>
  <c r="E355" i="1"/>
  <c r="E356" i="1"/>
  <c r="E357" i="1"/>
  <c r="E358" i="1"/>
  <c r="E359" i="1"/>
  <c r="E360" i="1"/>
  <c r="E361" i="1"/>
  <c r="E362" i="1"/>
  <c r="F362" i="1" s="1"/>
  <c r="E363" i="1"/>
  <c r="E364" i="1"/>
  <c r="E365" i="1"/>
  <c r="E366" i="1"/>
  <c r="F366" i="1" s="1"/>
  <c r="E367" i="1"/>
  <c r="E368" i="1"/>
  <c r="E369" i="1"/>
  <c r="E370" i="1"/>
  <c r="E371" i="1"/>
  <c r="E372" i="1"/>
  <c r="E373" i="1"/>
  <c r="E374" i="1"/>
  <c r="F374" i="1" s="1"/>
  <c r="E375" i="1"/>
  <c r="E376" i="1"/>
  <c r="E377" i="1"/>
  <c r="E378" i="1"/>
  <c r="F378" i="1" s="1"/>
  <c r="E379" i="1"/>
  <c r="E380" i="1"/>
  <c r="E381" i="1"/>
  <c r="E382" i="1"/>
  <c r="F382" i="1" s="1"/>
  <c r="E383" i="1"/>
  <c r="E384" i="1"/>
  <c r="E385" i="1"/>
  <c r="E386" i="1"/>
  <c r="F386" i="1" s="1"/>
  <c r="E387" i="1"/>
  <c r="E388" i="1"/>
  <c r="E389" i="1"/>
  <c r="E390" i="1"/>
  <c r="F390" i="1" s="1"/>
  <c r="E391" i="1"/>
  <c r="F391" i="1" s="1"/>
  <c r="E392" i="1"/>
  <c r="E393" i="1"/>
  <c r="E394" i="1"/>
  <c r="E395" i="1"/>
  <c r="F395" i="1" s="1"/>
  <c r="E396" i="1"/>
  <c r="E397" i="1"/>
  <c r="E398" i="1"/>
  <c r="F398" i="1" s="1"/>
  <c r="E399" i="1"/>
  <c r="F399" i="1" s="1"/>
  <c r="E400" i="1"/>
  <c r="E401" i="1"/>
  <c r="E402" i="1"/>
  <c r="E403" i="1"/>
  <c r="F403" i="1" s="1"/>
  <c r="E404" i="1"/>
  <c r="E405" i="1"/>
  <c r="E406" i="1"/>
  <c r="F406" i="1" s="1"/>
  <c r="E407" i="1"/>
  <c r="E408" i="1"/>
  <c r="E409" i="1"/>
  <c r="E410" i="1"/>
  <c r="F410" i="1" s="1"/>
  <c r="E411" i="1"/>
  <c r="E412" i="1"/>
  <c r="E413" i="1"/>
  <c r="E414" i="1"/>
  <c r="E415" i="1"/>
  <c r="E416" i="1"/>
  <c r="E417" i="1"/>
  <c r="E418" i="1"/>
  <c r="F418" i="1" s="1"/>
  <c r="E419" i="1"/>
  <c r="E420" i="1"/>
  <c r="E421" i="1"/>
  <c r="E422" i="1"/>
  <c r="F422" i="1" s="1"/>
  <c r="E423" i="1"/>
  <c r="E424" i="1"/>
  <c r="E425" i="1"/>
  <c r="E426" i="1"/>
  <c r="F426" i="1" s="1"/>
  <c r="E427" i="1"/>
  <c r="F427" i="1" s="1"/>
  <c r="E428" i="1"/>
  <c r="E429" i="1"/>
  <c r="E430" i="1"/>
  <c r="F430" i="1" s="1"/>
  <c r="E431" i="1"/>
  <c r="E432" i="1"/>
  <c r="E433" i="1"/>
  <c r="E434" i="1"/>
  <c r="E435" i="1"/>
  <c r="E436" i="1"/>
  <c r="E437" i="1"/>
  <c r="E438" i="1"/>
  <c r="F438" i="1" s="1"/>
  <c r="E439" i="1"/>
  <c r="F439" i="1" s="1"/>
  <c r="E440" i="1"/>
  <c r="E441" i="1"/>
  <c r="E442" i="1"/>
  <c r="F442" i="1" s="1"/>
  <c r="E443" i="1"/>
  <c r="F443" i="1" s="1"/>
  <c r="E444" i="1"/>
  <c r="E445" i="1"/>
  <c r="E446" i="1"/>
  <c r="F446" i="1" s="1"/>
  <c r="E447" i="1"/>
  <c r="E448" i="1"/>
  <c r="E449" i="1"/>
  <c r="F449" i="1" s="1"/>
  <c r="E450" i="1"/>
  <c r="F450" i="1" s="1"/>
  <c r="E451" i="1"/>
  <c r="E452" i="1"/>
  <c r="E453" i="1"/>
  <c r="E454" i="1"/>
  <c r="F454" i="1" s="1"/>
  <c r="E455" i="1"/>
  <c r="E456" i="1"/>
  <c r="E457" i="1"/>
  <c r="E458" i="1"/>
  <c r="F458" i="1" s="1"/>
  <c r="E459" i="1"/>
  <c r="E460" i="1"/>
  <c r="E461" i="1"/>
  <c r="E462" i="1"/>
  <c r="F462" i="1" s="1"/>
  <c r="E463" i="1"/>
  <c r="E464" i="1"/>
  <c r="E465" i="1"/>
  <c r="E466" i="1"/>
  <c r="E467" i="1"/>
  <c r="E468" i="1"/>
  <c r="E469" i="1"/>
  <c r="E470" i="1"/>
  <c r="E471" i="1"/>
  <c r="F471" i="1" s="1"/>
  <c r="E472" i="1"/>
  <c r="E473" i="1"/>
  <c r="E474" i="1"/>
  <c r="F474" i="1" s="1"/>
  <c r="E475" i="1"/>
  <c r="F475" i="1" s="1"/>
  <c r="E476" i="1"/>
  <c r="E477" i="1"/>
  <c r="E478" i="1"/>
  <c r="E479" i="1"/>
  <c r="F479" i="1" s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F494" i="1" s="1"/>
  <c r="E495" i="1"/>
  <c r="E496" i="1"/>
  <c r="E497" i="1"/>
  <c r="E498" i="1"/>
  <c r="E499" i="1"/>
  <c r="E500" i="1"/>
  <c r="E501" i="1"/>
  <c r="E502" i="1"/>
  <c r="F502" i="1" s="1"/>
  <c r="E503" i="1"/>
  <c r="F503" i="1" s="1"/>
  <c r="E504" i="1"/>
  <c r="E505" i="1"/>
  <c r="E506" i="1"/>
  <c r="F506" i="1" s="1"/>
  <c r="E507" i="1"/>
  <c r="F507" i="1" s="1"/>
  <c r="E508" i="1"/>
  <c r="E509" i="1"/>
  <c r="E510" i="1"/>
  <c r="E511" i="1"/>
  <c r="F511" i="1" s="1"/>
  <c r="E512" i="1"/>
  <c r="E513" i="1"/>
  <c r="E514" i="1"/>
  <c r="E515" i="1"/>
  <c r="E516" i="1"/>
  <c r="E517" i="1"/>
  <c r="E518" i="1"/>
  <c r="F518" i="1" s="1"/>
  <c r="E519" i="1"/>
  <c r="E520" i="1"/>
  <c r="E521" i="1"/>
  <c r="E522" i="1"/>
  <c r="F522" i="1" s="1"/>
  <c r="E523" i="1"/>
  <c r="E524" i="1"/>
  <c r="E525" i="1"/>
  <c r="E526" i="1"/>
  <c r="E527" i="1"/>
  <c r="E528" i="1"/>
  <c r="E529" i="1"/>
  <c r="E530" i="1"/>
  <c r="E531" i="1"/>
  <c r="E532" i="1"/>
  <c r="E533" i="1"/>
  <c r="E534" i="1"/>
  <c r="F534" i="1" s="1"/>
  <c r="E535" i="1"/>
  <c r="F535" i="1" s="1"/>
  <c r="E536" i="1"/>
  <c r="E537" i="1"/>
  <c r="E538" i="1"/>
  <c r="F538" i="1" s="1"/>
  <c r="E539" i="1"/>
  <c r="F539" i="1" s="1"/>
  <c r="E540" i="1"/>
  <c r="E541" i="1"/>
  <c r="E542" i="1"/>
  <c r="F542" i="1" s="1"/>
  <c r="E543" i="1"/>
  <c r="F543" i="1" s="1"/>
  <c r="E544" i="1"/>
  <c r="E545" i="1"/>
  <c r="E546" i="1"/>
  <c r="F546" i="1" s="1"/>
  <c r="E547" i="1"/>
  <c r="E548" i="1"/>
  <c r="E549" i="1"/>
  <c r="E550" i="1"/>
  <c r="F550" i="1" s="1"/>
  <c r="E551" i="1"/>
  <c r="E552" i="1"/>
  <c r="E553" i="1"/>
  <c r="E554" i="1"/>
  <c r="F554" i="1" s="1"/>
  <c r="E555" i="1"/>
  <c r="E556" i="1"/>
  <c r="E557" i="1"/>
  <c r="E558" i="1"/>
  <c r="F558" i="1" s="1"/>
  <c r="E559" i="1"/>
  <c r="E560" i="1"/>
  <c r="E561" i="1"/>
  <c r="E562" i="1"/>
  <c r="E563" i="1"/>
  <c r="E564" i="1"/>
  <c r="E565" i="1"/>
  <c r="E566" i="1"/>
  <c r="F566" i="1" s="1"/>
  <c r="E567" i="1"/>
  <c r="F567" i="1" s="1"/>
  <c r="E568" i="1"/>
  <c r="E569" i="1"/>
  <c r="E570" i="1"/>
  <c r="E571" i="1"/>
  <c r="F571" i="1" s="1"/>
  <c r="E572" i="1"/>
  <c r="E573" i="1"/>
  <c r="E574" i="1"/>
  <c r="F574" i="1" s="1"/>
  <c r="E575" i="1"/>
  <c r="F575" i="1" s="1"/>
  <c r="E576" i="1"/>
  <c r="E577" i="1"/>
  <c r="F577" i="1" s="1"/>
  <c r="E578" i="1"/>
  <c r="E579" i="1"/>
  <c r="F579" i="1" s="1"/>
  <c r="E580" i="1"/>
  <c r="E581" i="1"/>
  <c r="E582" i="1"/>
  <c r="F582" i="1" s="1"/>
  <c r="E583" i="1"/>
  <c r="E584" i="1"/>
  <c r="E585" i="1"/>
  <c r="E586" i="1"/>
  <c r="E587" i="1"/>
  <c r="E588" i="1"/>
  <c r="E589" i="1"/>
  <c r="E590" i="1"/>
  <c r="E591" i="1"/>
  <c r="F591" i="1" s="1"/>
  <c r="E592" i="1"/>
  <c r="E593" i="1"/>
  <c r="E594" i="1"/>
  <c r="F594" i="1" s="1"/>
  <c r="E595" i="1"/>
  <c r="F595" i="1" s="1"/>
  <c r="E596" i="1"/>
  <c r="E597" i="1"/>
  <c r="E598" i="1"/>
  <c r="F598" i="1" s="1"/>
  <c r="E599" i="1"/>
  <c r="E600" i="1"/>
  <c r="E601" i="1"/>
  <c r="E602" i="1"/>
  <c r="F602" i="1" s="1"/>
  <c r="E603" i="1"/>
  <c r="E604" i="1"/>
  <c r="E605" i="1"/>
  <c r="E606" i="1"/>
  <c r="F606" i="1" s="1"/>
  <c r="E607" i="1"/>
  <c r="F607" i="1" s="1"/>
  <c r="E608" i="1"/>
  <c r="E609" i="1"/>
  <c r="F609" i="1" s="1"/>
  <c r="E610" i="1"/>
  <c r="F610" i="1" s="1"/>
  <c r="E611" i="1"/>
  <c r="F611" i="1" s="1"/>
  <c r="E612" i="1"/>
  <c r="E613" i="1"/>
  <c r="E614" i="1"/>
  <c r="F614" i="1" s="1"/>
  <c r="E615" i="1"/>
  <c r="F615" i="1" s="1"/>
  <c r="E616" i="1"/>
  <c r="E617" i="1"/>
  <c r="E618" i="1"/>
  <c r="F618" i="1" s="1"/>
  <c r="E619" i="1"/>
  <c r="E620" i="1"/>
  <c r="E621" i="1"/>
  <c r="E622" i="1"/>
  <c r="F622" i="1" s="1"/>
  <c r="E623" i="1"/>
  <c r="E624" i="1"/>
  <c r="E625" i="1"/>
  <c r="E626" i="1"/>
  <c r="F626" i="1" s="1"/>
  <c r="E627" i="1"/>
  <c r="E628" i="1"/>
  <c r="E629" i="1"/>
  <c r="E630" i="1"/>
  <c r="F630" i="1" s="1"/>
  <c r="E631" i="1"/>
  <c r="F631" i="1" s="1"/>
  <c r="E632" i="1"/>
  <c r="E633" i="1"/>
  <c r="E634" i="1"/>
  <c r="F634" i="1" s="1"/>
  <c r="E635" i="1"/>
  <c r="E636" i="1"/>
  <c r="E637" i="1"/>
  <c r="E638" i="1"/>
  <c r="E639" i="1"/>
  <c r="E640" i="1"/>
  <c r="E641" i="1"/>
  <c r="E642" i="1"/>
  <c r="F642" i="1" s="1"/>
  <c r="E643" i="1"/>
  <c r="E644" i="1"/>
  <c r="E645" i="1"/>
  <c r="E646" i="1"/>
  <c r="E647" i="1"/>
  <c r="E648" i="1"/>
  <c r="E649" i="1"/>
  <c r="E650" i="1"/>
  <c r="F650" i="1" s="1"/>
  <c r="E651" i="1"/>
  <c r="E652" i="1"/>
  <c r="E653" i="1"/>
  <c r="E654" i="1"/>
  <c r="F654" i="1" s="1"/>
  <c r="E655" i="1"/>
  <c r="E656" i="1"/>
  <c r="E657" i="1"/>
  <c r="E658" i="1"/>
  <c r="F658" i="1" s="1"/>
  <c r="E659" i="1"/>
  <c r="E660" i="1"/>
  <c r="E661" i="1"/>
  <c r="E662" i="1"/>
  <c r="F662" i="1" s="1"/>
  <c r="E663" i="1"/>
  <c r="E664" i="1"/>
  <c r="E665" i="1"/>
  <c r="E666" i="1"/>
  <c r="E667" i="1"/>
  <c r="E668" i="1"/>
  <c r="E669" i="1"/>
  <c r="E670" i="1"/>
  <c r="F670" i="1" s="1"/>
  <c r="E671" i="1"/>
  <c r="E672" i="1"/>
  <c r="E673" i="1"/>
  <c r="E674" i="1"/>
  <c r="F674" i="1" s="1"/>
  <c r="E675" i="1"/>
  <c r="E676" i="1"/>
  <c r="E677" i="1"/>
  <c r="E678" i="1"/>
  <c r="E679" i="1"/>
  <c r="E680" i="1"/>
  <c r="E681" i="1"/>
  <c r="E682" i="1"/>
  <c r="E683" i="1"/>
  <c r="E684" i="1"/>
  <c r="E685" i="1"/>
  <c r="E686" i="1"/>
  <c r="F686" i="1" s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F702" i="1" s="1"/>
  <c r="E703" i="1"/>
  <c r="E704" i="1"/>
  <c r="E705" i="1"/>
  <c r="E706" i="1"/>
  <c r="F706" i="1" s="1"/>
  <c r="E707" i="1"/>
  <c r="F707" i="1" s="1"/>
  <c r="E708" i="1"/>
  <c r="E709" i="1"/>
  <c r="E710" i="1"/>
  <c r="E711" i="1"/>
  <c r="E712" i="1"/>
  <c r="E713" i="1"/>
  <c r="E714" i="1"/>
  <c r="F714" i="1" s="1"/>
  <c r="E715" i="1"/>
  <c r="E716" i="1"/>
  <c r="E717" i="1"/>
  <c r="E718" i="1"/>
  <c r="E719" i="1"/>
  <c r="E720" i="1"/>
  <c r="E721" i="1"/>
  <c r="E722" i="1"/>
  <c r="E723" i="1"/>
  <c r="E724" i="1"/>
  <c r="E725" i="1"/>
  <c r="E726" i="1"/>
  <c r="F726" i="1" s="1"/>
  <c r="E727" i="1"/>
  <c r="E728" i="1"/>
  <c r="E729" i="1"/>
  <c r="E730" i="1"/>
  <c r="F730" i="1" s="1"/>
  <c r="E731" i="1"/>
  <c r="E732" i="1"/>
  <c r="E733" i="1"/>
  <c r="E734" i="1"/>
  <c r="F734" i="1" s="1"/>
  <c r="E735" i="1"/>
  <c r="E736" i="1"/>
  <c r="E737" i="1"/>
  <c r="E738" i="1"/>
  <c r="F738" i="1" s="1"/>
  <c r="E739" i="1"/>
  <c r="E740" i="1"/>
  <c r="E741" i="1"/>
  <c r="E742" i="1"/>
  <c r="F742" i="1" s="1"/>
  <c r="E743" i="1"/>
  <c r="E744" i="1"/>
  <c r="E745" i="1"/>
  <c r="E746" i="1"/>
  <c r="F746" i="1" s="1"/>
  <c r="E747" i="1"/>
  <c r="E748" i="1"/>
  <c r="E749" i="1"/>
  <c r="E750" i="1"/>
  <c r="F750" i="1" s="1"/>
  <c r="E751" i="1"/>
  <c r="E752" i="1"/>
  <c r="E753" i="1"/>
  <c r="E754" i="1"/>
  <c r="F754" i="1" s="1"/>
  <c r="E755" i="1"/>
  <c r="E756" i="1"/>
  <c r="E757" i="1"/>
  <c r="E758" i="1"/>
  <c r="F758" i="1" s="1"/>
  <c r="E759" i="1"/>
  <c r="E760" i="1"/>
  <c r="E761" i="1"/>
  <c r="E762" i="1"/>
  <c r="F762" i="1" s="1"/>
  <c r="E763" i="1"/>
  <c r="F763" i="1" s="1"/>
  <c r="E764" i="1"/>
  <c r="E765" i="1"/>
  <c r="E766" i="1"/>
  <c r="E767" i="1"/>
  <c r="E768" i="1"/>
  <c r="E769" i="1"/>
  <c r="E770" i="1"/>
  <c r="F770" i="1" s="1"/>
  <c r="E771" i="1"/>
  <c r="F771" i="1" s="1"/>
  <c r="E772" i="1"/>
  <c r="E773" i="1"/>
  <c r="E774" i="1"/>
  <c r="F774" i="1" s="1"/>
  <c r="E775" i="1"/>
  <c r="E776" i="1"/>
  <c r="E777" i="1"/>
  <c r="E778" i="1"/>
  <c r="F778" i="1" s="1"/>
  <c r="E779" i="1"/>
  <c r="E780" i="1"/>
  <c r="E781" i="1"/>
  <c r="E782" i="1"/>
  <c r="F782" i="1" s="1"/>
  <c r="E783" i="1"/>
  <c r="F783" i="1" s="1"/>
  <c r="E784" i="1"/>
  <c r="E785" i="1"/>
  <c r="E786" i="1"/>
  <c r="F786" i="1" s="1"/>
  <c r="E787" i="1"/>
  <c r="E788" i="1"/>
  <c r="E789" i="1"/>
  <c r="E790" i="1"/>
  <c r="F790" i="1" s="1"/>
  <c r="E791" i="1"/>
  <c r="F791" i="1" s="1"/>
  <c r="E792" i="1"/>
  <c r="E793" i="1"/>
  <c r="E794" i="1"/>
  <c r="E795" i="1"/>
  <c r="F795" i="1" s="1"/>
  <c r="E796" i="1"/>
  <c r="E797" i="1"/>
  <c r="E798" i="1"/>
  <c r="F798" i="1" s="1"/>
  <c r="E799" i="1"/>
  <c r="E800" i="1"/>
  <c r="E801" i="1"/>
  <c r="E802" i="1"/>
  <c r="F802" i="1" s="1"/>
  <c r="E803" i="1"/>
  <c r="F803" i="1" s="1"/>
  <c r="E804" i="1"/>
  <c r="E805" i="1"/>
  <c r="E806" i="1"/>
  <c r="E807" i="1"/>
  <c r="E808" i="1"/>
  <c r="E809" i="1"/>
  <c r="E810" i="1"/>
  <c r="E811" i="1"/>
  <c r="E812" i="1"/>
  <c r="E813" i="1"/>
  <c r="E814" i="1"/>
  <c r="F814" i="1" s="1"/>
  <c r="E815" i="1"/>
  <c r="F815" i="1" s="1"/>
  <c r="E816" i="1"/>
  <c r="E817" i="1"/>
  <c r="E818" i="1"/>
  <c r="F818" i="1" s="1"/>
  <c r="E819" i="1"/>
  <c r="E820" i="1"/>
  <c r="E821" i="1"/>
  <c r="E822" i="1"/>
  <c r="F822" i="1" s="1"/>
  <c r="E823" i="1"/>
  <c r="F823" i="1" s="1"/>
  <c r="E824" i="1"/>
  <c r="E825" i="1"/>
  <c r="E826" i="1"/>
  <c r="F826" i="1" s="1"/>
  <c r="E827" i="1"/>
  <c r="F827" i="1" s="1"/>
  <c r="E828" i="1"/>
  <c r="E829" i="1"/>
  <c r="E830" i="1"/>
  <c r="F830" i="1" s="1"/>
  <c r="E831" i="1"/>
  <c r="E832" i="1"/>
  <c r="E833" i="1"/>
  <c r="E834" i="1"/>
  <c r="F834" i="1" s="1"/>
  <c r="E835" i="1"/>
  <c r="F835" i="1" s="1"/>
  <c r="E836" i="1"/>
  <c r="E837" i="1"/>
  <c r="E838" i="1"/>
  <c r="F838" i="1" s="1"/>
  <c r="E839" i="1"/>
  <c r="E840" i="1"/>
  <c r="E841" i="1"/>
  <c r="E842" i="1"/>
  <c r="F842" i="1" s="1"/>
  <c r="E843" i="1"/>
  <c r="F843" i="1" s="1"/>
  <c r="E844" i="1"/>
  <c r="E845" i="1"/>
  <c r="E846" i="1"/>
  <c r="F846" i="1" s="1"/>
  <c r="E847" i="1"/>
  <c r="E848" i="1"/>
  <c r="E849" i="1"/>
  <c r="E850" i="1"/>
  <c r="F850" i="1" s="1"/>
  <c r="E851" i="1"/>
  <c r="E852" i="1"/>
  <c r="E853" i="1"/>
  <c r="E854" i="1"/>
  <c r="E855" i="1"/>
  <c r="E856" i="1"/>
  <c r="E857" i="1"/>
  <c r="E858" i="1"/>
  <c r="F858" i="1" s="1"/>
  <c r="E859" i="1"/>
  <c r="E860" i="1"/>
  <c r="E861" i="1"/>
  <c r="E862" i="1"/>
  <c r="F862" i="1" s="1"/>
  <c r="E863" i="1"/>
  <c r="F863" i="1" s="1"/>
  <c r="E864" i="1"/>
  <c r="E865" i="1"/>
  <c r="E866" i="1"/>
  <c r="F866" i="1" s="1"/>
  <c r="E867" i="1"/>
  <c r="E868" i="1"/>
  <c r="E869" i="1"/>
  <c r="E870" i="1"/>
  <c r="F870" i="1" s="1"/>
  <c r="E871" i="1"/>
  <c r="E872" i="1"/>
  <c r="E873" i="1"/>
  <c r="E874" i="1"/>
  <c r="E875" i="1"/>
  <c r="F875" i="1" s="1"/>
  <c r="E876" i="1"/>
  <c r="E877" i="1"/>
  <c r="E878" i="1"/>
  <c r="F878" i="1" s="1"/>
  <c r="E879" i="1"/>
  <c r="E880" i="1"/>
  <c r="E881" i="1"/>
  <c r="E882" i="1"/>
  <c r="F882" i="1" s="1"/>
  <c r="E883" i="1"/>
  <c r="E884" i="1"/>
  <c r="E885" i="1"/>
  <c r="E886" i="1"/>
  <c r="E887" i="1"/>
  <c r="E888" i="1"/>
  <c r="E889" i="1"/>
  <c r="F889" i="1" s="1"/>
  <c r="E890" i="1"/>
  <c r="E891" i="1"/>
  <c r="E892" i="1"/>
  <c r="E893" i="1"/>
  <c r="E894" i="1"/>
  <c r="F894" i="1" s="1"/>
  <c r="E895" i="1"/>
  <c r="F895" i="1" s="1"/>
  <c r="E896" i="1"/>
  <c r="E897" i="1"/>
  <c r="E898" i="1"/>
  <c r="F898" i="1" s="1"/>
  <c r="E899" i="1"/>
  <c r="E900" i="1"/>
  <c r="E901" i="1"/>
  <c r="E902" i="1"/>
  <c r="F902" i="1" s="1"/>
  <c r="E903" i="1"/>
  <c r="F903" i="1" s="1"/>
  <c r="E904" i="1"/>
  <c r="E905" i="1"/>
  <c r="E906" i="1"/>
  <c r="F906" i="1" s="1"/>
  <c r="E907" i="1"/>
  <c r="E908" i="1"/>
  <c r="E909" i="1"/>
  <c r="E910" i="1"/>
  <c r="E911" i="1"/>
  <c r="F911" i="1" s="1"/>
  <c r="E912" i="1"/>
  <c r="E913" i="1"/>
  <c r="E914" i="1"/>
  <c r="F914" i="1" s="1"/>
  <c r="E915" i="1"/>
  <c r="F915" i="1" s="1"/>
  <c r="E916" i="1"/>
  <c r="E917" i="1"/>
  <c r="E918" i="1"/>
  <c r="F918" i="1" s="1"/>
  <c r="E919" i="1"/>
  <c r="E920" i="1"/>
  <c r="E921" i="1"/>
  <c r="E922" i="1"/>
  <c r="E923" i="1"/>
  <c r="F923" i="1" s="1"/>
  <c r="E924" i="1"/>
  <c r="E925" i="1"/>
  <c r="E926" i="1"/>
  <c r="F926" i="1" s="1"/>
  <c r="E927" i="1"/>
  <c r="E928" i="1"/>
  <c r="E929" i="1"/>
  <c r="D4" i="1"/>
  <c r="D5" i="1"/>
  <c r="F5" i="1" s="1"/>
  <c r="D6" i="1"/>
  <c r="D7" i="1"/>
  <c r="D8" i="1"/>
  <c r="D9" i="1"/>
  <c r="F9" i="1" s="1"/>
  <c r="D10" i="1"/>
  <c r="D11" i="1"/>
  <c r="D12" i="1"/>
  <c r="D13" i="1"/>
  <c r="D14" i="1"/>
  <c r="D15" i="1"/>
  <c r="D16" i="1"/>
  <c r="D17" i="1"/>
  <c r="F17" i="1" s="1"/>
  <c r="D18" i="1"/>
  <c r="D19" i="1"/>
  <c r="D20" i="1"/>
  <c r="D21" i="1"/>
  <c r="F21" i="1" s="1"/>
  <c r="D22" i="1"/>
  <c r="D23" i="1"/>
  <c r="D24" i="1"/>
  <c r="D25" i="1"/>
  <c r="F25" i="1" s="1"/>
  <c r="D26" i="1"/>
  <c r="D27" i="1"/>
  <c r="D28" i="1"/>
  <c r="D29" i="1"/>
  <c r="F29" i="1" s="1"/>
  <c r="D30" i="1"/>
  <c r="D31" i="1"/>
  <c r="D32" i="1"/>
  <c r="D33" i="1"/>
  <c r="F33" i="1" s="1"/>
  <c r="D34" i="1"/>
  <c r="D35" i="1"/>
  <c r="D36" i="1"/>
  <c r="D37" i="1"/>
  <c r="F37" i="1" s="1"/>
  <c r="D38" i="1"/>
  <c r="D39" i="1"/>
  <c r="D40" i="1"/>
  <c r="D41" i="1"/>
  <c r="D42" i="1"/>
  <c r="D43" i="1"/>
  <c r="D44" i="1"/>
  <c r="D45" i="1"/>
  <c r="F45" i="1" s="1"/>
  <c r="D46" i="1"/>
  <c r="D47" i="1"/>
  <c r="D48" i="1"/>
  <c r="D49" i="1"/>
  <c r="F49" i="1" s="1"/>
  <c r="D50" i="1"/>
  <c r="D51" i="1"/>
  <c r="D52" i="1"/>
  <c r="D53" i="1"/>
  <c r="F53" i="1" s="1"/>
  <c r="D54" i="1"/>
  <c r="D55" i="1"/>
  <c r="D56" i="1"/>
  <c r="D57" i="1"/>
  <c r="F57" i="1" s="1"/>
  <c r="D58" i="1"/>
  <c r="D59" i="1"/>
  <c r="D60" i="1"/>
  <c r="D61" i="1"/>
  <c r="F61" i="1" s="1"/>
  <c r="D62" i="1"/>
  <c r="D63" i="1"/>
  <c r="D64" i="1"/>
  <c r="D65" i="1"/>
  <c r="F65" i="1" s="1"/>
  <c r="D66" i="1"/>
  <c r="D67" i="1"/>
  <c r="D68" i="1"/>
  <c r="D69" i="1"/>
  <c r="F69" i="1" s="1"/>
  <c r="D70" i="1"/>
  <c r="D71" i="1"/>
  <c r="D72" i="1"/>
  <c r="D73" i="1"/>
  <c r="F73" i="1" s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F97" i="1" s="1"/>
  <c r="D98" i="1"/>
  <c r="D99" i="1"/>
  <c r="D100" i="1"/>
  <c r="D101" i="1"/>
  <c r="F101" i="1" s="1"/>
  <c r="D102" i="1"/>
  <c r="D103" i="1"/>
  <c r="D104" i="1"/>
  <c r="D105" i="1"/>
  <c r="F105" i="1" s="1"/>
  <c r="D106" i="1"/>
  <c r="D107" i="1"/>
  <c r="D108" i="1"/>
  <c r="D109" i="1"/>
  <c r="F109" i="1" s="1"/>
  <c r="D110" i="1"/>
  <c r="D111" i="1"/>
  <c r="D112" i="1"/>
  <c r="D113" i="1"/>
  <c r="F113" i="1" s="1"/>
  <c r="D114" i="1"/>
  <c r="D115" i="1"/>
  <c r="D116" i="1"/>
  <c r="D117" i="1"/>
  <c r="D118" i="1"/>
  <c r="D119" i="1"/>
  <c r="D120" i="1"/>
  <c r="D121" i="1"/>
  <c r="F121" i="1" s="1"/>
  <c r="D122" i="1"/>
  <c r="D123" i="1"/>
  <c r="D124" i="1"/>
  <c r="D125" i="1"/>
  <c r="F125" i="1" s="1"/>
  <c r="D126" i="1"/>
  <c r="D127" i="1"/>
  <c r="D128" i="1"/>
  <c r="D129" i="1"/>
  <c r="F129" i="1" s="1"/>
  <c r="D130" i="1"/>
  <c r="D131" i="1"/>
  <c r="D132" i="1"/>
  <c r="D133" i="1"/>
  <c r="F133" i="1" s="1"/>
  <c r="D134" i="1"/>
  <c r="D135" i="1"/>
  <c r="D136" i="1"/>
  <c r="D137" i="1"/>
  <c r="F137" i="1" s="1"/>
  <c r="D138" i="1"/>
  <c r="D139" i="1"/>
  <c r="D140" i="1"/>
  <c r="D141" i="1"/>
  <c r="F141" i="1" s="1"/>
  <c r="D142" i="1"/>
  <c r="D143" i="1"/>
  <c r="D144" i="1"/>
  <c r="D145" i="1"/>
  <c r="D146" i="1"/>
  <c r="D147" i="1"/>
  <c r="D148" i="1"/>
  <c r="D149" i="1"/>
  <c r="F149" i="1" s="1"/>
  <c r="D150" i="1"/>
  <c r="D151" i="1"/>
  <c r="D152" i="1"/>
  <c r="D153" i="1"/>
  <c r="F153" i="1" s="1"/>
  <c r="D154" i="1"/>
  <c r="D155" i="1"/>
  <c r="D156" i="1"/>
  <c r="D157" i="1"/>
  <c r="D158" i="1"/>
  <c r="D159" i="1"/>
  <c r="D160" i="1"/>
  <c r="D161" i="1"/>
  <c r="F161" i="1" s="1"/>
  <c r="D162" i="1"/>
  <c r="D163" i="1"/>
  <c r="D164" i="1"/>
  <c r="D165" i="1"/>
  <c r="D166" i="1"/>
  <c r="D167" i="1"/>
  <c r="D168" i="1"/>
  <c r="D169" i="1"/>
  <c r="F169" i="1" s="1"/>
  <c r="D170" i="1"/>
  <c r="D171" i="1"/>
  <c r="D172" i="1"/>
  <c r="D173" i="1"/>
  <c r="F173" i="1" s="1"/>
  <c r="D174" i="1"/>
  <c r="D175" i="1"/>
  <c r="D176" i="1"/>
  <c r="D177" i="1"/>
  <c r="D178" i="1"/>
  <c r="D179" i="1"/>
  <c r="D180" i="1"/>
  <c r="D181" i="1"/>
  <c r="F181" i="1" s="1"/>
  <c r="D182" i="1"/>
  <c r="D183" i="1"/>
  <c r="D184" i="1"/>
  <c r="D185" i="1"/>
  <c r="F185" i="1" s="1"/>
  <c r="D186" i="1"/>
  <c r="D187" i="1"/>
  <c r="D188" i="1"/>
  <c r="D189" i="1"/>
  <c r="F189" i="1" s="1"/>
  <c r="D190" i="1"/>
  <c r="D191" i="1"/>
  <c r="D192" i="1"/>
  <c r="D193" i="1"/>
  <c r="F193" i="1" s="1"/>
  <c r="D194" i="1"/>
  <c r="D195" i="1"/>
  <c r="D196" i="1"/>
  <c r="D197" i="1"/>
  <c r="F197" i="1" s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F317" i="1" s="1"/>
  <c r="D318" i="1"/>
  <c r="D319" i="1"/>
  <c r="D320" i="1"/>
  <c r="D321" i="1"/>
  <c r="D322" i="1"/>
  <c r="D323" i="1"/>
  <c r="D324" i="1"/>
  <c r="D325" i="1"/>
  <c r="F325" i="1" s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F349" i="1" s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F365" i="1" s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B4" i="1"/>
  <c r="B5" i="1"/>
  <c r="B6" i="1"/>
  <c r="B7" i="1"/>
  <c r="B8" i="1"/>
  <c r="B9" i="1"/>
  <c r="B10" i="1"/>
  <c r="B11" i="1"/>
  <c r="B12" i="1"/>
  <c r="B13" i="1"/>
  <c r="R13" i="1" s="1"/>
  <c r="B14" i="1"/>
  <c r="B15" i="1"/>
  <c r="R15" i="1" s="1"/>
  <c r="B16" i="1"/>
  <c r="B17" i="1"/>
  <c r="B18" i="1"/>
  <c r="B19" i="1"/>
  <c r="R19" i="1" s="1"/>
  <c r="B20" i="1"/>
  <c r="B21" i="1"/>
  <c r="B22" i="1"/>
  <c r="B23" i="1"/>
  <c r="B24" i="1"/>
  <c r="B25" i="1"/>
  <c r="B26" i="1"/>
  <c r="B27" i="1"/>
  <c r="B28" i="1"/>
  <c r="B29" i="1"/>
  <c r="R29" i="1" s="1"/>
  <c r="B30" i="1"/>
  <c r="B31" i="1"/>
  <c r="R31" i="1" s="1"/>
  <c r="B32" i="1"/>
  <c r="B33" i="1"/>
  <c r="B34" i="1"/>
  <c r="B35" i="1"/>
  <c r="B36" i="1"/>
  <c r="B37" i="1"/>
  <c r="R37" i="1" s="1"/>
  <c r="B38" i="1"/>
  <c r="B39" i="1"/>
  <c r="B40" i="1"/>
  <c r="B41" i="1"/>
  <c r="B42" i="1"/>
  <c r="B43" i="1"/>
  <c r="B44" i="1"/>
  <c r="B45" i="1"/>
  <c r="R45" i="1" s="1"/>
  <c r="B46" i="1"/>
  <c r="B47" i="1"/>
  <c r="R47" i="1" s="1"/>
  <c r="B48" i="1"/>
  <c r="B49" i="1"/>
  <c r="B50" i="1"/>
  <c r="B51" i="1"/>
  <c r="B52" i="1"/>
  <c r="B53" i="1"/>
  <c r="B54" i="1"/>
  <c r="B55" i="1"/>
  <c r="B56" i="1"/>
  <c r="B57" i="1"/>
  <c r="R57" i="1" s="1"/>
  <c r="B58" i="1"/>
  <c r="B59" i="1"/>
  <c r="B60" i="1"/>
  <c r="B61" i="1"/>
  <c r="R61" i="1" s="1"/>
  <c r="B62" i="1"/>
  <c r="B63" i="1"/>
  <c r="R63" i="1" s="1"/>
  <c r="B64" i="1"/>
  <c r="B65" i="1"/>
  <c r="B66" i="1"/>
  <c r="B67" i="1"/>
  <c r="R67" i="1" s="1"/>
  <c r="B68" i="1"/>
  <c r="B69" i="1"/>
  <c r="R69" i="1" s="1"/>
  <c r="B70" i="1"/>
  <c r="B71" i="1"/>
  <c r="B72" i="1"/>
  <c r="B73" i="1"/>
  <c r="B74" i="1"/>
  <c r="B75" i="1"/>
  <c r="R75" i="1" s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R95" i="1" s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R111" i="1" s="1"/>
  <c r="B112" i="1"/>
  <c r="B113" i="1"/>
  <c r="R113" i="1" s="1"/>
  <c r="B114" i="1"/>
  <c r="B115" i="1"/>
  <c r="R115" i="1" s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R129" i="1" s="1"/>
  <c r="B130" i="1"/>
  <c r="B131" i="1"/>
  <c r="R131" i="1" s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R145" i="1" s="1"/>
  <c r="B146" i="1"/>
  <c r="B147" i="1"/>
  <c r="R147" i="1" s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R161" i="1" s="1"/>
  <c r="B162" i="1"/>
  <c r="B163" i="1"/>
  <c r="R163" i="1" s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R177" i="1" s="1"/>
  <c r="B178" i="1"/>
  <c r="B179" i="1"/>
  <c r="R179" i="1" s="1"/>
  <c r="B180" i="1"/>
  <c r="B181" i="1"/>
  <c r="R181" i="1" s="1"/>
  <c r="B182" i="1"/>
  <c r="B183" i="1"/>
  <c r="B184" i="1"/>
  <c r="B185" i="1"/>
  <c r="R185" i="1" s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R207" i="1" s="1"/>
  <c r="B208" i="1"/>
  <c r="B209" i="1"/>
  <c r="B210" i="1"/>
  <c r="B211" i="1"/>
  <c r="B212" i="1"/>
  <c r="B213" i="1"/>
  <c r="B214" i="1"/>
  <c r="B215" i="1"/>
  <c r="R215" i="1" s="1"/>
  <c r="B216" i="1"/>
  <c r="B217" i="1"/>
  <c r="B218" i="1"/>
  <c r="B219" i="1"/>
  <c r="B220" i="1"/>
  <c r="B221" i="1"/>
  <c r="B222" i="1"/>
  <c r="B223" i="1"/>
  <c r="R223" i="1" s="1"/>
  <c r="B224" i="1"/>
  <c r="B225" i="1"/>
  <c r="R225" i="1" s="1"/>
  <c r="B226" i="1"/>
  <c r="B227" i="1"/>
  <c r="B228" i="1"/>
  <c r="B229" i="1"/>
  <c r="B230" i="1"/>
  <c r="B231" i="1"/>
  <c r="R231" i="1" s="1"/>
  <c r="B232" i="1"/>
  <c r="B233" i="1"/>
  <c r="R233" i="1" s="1"/>
  <c r="B234" i="1"/>
  <c r="B235" i="1"/>
  <c r="B236" i="1"/>
  <c r="B237" i="1"/>
  <c r="B238" i="1"/>
  <c r="B239" i="1"/>
  <c r="R239" i="1" s="1"/>
  <c r="B240" i="1"/>
  <c r="B241" i="1"/>
  <c r="B242" i="1"/>
  <c r="B243" i="1"/>
  <c r="B244" i="1"/>
  <c r="B245" i="1"/>
  <c r="B246" i="1"/>
  <c r="B247" i="1"/>
  <c r="R247" i="1" s="1"/>
  <c r="B248" i="1"/>
  <c r="B249" i="1"/>
  <c r="B250" i="1"/>
  <c r="B251" i="1"/>
  <c r="B252" i="1"/>
  <c r="B253" i="1"/>
  <c r="B254" i="1"/>
  <c r="B255" i="1"/>
  <c r="R255" i="1" s="1"/>
  <c r="B256" i="1"/>
  <c r="B257" i="1"/>
  <c r="B258" i="1"/>
  <c r="B259" i="1"/>
  <c r="B260" i="1"/>
  <c r="B261" i="1"/>
  <c r="B262" i="1"/>
  <c r="B263" i="1"/>
  <c r="R263" i="1" s="1"/>
  <c r="B264" i="1"/>
  <c r="B265" i="1"/>
  <c r="B266" i="1"/>
  <c r="B267" i="1"/>
  <c r="B268" i="1"/>
  <c r="B269" i="1"/>
  <c r="B270" i="1"/>
  <c r="B271" i="1"/>
  <c r="R271" i="1" s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R287" i="1" s="1"/>
  <c r="B288" i="1"/>
  <c r="B289" i="1"/>
  <c r="B290" i="1"/>
  <c r="B291" i="1"/>
  <c r="R291" i="1" s="1"/>
  <c r="B292" i="1"/>
  <c r="B293" i="1"/>
  <c r="B294" i="1"/>
  <c r="B295" i="1"/>
  <c r="R295" i="1" s="1"/>
  <c r="B296" i="1"/>
  <c r="B297" i="1"/>
  <c r="B298" i="1"/>
  <c r="B299" i="1"/>
  <c r="B300" i="1"/>
  <c r="B301" i="1"/>
  <c r="B302" i="1"/>
  <c r="B303" i="1"/>
  <c r="R303" i="1" s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R319" i="1" s="1"/>
  <c r="B320" i="1"/>
  <c r="B321" i="1"/>
  <c r="B322" i="1"/>
  <c r="B323" i="1"/>
  <c r="B324" i="1"/>
  <c r="B325" i="1"/>
  <c r="B326" i="1"/>
  <c r="B327" i="1"/>
  <c r="B328" i="1"/>
  <c r="B329" i="1"/>
  <c r="R329" i="1" s="1"/>
  <c r="B330" i="1"/>
  <c r="B331" i="1"/>
  <c r="B332" i="1"/>
  <c r="B333" i="1"/>
  <c r="B334" i="1"/>
  <c r="B335" i="1"/>
  <c r="B336" i="1"/>
  <c r="B337" i="1"/>
  <c r="R337" i="1" s="1"/>
  <c r="B338" i="1"/>
  <c r="B339" i="1"/>
  <c r="B340" i="1"/>
  <c r="B341" i="1"/>
  <c r="R341" i="1" s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R357" i="1" s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R379" i="1" s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R395" i="1" s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R411" i="1" s="1"/>
  <c r="B412" i="1"/>
  <c r="B413" i="1"/>
  <c r="B414" i="1"/>
  <c r="B415" i="1"/>
  <c r="R415" i="1" s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R443" i="1" s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R459" i="1" s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R475" i="1" s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R491" i="1" s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R507" i="1" s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R523" i="1" s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R539" i="1" s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R555" i="1" s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R571" i="1" s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R611" i="1" s="1"/>
  <c r="B612" i="1"/>
  <c r="B613" i="1"/>
  <c r="B614" i="1"/>
  <c r="B615" i="1"/>
  <c r="R615" i="1" s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R643" i="1" s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R659" i="1" s="1"/>
  <c r="B660" i="1"/>
  <c r="B661" i="1"/>
  <c r="B662" i="1"/>
  <c r="B663" i="1"/>
  <c r="B664" i="1"/>
  <c r="B665" i="1"/>
  <c r="B666" i="1"/>
  <c r="B667" i="1"/>
  <c r="R667" i="1" s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R695" i="1" s="1"/>
  <c r="B696" i="1"/>
  <c r="B697" i="1"/>
  <c r="B698" i="1"/>
  <c r="B699" i="1"/>
  <c r="R699" i="1" s="1"/>
  <c r="B700" i="1"/>
  <c r="B701" i="1"/>
  <c r="B702" i="1"/>
  <c r="B703" i="1"/>
  <c r="R703" i="1" s="1"/>
  <c r="B704" i="1"/>
  <c r="B705" i="1"/>
  <c r="B706" i="1"/>
  <c r="B707" i="1"/>
  <c r="R707" i="1" s="1"/>
  <c r="B708" i="1"/>
  <c r="B709" i="1"/>
  <c r="B710" i="1"/>
  <c r="B711" i="1"/>
  <c r="B712" i="1"/>
  <c r="B713" i="1"/>
  <c r="B714" i="1"/>
  <c r="B715" i="1"/>
  <c r="B716" i="1"/>
  <c r="B717" i="1"/>
  <c r="B718" i="1"/>
  <c r="B719" i="1"/>
  <c r="R719" i="1" s="1"/>
  <c r="B720" i="1"/>
  <c r="B721" i="1"/>
  <c r="B722" i="1"/>
  <c r="B723" i="1"/>
  <c r="R723" i="1" s="1"/>
  <c r="B724" i="1"/>
  <c r="B725" i="1"/>
  <c r="B726" i="1"/>
  <c r="B727" i="1"/>
  <c r="B728" i="1"/>
  <c r="B729" i="1"/>
  <c r="B730" i="1"/>
  <c r="B731" i="1"/>
  <c r="R731" i="1" s="1"/>
  <c r="B732" i="1"/>
  <c r="B733" i="1"/>
  <c r="B734" i="1"/>
  <c r="B735" i="1"/>
  <c r="R735" i="1" s="1"/>
  <c r="B736" i="1"/>
  <c r="B737" i="1"/>
  <c r="B738" i="1"/>
  <c r="B739" i="1"/>
  <c r="R739" i="1" s="1"/>
  <c r="B740" i="1"/>
  <c r="B741" i="1"/>
  <c r="B742" i="1"/>
  <c r="B743" i="1"/>
  <c r="B744" i="1"/>
  <c r="B745" i="1"/>
  <c r="B746" i="1"/>
  <c r="B747" i="1"/>
  <c r="B748" i="1"/>
  <c r="B749" i="1"/>
  <c r="B750" i="1"/>
  <c r="B751" i="1"/>
  <c r="R751" i="1" s="1"/>
  <c r="B752" i="1"/>
  <c r="B753" i="1"/>
  <c r="B754" i="1"/>
  <c r="B755" i="1"/>
  <c r="R755" i="1" s="1"/>
  <c r="B756" i="1"/>
  <c r="B757" i="1"/>
  <c r="B758" i="1"/>
  <c r="B759" i="1"/>
  <c r="B760" i="1"/>
  <c r="B761" i="1"/>
  <c r="R761" i="1" s="1"/>
  <c r="B762" i="1"/>
  <c r="B763" i="1"/>
  <c r="B764" i="1"/>
  <c r="B765" i="1"/>
  <c r="B766" i="1"/>
  <c r="B767" i="1"/>
  <c r="R767" i="1" s="1"/>
  <c r="B768" i="1"/>
  <c r="B769" i="1"/>
  <c r="B770" i="1"/>
  <c r="B771" i="1"/>
  <c r="R771" i="1" s="1"/>
  <c r="B772" i="1"/>
  <c r="B773" i="1"/>
  <c r="B774" i="1"/>
  <c r="B775" i="1"/>
  <c r="B776" i="1"/>
  <c r="B777" i="1"/>
  <c r="B778" i="1"/>
  <c r="B779" i="1"/>
  <c r="B780" i="1"/>
  <c r="B781" i="1"/>
  <c r="B782" i="1"/>
  <c r="B783" i="1"/>
  <c r="R783" i="1" s="1"/>
  <c r="B784" i="1"/>
  <c r="B785" i="1"/>
  <c r="B786" i="1"/>
  <c r="B787" i="1"/>
  <c r="R787" i="1" s="1"/>
  <c r="B788" i="1"/>
  <c r="B789" i="1"/>
  <c r="B790" i="1"/>
  <c r="B791" i="1"/>
  <c r="B792" i="1"/>
  <c r="B793" i="1"/>
  <c r="B794" i="1"/>
  <c r="B795" i="1"/>
  <c r="B796" i="1"/>
  <c r="B797" i="1"/>
  <c r="B798" i="1"/>
  <c r="B799" i="1"/>
  <c r="R799" i="1" s="1"/>
  <c r="B800" i="1"/>
  <c r="B801" i="1"/>
  <c r="B802" i="1"/>
  <c r="B803" i="1"/>
  <c r="R803" i="1" s="1"/>
  <c r="B804" i="1"/>
  <c r="B805" i="1"/>
  <c r="B806" i="1"/>
  <c r="B807" i="1"/>
  <c r="B808" i="1"/>
  <c r="B809" i="1"/>
  <c r="B810" i="1"/>
  <c r="B811" i="1"/>
  <c r="R811" i="1" s="1"/>
  <c r="B812" i="1"/>
  <c r="B813" i="1"/>
  <c r="B814" i="1"/>
  <c r="B815" i="1"/>
  <c r="R815" i="1" s="1"/>
  <c r="B816" i="1"/>
  <c r="B817" i="1"/>
  <c r="B818" i="1"/>
  <c r="B819" i="1"/>
  <c r="R819" i="1" s="1"/>
  <c r="B820" i="1"/>
  <c r="B821" i="1"/>
  <c r="B822" i="1"/>
  <c r="B823" i="1"/>
  <c r="B824" i="1"/>
  <c r="B825" i="1"/>
  <c r="B826" i="1"/>
  <c r="B827" i="1"/>
  <c r="R827" i="1" s="1"/>
  <c r="B828" i="1"/>
  <c r="B829" i="1"/>
  <c r="B830" i="1"/>
  <c r="B831" i="1"/>
  <c r="R831" i="1" s="1"/>
  <c r="B832" i="1"/>
  <c r="B833" i="1"/>
  <c r="B834" i="1"/>
  <c r="B835" i="1"/>
  <c r="R835" i="1" s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R859" i="1" s="1"/>
  <c r="B860" i="1"/>
  <c r="B861" i="1"/>
  <c r="B862" i="1"/>
  <c r="B863" i="1"/>
  <c r="R863" i="1" s="1"/>
  <c r="B864" i="1"/>
  <c r="B865" i="1"/>
  <c r="B866" i="1"/>
  <c r="B867" i="1"/>
  <c r="R867" i="1" s="1"/>
  <c r="B868" i="1"/>
  <c r="B869" i="1"/>
  <c r="B870" i="1"/>
  <c r="B871" i="1"/>
  <c r="R871" i="1" s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R891" i="1" s="1"/>
  <c r="B892" i="1"/>
  <c r="B893" i="1"/>
  <c r="B894" i="1"/>
  <c r="B895" i="1"/>
  <c r="R895" i="1" s="1"/>
  <c r="B896" i="1"/>
  <c r="B897" i="1"/>
  <c r="B898" i="1"/>
  <c r="B899" i="1"/>
  <c r="R899" i="1" s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R923" i="1" s="1"/>
  <c r="B924" i="1"/>
  <c r="B925" i="1"/>
  <c r="B926" i="1"/>
  <c r="B927" i="1"/>
  <c r="R927" i="1" s="1"/>
  <c r="B928" i="1"/>
  <c r="B929" i="1"/>
  <c r="F4" i="1"/>
  <c r="I4" i="1"/>
  <c r="Q4" i="1"/>
  <c r="R4" i="1"/>
  <c r="I5" i="1"/>
  <c r="I6" i="1"/>
  <c r="Q6" i="1"/>
  <c r="R6" i="1"/>
  <c r="I7" i="1"/>
  <c r="F8" i="1"/>
  <c r="I8" i="1"/>
  <c r="Q8" i="1"/>
  <c r="R8" i="1"/>
  <c r="I9" i="1"/>
  <c r="Q9" i="1"/>
  <c r="I10" i="1"/>
  <c r="Q10" i="1"/>
  <c r="R10" i="1"/>
  <c r="I11" i="1"/>
  <c r="F12" i="1"/>
  <c r="I12" i="1"/>
  <c r="Q12" i="1"/>
  <c r="R12" i="1"/>
  <c r="F13" i="1"/>
  <c r="I13" i="1"/>
  <c r="Q13" i="1"/>
  <c r="I14" i="1"/>
  <c r="Q14" i="1"/>
  <c r="R14" i="1"/>
  <c r="I15" i="1"/>
  <c r="F16" i="1"/>
  <c r="I16" i="1"/>
  <c r="Q16" i="1"/>
  <c r="R16" i="1"/>
  <c r="I17" i="1"/>
  <c r="R17" i="1"/>
  <c r="I18" i="1"/>
  <c r="Q18" i="1"/>
  <c r="R18" i="1"/>
  <c r="I19" i="1"/>
  <c r="F20" i="1"/>
  <c r="I20" i="1"/>
  <c r="Q20" i="1"/>
  <c r="I21" i="1"/>
  <c r="Q21" i="1"/>
  <c r="I22" i="1"/>
  <c r="Q22" i="1"/>
  <c r="R22" i="1"/>
  <c r="I23" i="1"/>
  <c r="F24" i="1"/>
  <c r="I24" i="1"/>
  <c r="Q24" i="1"/>
  <c r="I25" i="1"/>
  <c r="Q25" i="1"/>
  <c r="R25" i="1"/>
  <c r="I26" i="1"/>
  <c r="Q26" i="1"/>
  <c r="R26" i="1"/>
  <c r="I27" i="1"/>
  <c r="Q27" i="1"/>
  <c r="F28" i="1"/>
  <c r="I28" i="1"/>
  <c r="Q28" i="1"/>
  <c r="R28" i="1"/>
  <c r="I29" i="1"/>
  <c r="Q29" i="1"/>
  <c r="I30" i="1"/>
  <c r="Q30" i="1"/>
  <c r="R30" i="1"/>
  <c r="I31" i="1"/>
  <c r="F32" i="1"/>
  <c r="I32" i="1"/>
  <c r="Q32" i="1"/>
  <c r="R32" i="1"/>
  <c r="I33" i="1"/>
  <c r="I34" i="1"/>
  <c r="Q34" i="1"/>
  <c r="R34" i="1"/>
  <c r="I35" i="1"/>
  <c r="Q35" i="1"/>
  <c r="F36" i="1"/>
  <c r="I36" i="1"/>
  <c r="Q36" i="1"/>
  <c r="I37" i="1"/>
  <c r="I38" i="1"/>
  <c r="Q38" i="1"/>
  <c r="R38" i="1"/>
  <c r="I39" i="1"/>
  <c r="F40" i="1"/>
  <c r="I40" i="1"/>
  <c r="Q40" i="1"/>
  <c r="R40" i="1"/>
  <c r="F41" i="1"/>
  <c r="I41" i="1"/>
  <c r="I42" i="1"/>
  <c r="Q42" i="1"/>
  <c r="R42" i="1"/>
  <c r="I43" i="1"/>
  <c r="Q43" i="1"/>
  <c r="F44" i="1"/>
  <c r="I44" i="1"/>
  <c r="Q44" i="1"/>
  <c r="R44" i="1"/>
  <c r="I45" i="1"/>
  <c r="Q45" i="1"/>
  <c r="I46" i="1"/>
  <c r="Q46" i="1"/>
  <c r="R46" i="1"/>
  <c r="I47" i="1"/>
  <c r="F48" i="1"/>
  <c r="I48" i="1"/>
  <c r="Q48" i="1"/>
  <c r="R48" i="1"/>
  <c r="I49" i="1"/>
  <c r="F50" i="1"/>
  <c r="I50" i="1"/>
  <c r="Q50" i="1"/>
  <c r="R50" i="1"/>
  <c r="I51" i="1"/>
  <c r="F52" i="1"/>
  <c r="I52" i="1"/>
  <c r="Q52" i="1"/>
  <c r="I53" i="1"/>
  <c r="Q53" i="1"/>
  <c r="I54" i="1"/>
  <c r="Q54" i="1"/>
  <c r="R54" i="1"/>
  <c r="I55" i="1"/>
  <c r="F56" i="1"/>
  <c r="I56" i="1"/>
  <c r="Q56" i="1"/>
  <c r="R56" i="1"/>
  <c r="I57" i="1"/>
  <c r="F58" i="1"/>
  <c r="I58" i="1"/>
  <c r="Q58" i="1"/>
  <c r="R58" i="1"/>
  <c r="I59" i="1"/>
  <c r="F60" i="1"/>
  <c r="I60" i="1"/>
  <c r="Q60" i="1"/>
  <c r="I61" i="1"/>
  <c r="Q61" i="1"/>
  <c r="I62" i="1"/>
  <c r="Q62" i="1"/>
  <c r="R62" i="1"/>
  <c r="I63" i="1"/>
  <c r="F64" i="1"/>
  <c r="I64" i="1"/>
  <c r="Q64" i="1"/>
  <c r="I65" i="1"/>
  <c r="Q65" i="1"/>
  <c r="F66" i="1"/>
  <c r="I66" i="1"/>
  <c r="Q66" i="1"/>
  <c r="R66" i="1"/>
  <c r="I67" i="1"/>
  <c r="F68" i="1"/>
  <c r="I68" i="1"/>
  <c r="Q68" i="1"/>
  <c r="I69" i="1"/>
  <c r="I70" i="1"/>
  <c r="Q70" i="1"/>
  <c r="R70" i="1"/>
  <c r="I71" i="1"/>
  <c r="Q71" i="1"/>
  <c r="I72" i="1"/>
  <c r="Q72" i="1"/>
  <c r="R72" i="1"/>
  <c r="I73" i="1"/>
  <c r="F74" i="1"/>
  <c r="I74" i="1"/>
  <c r="Q74" i="1"/>
  <c r="R74" i="1"/>
  <c r="I75" i="1"/>
  <c r="I76" i="1"/>
  <c r="Q76" i="1"/>
  <c r="R76" i="1"/>
  <c r="I77" i="1"/>
  <c r="Q77" i="1"/>
  <c r="F78" i="1"/>
  <c r="I78" i="1"/>
  <c r="Q78" i="1"/>
  <c r="R78" i="1"/>
  <c r="I79" i="1"/>
  <c r="Q79" i="1"/>
  <c r="F80" i="1"/>
  <c r="I80" i="1"/>
  <c r="Q80" i="1"/>
  <c r="R80" i="1"/>
  <c r="I81" i="1"/>
  <c r="Q81" i="1"/>
  <c r="I82" i="1"/>
  <c r="Q82" i="1"/>
  <c r="I83" i="1"/>
  <c r="I84" i="1"/>
  <c r="Q84" i="1"/>
  <c r="R84" i="1"/>
  <c r="I85" i="1"/>
  <c r="I86" i="1"/>
  <c r="Q86" i="1"/>
  <c r="R86" i="1"/>
  <c r="I87" i="1"/>
  <c r="I88" i="1"/>
  <c r="Q88" i="1"/>
  <c r="R88" i="1"/>
  <c r="F89" i="1"/>
  <c r="I89" i="1"/>
  <c r="Q89" i="1"/>
  <c r="I90" i="1"/>
  <c r="Q90" i="1"/>
  <c r="R90" i="1"/>
  <c r="I91" i="1"/>
  <c r="F92" i="1"/>
  <c r="I92" i="1"/>
  <c r="Q92" i="1"/>
  <c r="R92" i="1"/>
  <c r="I93" i="1"/>
  <c r="I94" i="1"/>
  <c r="Q94" i="1"/>
  <c r="R94" i="1"/>
  <c r="I95" i="1"/>
  <c r="F96" i="1"/>
  <c r="I96" i="1"/>
  <c r="Q96" i="1"/>
  <c r="R96" i="1"/>
  <c r="I97" i="1"/>
  <c r="Q97" i="1"/>
  <c r="F98" i="1"/>
  <c r="I98" i="1"/>
  <c r="Q98" i="1"/>
  <c r="I99" i="1"/>
  <c r="R99" i="1"/>
  <c r="I100" i="1"/>
  <c r="Q100" i="1"/>
  <c r="R100" i="1"/>
  <c r="I101" i="1"/>
  <c r="I102" i="1"/>
  <c r="Q102" i="1"/>
  <c r="R102" i="1"/>
  <c r="I103" i="1"/>
  <c r="F104" i="1"/>
  <c r="I104" i="1"/>
  <c r="Q104" i="1"/>
  <c r="I105" i="1"/>
  <c r="I106" i="1"/>
  <c r="Q106" i="1"/>
  <c r="R106" i="1"/>
  <c r="I107" i="1"/>
  <c r="Q107" i="1"/>
  <c r="F108" i="1"/>
  <c r="I108" i="1"/>
  <c r="Q108" i="1"/>
  <c r="R108" i="1"/>
  <c r="I109" i="1"/>
  <c r="Q109" i="1"/>
  <c r="R109" i="1"/>
  <c r="I110" i="1"/>
  <c r="Q110" i="1"/>
  <c r="R110" i="1"/>
  <c r="I111" i="1"/>
  <c r="Q111" i="1"/>
  <c r="F112" i="1"/>
  <c r="I112" i="1"/>
  <c r="Q112" i="1"/>
  <c r="I113" i="1"/>
  <c r="F114" i="1"/>
  <c r="I114" i="1"/>
  <c r="Q114" i="1"/>
  <c r="R114" i="1"/>
  <c r="I115" i="1"/>
  <c r="F116" i="1"/>
  <c r="I116" i="1"/>
  <c r="Q116" i="1"/>
  <c r="F117" i="1"/>
  <c r="I117" i="1"/>
  <c r="F118" i="1"/>
  <c r="I118" i="1"/>
  <c r="Q118" i="1"/>
  <c r="R118" i="1"/>
  <c r="I119" i="1"/>
  <c r="F120" i="1"/>
  <c r="I120" i="1"/>
  <c r="Q120" i="1"/>
  <c r="I121" i="1"/>
  <c r="Q121" i="1"/>
  <c r="I122" i="1"/>
  <c r="Q122" i="1"/>
  <c r="R122" i="1"/>
  <c r="I123" i="1"/>
  <c r="F124" i="1"/>
  <c r="I124" i="1"/>
  <c r="Q124" i="1"/>
  <c r="R124" i="1"/>
  <c r="I125" i="1"/>
  <c r="R125" i="1"/>
  <c r="I126" i="1"/>
  <c r="Q126" i="1"/>
  <c r="R126" i="1"/>
  <c r="I127" i="1"/>
  <c r="F128" i="1"/>
  <c r="I128" i="1"/>
  <c r="Q128" i="1"/>
  <c r="I129" i="1"/>
  <c r="Q129" i="1"/>
  <c r="I130" i="1"/>
  <c r="Q130" i="1"/>
  <c r="R130" i="1"/>
  <c r="I131" i="1"/>
  <c r="F132" i="1"/>
  <c r="I132" i="1"/>
  <c r="Q132" i="1"/>
  <c r="I133" i="1"/>
  <c r="Q133" i="1"/>
  <c r="I134" i="1"/>
  <c r="Q134" i="1"/>
  <c r="R134" i="1"/>
  <c r="I135" i="1"/>
  <c r="F136" i="1"/>
  <c r="I136" i="1"/>
  <c r="Q136" i="1"/>
  <c r="I137" i="1"/>
  <c r="Q137" i="1"/>
  <c r="I138" i="1"/>
  <c r="Q138" i="1"/>
  <c r="R138" i="1"/>
  <c r="I139" i="1"/>
  <c r="F140" i="1"/>
  <c r="I140" i="1"/>
  <c r="Q140" i="1"/>
  <c r="R140" i="1"/>
  <c r="I141" i="1"/>
  <c r="R141" i="1"/>
  <c r="I142" i="1"/>
  <c r="Q142" i="1"/>
  <c r="R142" i="1"/>
  <c r="R143" i="1"/>
  <c r="I143" i="1"/>
  <c r="F144" i="1"/>
  <c r="I144" i="1"/>
  <c r="Q144" i="1"/>
  <c r="F145" i="1"/>
  <c r="I145" i="1"/>
  <c r="Q145" i="1"/>
  <c r="I146" i="1"/>
  <c r="Q146" i="1"/>
  <c r="R146" i="1"/>
  <c r="I147" i="1"/>
  <c r="F148" i="1"/>
  <c r="I148" i="1"/>
  <c r="Q148" i="1"/>
  <c r="I149" i="1"/>
  <c r="Q149" i="1"/>
  <c r="F150" i="1"/>
  <c r="I150" i="1"/>
  <c r="Q150" i="1"/>
  <c r="R150" i="1"/>
  <c r="I151" i="1"/>
  <c r="F152" i="1"/>
  <c r="I152" i="1"/>
  <c r="Q152" i="1"/>
  <c r="I153" i="1"/>
  <c r="I154" i="1"/>
  <c r="Q154" i="1"/>
  <c r="R154" i="1"/>
  <c r="I155" i="1"/>
  <c r="F156" i="1"/>
  <c r="I156" i="1"/>
  <c r="Q156" i="1"/>
  <c r="R156" i="1"/>
  <c r="I157" i="1"/>
  <c r="Q157" i="1"/>
  <c r="R157" i="1"/>
  <c r="I158" i="1"/>
  <c r="Q158" i="1"/>
  <c r="R158" i="1"/>
  <c r="R159" i="1"/>
  <c r="I159" i="1"/>
  <c r="F160" i="1"/>
  <c r="I160" i="1"/>
  <c r="Q160" i="1"/>
  <c r="I161" i="1"/>
  <c r="Q161" i="1"/>
  <c r="I162" i="1"/>
  <c r="Q162" i="1"/>
  <c r="R162" i="1"/>
  <c r="I163" i="1"/>
  <c r="F164" i="1"/>
  <c r="I164" i="1"/>
  <c r="Q164" i="1"/>
  <c r="F165" i="1"/>
  <c r="I165" i="1"/>
  <c r="I166" i="1"/>
  <c r="Q166" i="1"/>
  <c r="R166" i="1"/>
  <c r="I167" i="1"/>
  <c r="F168" i="1"/>
  <c r="I168" i="1"/>
  <c r="Q168" i="1"/>
  <c r="I169" i="1"/>
  <c r="I170" i="1"/>
  <c r="Q170" i="1"/>
  <c r="R170" i="1"/>
  <c r="I171" i="1"/>
  <c r="F172" i="1"/>
  <c r="I172" i="1"/>
  <c r="Q172" i="1"/>
  <c r="R172" i="1"/>
  <c r="R173" i="1"/>
  <c r="I173" i="1"/>
  <c r="I174" i="1"/>
  <c r="Q174" i="1"/>
  <c r="R174" i="1"/>
  <c r="I175" i="1"/>
  <c r="F176" i="1"/>
  <c r="I176" i="1"/>
  <c r="Q176" i="1"/>
  <c r="I177" i="1"/>
  <c r="I178" i="1"/>
  <c r="Q178" i="1"/>
  <c r="R178" i="1"/>
  <c r="I179" i="1"/>
  <c r="F180" i="1"/>
  <c r="I180" i="1"/>
  <c r="Q180" i="1"/>
  <c r="I181" i="1"/>
  <c r="I182" i="1"/>
  <c r="Q182" i="1"/>
  <c r="R182" i="1"/>
  <c r="I183" i="1"/>
  <c r="Q183" i="1"/>
  <c r="F184" i="1"/>
  <c r="I184" i="1"/>
  <c r="Q184" i="1"/>
  <c r="I185" i="1"/>
  <c r="I186" i="1"/>
  <c r="Q186" i="1"/>
  <c r="R186" i="1"/>
  <c r="I187" i="1"/>
  <c r="F188" i="1"/>
  <c r="I188" i="1"/>
  <c r="Q188" i="1"/>
  <c r="R188" i="1"/>
  <c r="I189" i="1"/>
  <c r="Q189" i="1"/>
  <c r="I190" i="1"/>
  <c r="Q190" i="1"/>
  <c r="R190" i="1"/>
  <c r="I191" i="1"/>
  <c r="F192" i="1"/>
  <c r="I192" i="1"/>
  <c r="Q192" i="1"/>
  <c r="R192" i="1"/>
  <c r="I193" i="1"/>
  <c r="I194" i="1"/>
  <c r="Q194" i="1"/>
  <c r="R194" i="1"/>
  <c r="F195" i="1"/>
  <c r="I195" i="1"/>
  <c r="F196" i="1"/>
  <c r="I196" i="1"/>
  <c r="Q196" i="1"/>
  <c r="R196" i="1"/>
  <c r="I197" i="1"/>
  <c r="I198" i="1"/>
  <c r="Q198" i="1"/>
  <c r="R198" i="1"/>
  <c r="I199" i="1"/>
  <c r="F200" i="1"/>
  <c r="I200" i="1"/>
  <c r="Q200" i="1"/>
  <c r="R200" i="1"/>
  <c r="I201" i="1"/>
  <c r="Q201" i="1"/>
  <c r="I202" i="1"/>
  <c r="Q202" i="1"/>
  <c r="I203" i="1"/>
  <c r="F204" i="1"/>
  <c r="I204" i="1"/>
  <c r="Q204" i="1"/>
  <c r="R204" i="1"/>
  <c r="I205" i="1"/>
  <c r="Q205" i="1"/>
  <c r="R205" i="1"/>
  <c r="R206" i="1"/>
  <c r="I206" i="1"/>
  <c r="Q206" i="1"/>
  <c r="I207" i="1"/>
  <c r="R208" i="1"/>
  <c r="F208" i="1"/>
  <c r="I208" i="1"/>
  <c r="Q208" i="1"/>
  <c r="I209" i="1"/>
  <c r="Q209" i="1"/>
  <c r="R209" i="1"/>
  <c r="R210" i="1"/>
  <c r="I210" i="1"/>
  <c r="Q210" i="1"/>
  <c r="F211" i="1"/>
  <c r="I211" i="1"/>
  <c r="F212" i="1"/>
  <c r="I212" i="1"/>
  <c r="Q212" i="1"/>
  <c r="R212" i="1"/>
  <c r="I213" i="1"/>
  <c r="R214" i="1"/>
  <c r="I214" i="1"/>
  <c r="Q214" i="1"/>
  <c r="I215" i="1"/>
  <c r="R216" i="1"/>
  <c r="F216" i="1"/>
  <c r="I216" i="1"/>
  <c r="Q216" i="1"/>
  <c r="F217" i="1"/>
  <c r="I217" i="1"/>
  <c r="R217" i="1"/>
  <c r="R218" i="1"/>
  <c r="F218" i="1"/>
  <c r="I218" i="1"/>
  <c r="Q218" i="1"/>
  <c r="I219" i="1"/>
  <c r="Q219" i="1"/>
  <c r="F220" i="1"/>
  <c r="I220" i="1"/>
  <c r="Q220" i="1"/>
  <c r="R220" i="1"/>
  <c r="I221" i="1"/>
  <c r="Q221" i="1"/>
  <c r="R222" i="1"/>
  <c r="I222" i="1"/>
  <c r="Q222" i="1"/>
  <c r="I223" i="1"/>
  <c r="R224" i="1"/>
  <c r="F224" i="1"/>
  <c r="I224" i="1"/>
  <c r="Q224" i="1"/>
  <c r="I225" i="1"/>
  <c r="R226" i="1"/>
  <c r="I226" i="1"/>
  <c r="Q226" i="1"/>
  <c r="I227" i="1"/>
  <c r="Q227" i="1"/>
  <c r="F228" i="1"/>
  <c r="I228" i="1"/>
  <c r="Q228" i="1"/>
  <c r="R228" i="1"/>
  <c r="I229" i="1"/>
  <c r="Q229" i="1"/>
  <c r="R230" i="1"/>
  <c r="I230" i="1"/>
  <c r="Q230" i="1"/>
  <c r="I231" i="1"/>
  <c r="R232" i="1"/>
  <c r="F232" i="1"/>
  <c r="I232" i="1"/>
  <c r="Q232" i="1"/>
  <c r="I233" i="1"/>
  <c r="R234" i="1"/>
  <c r="I234" i="1"/>
  <c r="Q234" i="1"/>
  <c r="I235" i="1"/>
  <c r="Q235" i="1"/>
  <c r="F236" i="1"/>
  <c r="I236" i="1"/>
  <c r="Q236" i="1"/>
  <c r="R236" i="1"/>
  <c r="I237" i="1"/>
  <c r="Q237" i="1"/>
  <c r="R238" i="1"/>
  <c r="I238" i="1"/>
  <c r="Q238" i="1"/>
  <c r="I239" i="1"/>
  <c r="R240" i="1"/>
  <c r="F240" i="1"/>
  <c r="I240" i="1"/>
  <c r="Q240" i="1"/>
  <c r="I241" i="1"/>
  <c r="R241" i="1"/>
  <c r="F242" i="1"/>
  <c r="I242" i="1"/>
  <c r="Q242" i="1"/>
  <c r="I243" i="1"/>
  <c r="F244" i="1"/>
  <c r="I244" i="1"/>
  <c r="Q244" i="1"/>
  <c r="R244" i="1"/>
  <c r="I245" i="1"/>
  <c r="R246" i="1"/>
  <c r="I246" i="1"/>
  <c r="Q246" i="1"/>
  <c r="I247" i="1"/>
  <c r="F248" i="1"/>
  <c r="I248" i="1"/>
  <c r="Q248" i="1"/>
  <c r="F249" i="1"/>
  <c r="I249" i="1"/>
  <c r="Q249" i="1"/>
  <c r="R249" i="1"/>
  <c r="R250" i="1"/>
  <c r="I250" i="1"/>
  <c r="Q250" i="1"/>
  <c r="I251" i="1"/>
  <c r="F252" i="1"/>
  <c r="I252" i="1"/>
  <c r="Q252" i="1"/>
  <c r="R252" i="1"/>
  <c r="I253" i="1"/>
  <c r="Q253" i="1"/>
  <c r="R253" i="1"/>
  <c r="R254" i="1"/>
  <c r="I254" i="1"/>
  <c r="Q254" i="1"/>
  <c r="I255" i="1"/>
  <c r="R256" i="1"/>
  <c r="F256" i="1"/>
  <c r="I256" i="1"/>
  <c r="Q256" i="1"/>
  <c r="I257" i="1"/>
  <c r="Q257" i="1"/>
  <c r="R258" i="1"/>
  <c r="I258" i="1"/>
  <c r="Q258" i="1"/>
  <c r="I259" i="1"/>
  <c r="F260" i="1"/>
  <c r="I260" i="1"/>
  <c r="Q260" i="1"/>
  <c r="R260" i="1"/>
  <c r="I261" i="1"/>
  <c r="R262" i="1"/>
  <c r="F262" i="1"/>
  <c r="I262" i="1"/>
  <c r="Q262" i="1"/>
  <c r="I263" i="1"/>
  <c r="R264" i="1"/>
  <c r="F264" i="1"/>
  <c r="I264" i="1"/>
  <c r="Q264" i="1"/>
  <c r="I265" i="1"/>
  <c r="I266" i="1"/>
  <c r="Q266" i="1"/>
  <c r="I267" i="1"/>
  <c r="F268" i="1"/>
  <c r="I268" i="1"/>
  <c r="Q268" i="1"/>
  <c r="R268" i="1"/>
  <c r="I269" i="1"/>
  <c r="R269" i="1"/>
  <c r="R270" i="1"/>
  <c r="I270" i="1"/>
  <c r="Q270" i="1"/>
  <c r="I271" i="1"/>
  <c r="F272" i="1"/>
  <c r="I272" i="1"/>
  <c r="Q272" i="1"/>
  <c r="I273" i="1"/>
  <c r="Q273" i="1"/>
  <c r="R274" i="1"/>
  <c r="I274" i="1"/>
  <c r="Q274" i="1"/>
  <c r="I275" i="1"/>
  <c r="F276" i="1"/>
  <c r="I276" i="1"/>
  <c r="Q276" i="1"/>
  <c r="R276" i="1"/>
  <c r="I277" i="1"/>
  <c r="R278" i="1"/>
  <c r="I278" i="1"/>
  <c r="Q278" i="1"/>
  <c r="I279" i="1"/>
  <c r="F280" i="1"/>
  <c r="I280" i="1"/>
  <c r="Q280" i="1"/>
  <c r="I281" i="1"/>
  <c r="R282" i="1"/>
  <c r="I282" i="1"/>
  <c r="Q282" i="1"/>
  <c r="I283" i="1"/>
  <c r="Q283" i="1"/>
  <c r="F284" i="1"/>
  <c r="I284" i="1"/>
  <c r="Q284" i="1"/>
  <c r="R284" i="1"/>
  <c r="I285" i="1"/>
  <c r="Q285" i="1"/>
  <c r="I286" i="1"/>
  <c r="Q286" i="1"/>
  <c r="I287" i="1"/>
  <c r="F288" i="1"/>
  <c r="I288" i="1"/>
  <c r="Q288" i="1"/>
  <c r="R288" i="1"/>
  <c r="I289" i="1"/>
  <c r="Q289" i="1"/>
  <c r="R289" i="1"/>
  <c r="R290" i="1"/>
  <c r="F290" i="1"/>
  <c r="I290" i="1"/>
  <c r="Q290" i="1"/>
  <c r="I291" i="1"/>
  <c r="F292" i="1"/>
  <c r="I292" i="1"/>
  <c r="Q292" i="1"/>
  <c r="R292" i="1"/>
  <c r="I293" i="1"/>
  <c r="R294" i="1"/>
  <c r="I294" i="1"/>
  <c r="Q294" i="1"/>
  <c r="I295" i="1"/>
  <c r="Q295" i="1"/>
  <c r="R296" i="1"/>
  <c r="F296" i="1"/>
  <c r="I296" i="1"/>
  <c r="Q296" i="1"/>
  <c r="I297" i="1"/>
  <c r="Q297" i="1"/>
  <c r="R298" i="1"/>
  <c r="F298" i="1"/>
  <c r="I298" i="1"/>
  <c r="Q298" i="1"/>
  <c r="I299" i="1"/>
  <c r="Q299" i="1"/>
  <c r="F300" i="1"/>
  <c r="I300" i="1"/>
  <c r="Q300" i="1"/>
  <c r="I301" i="1"/>
  <c r="R301" i="1"/>
  <c r="I302" i="1"/>
  <c r="Q302" i="1"/>
  <c r="I303" i="1"/>
  <c r="F304" i="1"/>
  <c r="I304" i="1"/>
  <c r="Q304" i="1"/>
  <c r="I305" i="1"/>
  <c r="R306" i="1"/>
  <c r="I306" i="1"/>
  <c r="Q306" i="1"/>
  <c r="I307" i="1"/>
  <c r="F308" i="1"/>
  <c r="I308" i="1"/>
  <c r="Q308" i="1"/>
  <c r="R308" i="1"/>
  <c r="I309" i="1"/>
  <c r="Q309" i="1"/>
  <c r="R310" i="1"/>
  <c r="I310" i="1"/>
  <c r="Q310" i="1"/>
  <c r="I311" i="1"/>
  <c r="F312" i="1"/>
  <c r="I312" i="1"/>
  <c r="Q312" i="1"/>
  <c r="I313" i="1"/>
  <c r="Q313" i="1"/>
  <c r="R313" i="1"/>
  <c r="R314" i="1"/>
  <c r="F314" i="1"/>
  <c r="I314" i="1"/>
  <c r="Q314" i="1"/>
  <c r="I315" i="1"/>
  <c r="F316" i="1"/>
  <c r="I316" i="1"/>
  <c r="Q316" i="1"/>
  <c r="I317" i="1"/>
  <c r="Q317" i="1"/>
  <c r="F318" i="1"/>
  <c r="I318" i="1"/>
  <c r="Q318" i="1"/>
  <c r="R318" i="1"/>
  <c r="I319" i="1"/>
  <c r="R320" i="1"/>
  <c r="F320" i="1"/>
  <c r="I320" i="1"/>
  <c r="Q320" i="1"/>
  <c r="I321" i="1"/>
  <c r="Q321" i="1"/>
  <c r="R321" i="1"/>
  <c r="I322" i="1"/>
  <c r="Q322" i="1"/>
  <c r="I323" i="1"/>
  <c r="F324" i="1"/>
  <c r="I324" i="1"/>
  <c r="Q324" i="1"/>
  <c r="I325" i="1"/>
  <c r="Q325" i="1"/>
  <c r="I326" i="1"/>
  <c r="Q326" i="1"/>
  <c r="R326" i="1"/>
  <c r="I327" i="1"/>
  <c r="R328" i="1"/>
  <c r="F328" i="1"/>
  <c r="I328" i="1"/>
  <c r="Q328" i="1"/>
  <c r="F329" i="1"/>
  <c r="I329" i="1"/>
  <c r="Q329" i="1"/>
  <c r="I330" i="1"/>
  <c r="Q330" i="1"/>
  <c r="I331" i="1"/>
  <c r="Q331" i="1"/>
  <c r="R332" i="1"/>
  <c r="F332" i="1"/>
  <c r="I332" i="1"/>
  <c r="Q332" i="1"/>
  <c r="F333" i="1"/>
  <c r="I333" i="1"/>
  <c r="I334" i="1"/>
  <c r="Q334" i="1"/>
  <c r="R334" i="1"/>
  <c r="I335" i="1"/>
  <c r="R336" i="1"/>
  <c r="F336" i="1"/>
  <c r="I336" i="1"/>
  <c r="Q336" i="1"/>
  <c r="F337" i="1"/>
  <c r="I337" i="1"/>
  <c r="I338" i="1"/>
  <c r="Q338" i="1"/>
  <c r="R338" i="1"/>
  <c r="I339" i="1"/>
  <c r="R340" i="1"/>
  <c r="F340" i="1"/>
  <c r="I340" i="1"/>
  <c r="Q340" i="1"/>
  <c r="I341" i="1"/>
  <c r="Q341" i="1"/>
  <c r="I342" i="1"/>
  <c r="Q342" i="1"/>
  <c r="R342" i="1"/>
  <c r="I343" i="1"/>
  <c r="R344" i="1"/>
  <c r="F344" i="1"/>
  <c r="I344" i="1"/>
  <c r="Q344" i="1"/>
  <c r="F345" i="1"/>
  <c r="I345" i="1"/>
  <c r="Q345" i="1"/>
  <c r="F346" i="1"/>
  <c r="I346" i="1"/>
  <c r="Q346" i="1"/>
  <c r="I347" i="1"/>
  <c r="F348" i="1"/>
  <c r="I348" i="1"/>
  <c r="Q348" i="1"/>
  <c r="I349" i="1"/>
  <c r="Q349" i="1"/>
  <c r="I350" i="1"/>
  <c r="Q350" i="1"/>
  <c r="R350" i="1"/>
  <c r="I351" i="1"/>
  <c r="F352" i="1"/>
  <c r="I352" i="1"/>
  <c r="Q352" i="1"/>
  <c r="I353" i="1"/>
  <c r="Q353" i="1"/>
  <c r="R353" i="1"/>
  <c r="I354" i="1"/>
  <c r="Q354" i="1"/>
  <c r="I355" i="1"/>
  <c r="F356" i="1"/>
  <c r="I356" i="1"/>
  <c r="Q356" i="1"/>
  <c r="I357" i="1"/>
  <c r="Q357" i="1"/>
  <c r="F358" i="1"/>
  <c r="I358" i="1"/>
  <c r="Q358" i="1"/>
  <c r="R358" i="1"/>
  <c r="I359" i="1"/>
  <c r="Q359" i="1"/>
  <c r="R360" i="1"/>
  <c r="F360" i="1"/>
  <c r="I360" i="1"/>
  <c r="Q360" i="1"/>
  <c r="I361" i="1"/>
  <c r="Q361" i="1"/>
  <c r="R361" i="1"/>
  <c r="R362" i="1"/>
  <c r="I362" i="1"/>
  <c r="Q362" i="1"/>
  <c r="I363" i="1"/>
  <c r="Q363" i="1"/>
  <c r="F364" i="1"/>
  <c r="I364" i="1"/>
  <c r="Q364" i="1"/>
  <c r="I365" i="1"/>
  <c r="I366" i="1"/>
  <c r="Q366" i="1"/>
  <c r="I367" i="1"/>
  <c r="F368" i="1"/>
  <c r="I368" i="1"/>
  <c r="Q368" i="1"/>
  <c r="I369" i="1"/>
  <c r="Q369" i="1"/>
  <c r="R370" i="1"/>
  <c r="I370" i="1"/>
  <c r="Q370" i="1"/>
  <c r="I371" i="1"/>
  <c r="F372" i="1"/>
  <c r="I372" i="1"/>
  <c r="Q372" i="1"/>
  <c r="I373" i="1"/>
  <c r="Q373" i="1"/>
  <c r="I374" i="1"/>
  <c r="Q374" i="1"/>
  <c r="I375" i="1"/>
  <c r="F376" i="1"/>
  <c r="I376" i="1"/>
  <c r="Q376" i="1"/>
  <c r="I377" i="1"/>
  <c r="R377" i="1"/>
  <c r="I378" i="1"/>
  <c r="Q378" i="1"/>
  <c r="I379" i="1"/>
  <c r="F380" i="1"/>
  <c r="I380" i="1"/>
  <c r="Q380" i="1"/>
  <c r="R380" i="1"/>
  <c r="I381" i="1"/>
  <c r="Q381" i="1"/>
  <c r="R382" i="1"/>
  <c r="I382" i="1"/>
  <c r="Q382" i="1"/>
  <c r="I383" i="1"/>
  <c r="F384" i="1"/>
  <c r="I384" i="1"/>
  <c r="Q384" i="1"/>
  <c r="R384" i="1"/>
  <c r="I385" i="1"/>
  <c r="R386" i="1"/>
  <c r="I386" i="1"/>
  <c r="Q386" i="1"/>
  <c r="I387" i="1"/>
  <c r="F388" i="1"/>
  <c r="I388" i="1"/>
  <c r="Q388" i="1"/>
  <c r="I389" i="1"/>
  <c r="I390" i="1"/>
  <c r="Q390" i="1"/>
  <c r="I391" i="1"/>
  <c r="F392" i="1"/>
  <c r="I392" i="1"/>
  <c r="Q392" i="1"/>
  <c r="I393" i="1"/>
  <c r="Q393" i="1"/>
  <c r="R393" i="1"/>
  <c r="F394" i="1"/>
  <c r="I394" i="1"/>
  <c r="Q394" i="1"/>
  <c r="I395" i="1"/>
  <c r="Q395" i="1"/>
  <c r="F396" i="1"/>
  <c r="I396" i="1"/>
  <c r="Q396" i="1"/>
  <c r="R396" i="1"/>
  <c r="F397" i="1"/>
  <c r="I397" i="1"/>
  <c r="R398" i="1"/>
  <c r="I398" i="1"/>
  <c r="Q398" i="1"/>
  <c r="I399" i="1"/>
  <c r="F400" i="1"/>
  <c r="I400" i="1"/>
  <c r="Q400" i="1"/>
  <c r="R400" i="1"/>
  <c r="F401" i="1"/>
  <c r="I401" i="1"/>
  <c r="R402" i="1"/>
  <c r="I402" i="1"/>
  <c r="Q402" i="1"/>
  <c r="I403" i="1"/>
  <c r="F404" i="1"/>
  <c r="I404" i="1"/>
  <c r="Q404" i="1"/>
  <c r="F405" i="1"/>
  <c r="I405" i="1"/>
  <c r="Q405" i="1"/>
  <c r="I406" i="1"/>
  <c r="Q406" i="1"/>
  <c r="I407" i="1"/>
  <c r="Q407" i="1"/>
  <c r="F408" i="1"/>
  <c r="I408" i="1"/>
  <c r="Q408" i="1"/>
  <c r="I409" i="1"/>
  <c r="R409" i="1"/>
  <c r="I410" i="1"/>
  <c r="Q410" i="1"/>
  <c r="I411" i="1"/>
  <c r="F412" i="1"/>
  <c r="I412" i="1"/>
  <c r="Q412" i="1"/>
  <c r="R412" i="1"/>
  <c r="I413" i="1"/>
  <c r="Q413" i="1"/>
  <c r="R414" i="1"/>
  <c r="F414" i="1"/>
  <c r="I414" i="1"/>
  <c r="Q414" i="1"/>
  <c r="I415" i="1"/>
  <c r="F416" i="1"/>
  <c r="I416" i="1"/>
  <c r="Q416" i="1"/>
  <c r="R416" i="1"/>
  <c r="I417" i="1"/>
  <c r="Q417" i="1"/>
  <c r="R418" i="1"/>
  <c r="I418" i="1"/>
  <c r="Q418" i="1"/>
  <c r="I419" i="1"/>
  <c r="F420" i="1"/>
  <c r="I420" i="1"/>
  <c r="Q420" i="1"/>
  <c r="I421" i="1"/>
  <c r="Q421" i="1"/>
  <c r="R421" i="1"/>
  <c r="I422" i="1"/>
  <c r="Q422" i="1"/>
  <c r="I423" i="1"/>
  <c r="R424" i="1"/>
  <c r="F424" i="1"/>
  <c r="I424" i="1"/>
  <c r="Q424" i="1"/>
  <c r="I425" i="1"/>
  <c r="R425" i="1"/>
  <c r="I426" i="1"/>
  <c r="Q426" i="1"/>
  <c r="I427" i="1"/>
  <c r="R427" i="1"/>
  <c r="F428" i="1"/>
  <c r="I428" i="1"/>
  <c r="Q428" i="1"/>
  <c r="R428" i="1"/>
  <c r="I429" i="1"/>
  <c r="R430" i="1"/>
  <c r="I430" i="1"/>
  <c r="Q430" i="1"/>
  <c r="I431" i="1"/>
  <c r="F432" i="1"/>
  <c r="I432" i="1"/>
  <c r="Q432" i="1"/>
  <c r="R432" i="1"/>
  <c r="I433" i="1"/>
  <c r="Q433" i="1"/>
  <c r="R434" i="1"/>
  <c r="I434" i="1"/>
  <c r="Q434" i="1"/>
  <c r="I435" i="1"/>
  <c r="F436" i="1"/>
  <c r="I436" i="1"/>
  <c r="Q436" i="1"/>
  <c r="I437" i="1"/>
  <c r="Q437" i="1"/>
  <c r="I438" i="1"/>
  <c r="Q438" i="1"/>
  <c r="I439" i="1"/>
  <c r="Q439" i="1"/>
  <c r="F440" i="1"/>
  <c r="I440" i="1"/>
  <c r="Q440" i="1"/>
  <c r="I441" i="1"/>
  <c r="R441" i="1"/>
  <c r="I442" i="1"/>
  <c r="Q442" i="1"/>
  <c r="I443" i="1"/>
  <c r="F444" i="1"/>
  <c r="I444" i="1"/>
  <c r="Q444" i="1"/>
  <c r="R444" i="1"/>
  <c r="I445" i="1"/>
  <c r="Q445" i="1"/>
  <c r="R446" i="1"/>
  <c r="I446" i="1"/>
  <c r="Q446" i="1"/>
  <c r="F447" i="1"/>
  <c r="I447" i="1"/>
  <c r="F448" i="1"/>
  <c r="I448" i="1"/>
  <c r="Q448" i="1"/>
  <c r="R448" i="1"/>
  <c r="I449" i="1"/>
  <c r="Q449" i="1"/>
  <c r="R449" i="1"/>
  <c r="R450" i="1"/>
  <c r="I450" i="1"/>
  <c r="Q450" i="1"/>
  <c r="I451" i="1"/>
  <c r="F452" i="1"/>
  <c r="I452" i="1"/>
  <c r="Q452" i="1"/>
  <c r="I453" i="1"/>
  <c r="I454" i="1"/>
  <c r="Q454" i="1"/>
  <c r="I455" i="1"/>
  <c r="F456" i="1"/>
  <c r="I456" i="1"/>
  <c r="Q456" i="1"/>
  <c r="I457" i="1"/>
  <c r="Q457" i="1"/>
  <c r="R457" i="1"/>
  <c r="I458" i="1"/>
  <c r="Q458" i="1"/>
  <c r="I459" i="1"/>
  <c r="F460" i="1"/>
  <c r="I460" i="1"/>
  <c r="Q460" i="1"/>
  <c r="R460" i="1"/>
  <c r="I461" i="1"/>
  <c r="R462" i="1"/>
  <c r="I462" i="1"/>
  <c r="Q462" i="1"/>
  <c r="I463" i="1"/>
  <c r="F464" i="1"/>
  <c r="I464" i="1"/>
  <c r="Q464" i="1"/>
  <c r="R464" i="1"/>
  <c r="I465" i="1"/>
  <c r="Q465" i="1"/>
  <c r="R465" i="1"/>
  <c r="R466" i="1"/>
  <c r="I466" i="1"/>
  <c r="Q466" i="1"/>
  <c r="I467" i="1"/>
  <c r="F468" i="1"/>
  <c r="I468" i="1"/>
  <c r="Q468" i="1"/>
  <c r="I469" i="1"/>
  <c r="F470" i="1"/>
  <c r="I470" i="1"/>
  <c r="Q470" i="1"/>
  <c r="I471" i="1"/>
  <c r="Q471" i="1"/>
  <c r="F472" i="1"/>
  <c r="I472" i="1"/>
  <c r="Q472" i="1"/>
  <c r="I473" i="1"/>
  <c r="R473" i="1"/>
  <c r="I474" i="1"/>
  <c r="Q474" i="1"/>
  <c r="I475" i="1"/>
  <c r="F476" i="1"/>
  <c r="I476" i="1"/>
  <c r="Q476" i="1"/>
  <c r="R476" i="1"/>
  <c r="I477" i="1"/>
  <c r="Q477" i="1"/>
  <c r="R478" i="1"/>
  <c r="F478" i="1"/>
  <c r="I478" i="1"/>
  <c r="Q478" i="1"/>
  <c r="I479" i="1"/>
  <c r="F480" i="1"/>
  <c r="I480" i="1"/>
  <c r="Q480" i="1"/>
  <c r="R480" i="1"/>
  <c r="F481" i="1"/>
  <c r="I481" i="1"/>
  <c r="R481" i="1"/>
  <c r="R482" i="1"/>
  <c r="F482" i="1"/>
  <c r="I482" i="1"/>
  <c r="Q482" i="1"/>
  <c r="I483" i="1"/>
  <c r="F484" i="1"/>
  <c r="I484" i="1"/>
  <c r="Q484" i="1"/>
  <c r="I485" i="1"/>
  <c r="F486" i="1"/>
  <c r="I486" i="1"/>
  <c r="Q486" i="1"/>
  <c r="I487" i="1"/>
  <c r="F488" i="1"/>
  <c r="I488" i="1"/>
  <c r="Q488" i="1"/>
  <c r="I489" i="1"/>
  <c r="R489" i="1"/>
  <c r="F490" i="1"/>
  <c r="I490" i="1"/>
  <c r="Q490" i="1"/>
  <c r="I491" i="1"/>
  <c r="F492" i="1"/>
  <c r="I492" i="1"/>
  <c r="Q492" i="1"/>
  <c r="R492" i="1"/>
  <c r="I493" i="1"/>
  <c r="R494" i="1"/>
  <c r="I494" i="1"/>
  <c r="Q494" i="1"/>
  <c r="I495" i="1"/>
  <c r="F496" i="1"/>
  <c r="I496" i="1"/>
  <c r="Q496" i="1"/>
  <c r="R496" i="1"/>
  <c r="I497" i="1"/>
  <c r="Q497" i="1"/>
  <c r="R497" i="1"/>
  <c r="R498" i="1"/>
  <c r="I498" i="1"/>
  <c r="Q498" i="1"/>
  <c r="I499" i="1"/>
  <c r="F500" i="1"/>
  <c r="I500" i="1"/>
  <c r="Q500" i="1"/>
  <c r="I501" i="1"/>
  <c r="I502" i="1"/>
  <c r="Q502" i="1"/>
  <c r="I503" i="1"/>
  <c r="F504" i="1"/>
  <c r="I504" i="1"/>
  <c r="Q504" i="1"/>
  <c r="I505" i="1"/>
  <c r="Q505" i="1"/>
  <c r="R505" i="1"/>
  <c r="I506" i="1"/>
  <c r="Q506" i="1"/>
  <c r="I507" i="1"/>
  <c r="F508" i="1"/>
  <c r="I508" i="1"/>
  <c r="Q508" i="1"/>
  <c r="R508" i="1"/>
  <c r="I509" i="1"/>
  <c r="R510" i="1"/>
  <c r="F510" i="1"/>
  <c r="I510" i="1"/>
  <c r="Q510" i="1"/>
  <c r="I511" i="1"/>
  <c r="F512" i="1"/>
  <c r="I512" i="1"/>
  <c r="Q512" i="1"/>
  <c r="R512" i="1"/>
  <c r="F513" i="1"/>
  <c r="I513" i="1"/>
  <c r="Q513" i="1"/>
  <c r="R513" i="1"/>
  <c r="R514" i="1"/>
  <c r="F514" i="1"/>
  <c r="I514" i="1"/>
  <c r="Q514" i="1"/>
  <c r="I515" i="1"/>
  <c r="F516" i="1"/>
  <c r="I516" i="1"/>
  <c r="Q516" i="1"/>
  <c r="I517" i="1"/>
  <c r="Q517" i="1"/>
  <c r="I518" i="1"/>
  <c r="Q518" i="1"/>
  <c r="I519" i="1"/>
  <c r="F520" i="1"/>
  <c r="I520" i="1"/>
  <c r="Q520" i="1"/>
  <c r="I521" i="1"/>
  <c r="R521" i="1"/>
  <c r="I522" i="1"/>
  <c r="Q522" i="1"/>
  <c r="I523" i="1"/>
  <c r="F524" i="1"/>
  <c r="I524" i="1"/>
  <c r="Q524" i="1"/>
  <c r="R524" i="1"/>
  <c r="I525" i="1"/>
  <c r="Q525" i="1"/>
  <c r="R526" i="1"/>
  <c r="F526" i="1"/>
  <c r="I526" i="1"/>
  <c r="Q526" i="1"/>
  <c r="I527" i="1"/>
  <c r="F528" i="1"/>
  <c r="I528" i="1"/>
  <c r="Q528" i="1"/>
  <c r="R528" i="1"/>
  <c r="I529" i="1"/>
  <c r="Q529" i="1"/>
  <c r="R529" i="1"/>
  <c r="R530" i="1"/>
  <c r="I530" i="1"/>
  <c r="Q530" i="1"/>
  <c r="I531" i="1"/>
  <c r="F532" i="1"/>
  <c r="I532" i="1"/>
  <c r="Q532" i="1"/>
  <c r="I533" i="1"/>
  <c r="I534" i="1"/>
  <c r="Q534" i="1"/>
  <c r="I535" i="1"/>
  <c r="F536" i="1"/>
  <c r="I536" i="1"/>
  <c r="Q536" i="1"/>
  <c r="I537" i="1"/>
  <c r="Q537" i="1"/>
  <c r="R537" i="1"/>
  <c r="I538" i="1"/>
  <c r="Q538" i="1"/>
  <c r="I539" i="1"/>
  <c r="F540" i="1"/>
  <c r="I540" i="1"/>
  <c r="Q540" i="1"/>
  <c r="R540" i="1"/>
  <c r="I541" i="1"/>
  <c r="R542" i="1"/>
  <c r="I542" i="1"/>
  <c r="Q542" i="1"/>
  <c r="I543" i="1"/>
  <c r="F544" i="1"/>
  <c r="I544" i="1"/>
  <c r="Q544" i="1"/>
  <c r="R544" i="1"/>
  <c r="F545" i="1"/>
  <c r="I545" i="1"/>
  <c r="R545" i="1"/>
  <c r="R546" i="1"/>
  <c r="I546" i="1"/>
  <c r="Q546" i="1"/>
  <c r="I547" i="1"/>
  <c r="F548" i="1"/>
  <c r="I548" i="1"/>
  <c r="Q548" i="1"/>
  <c r="I549" i="1"/>
  <c r="Q549" i="1"/>
  <c r="I550" i="1"/>
  <c r="Q550" i="1"/>
  <c r="I551" i="1"/>
  <c r="F552" i="1"/>
  <c r="I552" i="1"/>
  <c r="Q552" i="1"/>
  <c r="I553" i="1"/>
  <c r="R553" i="1"/>
  <c r="I554" i="1"/>
  <c r="Q554" i="1"/>
  <c r="I555" i="1"/>
  <c r="F556" i="1"/>
  <c r="I556" i="1"/>
  <c r="Q556" i="1"/>
  <c r="R556" i="1"/>
  <c r="I557" i="1"/>
  <c r="Q557" i="1"/>
  <c r="R558" i="1"/>
  <c r="I558" i="1"/>
  <c r="Q558" i="1"/>
  <c r="I559" i="1"/>
  <c r="F560" i="1"/>
  <c r="I560" i="1"/>
  <c r="Q560" i="1"/>
  <c r="R560" i="1"/>
  <c r="I561" i="1"/>
  <c r="R561" i="1"/>
  <c r="R562" i="1"/>
  <c r="I562" i="1"/>
  <c r="Q562" i="1"/>
  <c r="I563" i="1"/>
  <c r="F564" i="1"/>
  <c r="I564" i="1"/>
  <c r="Q564" i="1"/>
  <c r="I565" i="1"/>
  <c r="Q565" i="1"/>
  <c r="I566" i="1"/>
  <c r="Q566" i="1"/>
  <c r="I567" i="1"/>
  <c r="F568" i="1"/>
  <c r="I568" i="1"/>
  <c r="Q568" i="1"/>
  <c r="I569" i="1"/>
  <c r="R569" i="1"/>
  <c r="F570" i="1"/>
  <c r="I570" i="1"/>
  <c r="Q570" i="1"/>
  <c r="I571" i="1"/>
  <c r="F572" i="1"/>
  <c r="I572" i="1"/>
  <c r="Q572" i="1"/>
  <c r="R572" i="1"/>
  <c r="I573" i="1"/>
  <c r="R574" i="1"/>
  <c r="I574" i="1"/>
  <c r="Q574" i="1"/>
  <c r="I575" i="1"/>
  <c r="F576" i="1"/>
  <c r="I576" i="1"/>
  <c r="Q576" i="1"/>
  <c r="R576" i="1"/>
  <c r="I577" i="1"/>
  <c r="Q577" i="1"/>
  <c r="R577" i="1"/>
  <c r="F578" i="1"/>
  <c r="I578" i="1"/>
  <c r="Q578" i="1"/>
  <c r="I579" i="1"/>
  <c r="F580" i="1"/>
  <c r="I580" i="1"/>
  <c r="Q580" i="1"/>
  <c r="R580" i="1"/>
  <c r="F581" i="1"/>
  <c r="I581" i="1"/>
  <c r="I582" i="1"/>
  <c r="Q582" i="1"/>
  <c r="I583" i="1"/>
  <c r="F584" i="1"/>
  <c r="I584" i="1"/>
  <c r="Q584" i="1"/>
  <c r="R584" i="1"/>
  <c r="I585" i="1"/>
  <c r="R585" i="1"/>
  <c r="F586" i="1"/>
  <c r="I586" i="1"/>
  <c r="Q586" i="1"/>
  <c r="I587" i="1"/>
  <c r="F588" i="1"/>
  <c r="I588" i="1"/>
  <c r="Q588" i="1"/>
  <c r="R588" i="1"/>
  <c r="I589" i="1"/>
  <c r="F590" i="1"/>
  <c r="I590" i="1"/>
  <c r="Q590" i="1"/>
  <c r="I591" i="1"/>
  <c r="F592" i="1"/>
  <c r="I592" i="1"/>
  <c r="Q592" i="1"/>
  <c r="R592" i="1"/>
  <c r="F593" i="1"/>
  <c r="I593" i="1"/>
  <c r="R593" i="1"/>
  <c r="I594" i="1"/>
  <c r="Q594" i="1"/>
  <c r="I595" i="1"/>
  <c r="F596" i="1"/>
  <c r="I596" i="1"/>
  <c r="Q596" i="1"/>
  <c r="R596" i="1"/>
  <c r="F597" i="1"/>
  <c r="I597" i="1"/>
  <c r="I598" i="1"/>
  <c r="Q598" i="1"/>
  <c r="I599" i="1"/>
  <c r="F600" i="1"/>
  <c r="I600" i="1"/>
  <c r="Q600" i="1"/>
  <c r="R600" i="1"/>
  <c r="I601" i="1"/>
  <c r="R601" i="1"/>
  <c r="I602" i="1"/>
  <c r="Q602" i="1"/>
  <c r="I603" i="1"/>
  <c r="F604" i="1"/>
  <c r="I604" i="1"/>
  <c r="Q604" i="1"/>
  <c r="R604" i="1"/>
  <c r="I605" i="1"/>
  <c r="Q605" i="1"/>
  <c r="I606" i="1"/>
  <c r="Q606" i="1"/>
  <c r="I607" i="1"/>
  <c r="F608" i="1"/>
  <c r="I608" i="1"/>
  <c r="Q608" i="1"/>
  <c r="R608" i="1"/>
  <c r="I609" i="1"/>
  <c r="Q609" i="1"/>
  <c r="R609" i="1"/>
  <c r="I610" i="1"/>
  <c r="Q610" i="1"/>
  <c r="I611" i="1"/>
  <c r="F612" i="1"/>
  <c r="I612" i="1"/>
  <c r="Q612" i="1"/>
  <c r="R612" i="1"/>
  <c r="F613" i="1"/>
  <c r="I613" i="1"/>
  <c r="Q613" i="1"/>
  <c r="R613" i="1"/>
  <c r="I614" i="1"/>
  <c r="Q614" i="1"/>
  <c r="I615" i="1"/>
  <c r="F616" i="1"/>
  <c r="I616" i="1"/>
  <c r="Q616" i="1"/>
  <c r="R616" i="1"/>
  <c r="I617" i="1"/>
  <c r="R617" i="1"/>
  <c r="I618" i="1"/>
  <c r="Q618" i="1"/>
  <c r="I619" i="1"/>
  <c r="F620" i="1"/>
  <c r="I620" i="1"/>
  <c r="Q620" i="1"/>
  <c r="R620" i="1"/>
  <c r="I621" i="1"/>
  <c r="Q621" i="1"/>
  <c r="R621" i="1"/>
  <c r="I622" i="1"/>
  <c r="Q622" i="1"/>
  <c r="I623" i="1"/>
  <c r="F624" i="1"/>
  <c r="I624" i="1"/>
  <c r="Q624" i="1"/>
  <c r="R624" i="1"/>
  <c r="I625" i="1"/>
  <c r="R625" i="1"/>
  <c r="I626" i="1"/>
  <c r="Q626" i="1"/>
  <c r="I627" i="1"/>
  <c r="F628" i="1"/>
  <c r="I628" i="1"/>
  <c r="Q628" i="1"/>
  <c r="R628" i="1"/>
  <c r="I629" i="1"/>
  <c r="Q629" i="1"/>
  <c r="R629" i="1"/>
  <c r="I630" i="1"/>
  <c r="Q630" i="1"/>
  <c r="I631" i="1"/>
  <c r="F632" i="1"/>
  <c r="I632" i="1"/>
  <c r="Q632" i="1"/>
  <c r="R632" i="1"/>
  <c r="I633" i="1"/>
  <c r="R633" i="1"/>
  <c r="I634" i="1"/>
  <c r="Q634" i="1"/>
  <c r="I635" i="1"/>
  <c r="F636" i="1"/>
  <c r="I636" i="1"/>
  <c r="Q636" i="1"/>
  <c r="R636" i="1"/>
  <c r="I637" i="1"/>
  <c r="Q637" i="1"/>
  <c r="R637" i="1"/>
  <c r="F638" i="1"/>
  <c r="I638" i="1"/>
  <c r="Q638" i="1"/>
  <c r="I639" i="1"/>
  <c r="F640" i="1"/>
  <c r="I640" i="1"/>
  <c r="Q640" i="1"/>
  <c r="R640" i="1"/>
  <c r="I641" i="1"/>
  <c r="Q641" i="1"/>
  <c r="R641" i="1"/>
  <c r="I642" i="1"/>
  <c r="Q642" i="1"/>
  <c r="I643" i="1"/>
  <c r="F644" i="1"/>
  <c r="I644" i="1"/>
  <c r="Q644" i="1"/>
  <c r="R644" i="1"/>
  <c r="I645" i="1"/>
  <c r="F646" i="1"/>
  <c r="I646" i="1"/>
  <c r="Q646" i="1"/>
  <c r="I647" i="1"/>
  <c r="F648" i="1"/>
  <c r="I648" i="1"/>
  <c r="Q648" i="1"/>
  <c r="R648" i="1"/>
  <c r="I649" i="1"/>
  <c r="Q649" i="1"/>
  <c r="I650" i="1"/>
  <c r="Q650" i="1"/>
  <c r="I651" i="1"/>
  <c r="Q651" i="1"/>
  <c r="F652" i="1"/>
  <c r="I652" i="1"/>
  <c r="Q652" i="1"/>
  <c r="R652" i="1"/>
  <c r="I653" i="1"/>
  <c r="Q653" i="1"/>
  <c r="I654" i="1"/>
  <c r="Q654" i="1"/>
  <c r="I655" i="1"/>
  <c r="F656" i="1"/>
  <c r="I656" i="1"/>
  <c r="Q656" i="1"/>
  <c r="R656" i="1"/>
  <c r="I657" i="1"/>
  <c r="Q657" i="1"/>
  <c r="I658" i="1"/>
  <c r="Q658" i="1"/>
  <c r="I659" i="1"/>
  <c r="Q659" i="1"/>
  <c r="F660" i="1"/>
  <c r="I660" i="1"/>
  <c r="Q660" i="1"/>
  <c r="R660" i="1"/>
  <c r="I661" i="1"/>
  <c r="Q661" i="1"/>
  <c r="R661" i="1"/>
  <c r="I662" i="1"/>
  <c r="Q662" i="1"/>
  <c r="F663" i="1"/>
  <c r="I663" i="1"/>
  <c r="Q663" i="1"/>
  <c r="F664" i="1"/>
  <c r="I664" i="1"/>
  <c r="Q664" i="1"/>
  <c r="R664" i="1"/>
  <c r="I665" i="1"/>
  <c r="Q665" i="1"/>
  <c r="R665" i="1"/>
  <c r="F666" i="1"/>
  <c r="I666" i="1"/>
  <c r="Q666" i="1"/>
  <c r="I667" i="1"/>
  <c r="Q667" i="1"/>
  <c r="F668" i="1"/>
  <c r="I668" i="1"/>
  <c r="Q668" i="1"/>
  <c r="R668" i="1"/>
  <c r="I669" i="1"/>
  <c r="Q669" i="1"/>
  <c r="I670" i="1"/>
  <c r="Q670" i="1"/>
  <c r="I671" i="1"/>
  <c r="F672" i="1"/>
  <c r="I672" i="1"/>
  <c r="Q672" i="1"/>
  <c r="R672" i="1"/>
  <c r="I673" i="1"/>
  <c r="Q673" i="1"/>
  <c r="I674" i="1"/>
  <c r="Q674" i="1"/>
  <c r="I675" i="1"/>
  <c r="Q675" i="1"/>
  <c r="F676" i="1"/>
  <c r="I676" i="1"/>
  <c r="Q676" i="1"/>
  <c r="R676" i="1"/>
  <c r="I677" i="1"/>
  <c r="Q677" i="1"/>
  <c r="F678" i="1"/>
  <c r="I678" i="1"/>
  <c r="Q678" i="1"/>
  <c r="I679" i="1"/>
  <c r="F680" i="1"/>
  <c r="I680" i="1"/>
  <c r="Q680" i="1"/>
  <c r="R680" i="1"/>
  <c r="I681" i="1"/>
  <c r="F682" i="1"/>
  <c r="I682" i="1"/>
  <c r="Q682" i="1"/>
  <c r="I683" i="1"/>
  <c r="Q683" i="1"/>
  <c r="F684" i="1"/>
  <c r="I684" i="1"/>
  <c r="Q684" i="1"/>
  <c r="R684" i="1"/>
  <c r="I685" i="1"/>
  <c r="Q685" i="1"/>
  <c r="I686" i="1"/>
  <c r="Q686" i="1"/>
  <c r="I687" i="1"/>
  <c r="F688" i="1"/>
  <c r="I688" i="1"/>
  <c r="Q688" i="1"/>
  <c r="R688" i="1"/>
  <c r="I689" i="1"/>
  <c r="Q689" i="1"/>
  <c r="F690" i="1"/>
  <c r="I690" i="1"/>
  <c r="Q690" i="1"/>
  <c r="I691" i="1"/>
  <c r="F692" i="1"/>
  <c r="I692" i="1"/>
  <c r="Q692" i="1"/>
  <c r="R692" i="1"/>
  <c r="I693" i="1"/>
  <c r="F694" i="1"/>
  <c r="I694" i="1"/>
  <c r="Q694" i="1"/>
  <c r="I695" i="1"/>
  <c r="R696" i="1"/>
  <c r="F696" i="1"/>
  <c r="I696" i="1"/>
  <c r="Q696" i="1"/>
  <c r="F697" i="1"/>
  <c r="I697" i="1"/>
  <c r="R698" i="1"/>
  <c r="F698" i="1"/>
  <c r="I698" i="1"/>
  <c r="Q698" i="1"/>
  <c r="F699" i="1"/>
  <c r="I699" i="1"/>
  <c r="R700" i="1"/>
  <c r="F700" i="1"/>
  <c r="I700" i="1"/>
  <c r="Q700" i="1"/>
  <c r="I701" i="1"/>
  <c r="Q701" i="1"/>
  <c r="R701" i="1"/>
  <c r="R702" i="1"/>
  <c r="I702" i="1"/>
  <c r="Q702" i="1"/>
  <c r="I703" i="1"/>
  <c r="F704" i="1"/>
  <c r="I704" i="1"/>
  <c r="Q704" i="1"/>
  <c r="R704" i="1"/>
  <c r="I705" i="1"/>
  <c r="Q705" i="1"/>
  <c r="R705" i="1"/>
  <c r="R706" i="1"/>
  <c r="I706" i="1"/>
  <c r="Q706" i="1"/>
  <c r="I707" i="1"/>
  <c r="F708" i="1"/>
  <c r="I708" i="1"/>
  <c r="Q708" i="1"/>
  <c r="R708" i="1"/>
  <c r="F709" i="1"/>
  <c r="I709" i="1"/>
  <c r="R709" i="1"/>
  <c r="R710" i="1"/>
  <c r="F710" i="1"/>
  <c r="I710" i="1"/>
  <c r="Q710" i="1"/>
  <c r="I711" i="1"/>
  <c r="Q711" i="1"/>
  <c r="R712" i="1"/>
  <c r="F712" i="1"/>
  <c r="I712" i="1"/>
  <c r="Q712" i="1"/>
  <c r="I713" i="1"/>
  <c r="Q713" i="1"/>
  <c r="R714" i="1"/>
  <c r="I714" i="1"/>
  <c r="Q714" i="1"/>
  <c r="I715" i="1"/>
  <c r="R716" i="1"/>
  <c r="F716" i="1"/>
  <c r="I716" i="1"/>
  <c r="Q716" i="1"/>
  <c r="I717" i="1"/>
  <c r="R718" i="1"/>
  <c r="F718" i="1"/>
  <c r="I718" i="1"/>
  <c r="Q718" i="1"/>
  <c r="I719" i="1"/>
  <c r="F720" i="1"/>
  <c r="I720" i="1"/>
  <c r="Q720" i="1"/>
  <c r="R720" i="1"/>
  <c r="I721" i="1"/>
  <c r="R722" i="1"/>
  <c r="F722" i="1"/>
  <c r="I722" i="1"/>
  <c r="Q722" i="1"/>
  <c r="I723" i="1"/>
  <c r="F724" i="1"/>
  <c r="I724" i="1"/>
  <c r="Q724" i="1"/>
  <c r="R724" i="1"/>
  <c r="I725" i="1"/>
  <c r="R726" i="1"/>
  <c r="I726" i="1"/>
  <c r="Q726" i="1"/>
  <c r="I727" i="1"/>
  <c r="Q727" i="1"/>
  <c r="R728" i="1"/>
  <c r="F728" i="1"/>
  <c r="I728" i="1"/>
  <c r="Q728" i="1"/>
  <c r="I729" i="1"/>
  <c r="Q729" i="1"/>
  <c r="R729" i="1"/>
  <c r="R730" i="1"/>
  <c r="I730" i="1"/>
  <c r="Q730" i="1"/>
  <c r="I731" i="1"/>
  <c r="Q731" i="1"/>
  <c r="R732" i="1"/>
  <c r="F732" i="1"/>
  <c r="I732" i="1"/>
  <c r="Q732" i="1"/>
  <c r="I733" i="1"/>
  <c r="Q733" i="1"/>
  <c r="R734" i="1"/>
  <c r="I734" i="1"/>
  <c r="Q734" i="1"/>
  <c r="I735" i="1"/>
  <c r="F736" i="1"/>
  <c r="I736" i="1"/>
  <c r="Q736" i="1"/>
  <c r="R736" i="1"/>
  <c r="I737" i="1"/>
  <c r="R738" i="1"/>
  <c r="I738" i="1"/>
  <c r="Q738" i="1"/>
  <c r="I739" i="1"/>
  <c r="Q739" i="1"/>
  <c r="F740" i="1"/>
  <c r="I740" i="1"/>
  <c r="Q740" i="1"/>
  <c r="R740" i="1"/>
  <c r="I741" i="1"/>
  <c r="Q741" i="1"/>
  <c r="R742" i="1"/>
  <c r="I742" i="1"/>
  <c r="Q742" i="1"/>
  <c r="I743" i="1"/>
  <c r="R744" i="1"/>
  <c r="F744" i="1"/>
  <c r="I744" i="1"/>
  <c r="Q744" i="1"/>
  <c r="I745" i="1"/>
  <c r="Q745" i="1"/>
  <c r="R745" i="1"/>
  <c r="R746" i="1"/>
  <c r="I746" i="1"/>
  <c r="Q746" i="1"/>
  <c r="I747" i="1"/>
  <c r="R748" i="1"/>
  <c r="F748" i="1"/>
  <c r="I748" i="1"/>
  <c r="Q748" i="1"/>
  <c r="I749" i="1"/>
  <c r="Q749" i="1"/>
  <c r="R749" i="1"/>
  <c r="R750" i="1"/>
  <c r="I750" i="1"/>
  <c r="Q750" i="1"/>
  <c r="I751" i="1"/>
  <c r="F752" i="1"/>
  <c r="I752" i="1"/>
  <c r="Q752" i="1"/>
  <c r="R752" i="1"/>
  <c r="I753" i="1"/>
  <c r="Q753" i="1"/>
  <c r="R753" i="1"/>
  <c r="R754" i="1"/>
  <c r="I754" i="1"/>
  <c r="Q754" i="1"/>
  <c r="I755" i="1"/>
  <c r="F756" i="1"/>
  <c r="I756" i="1"/>
  <c r="Q756" i="1"/>
  <c r="R756" i="1"/>
  <c r="I757" i="1"/>
  <c r="Q757" i="1"/>
  <c r="R757" i="1"/>
  <c r="R758" i="1"/>
  <c r="I758" i="1"/>
  <c r="Q758" i="1"/>
  <c r="I759" i="1"/>
  <c r="R760" i="1"/>
  <c r="F760" i="1"/>
  <c r="I760" i="1"/>
  <c r="Q760" i="1"/>
  <c r="F761" i="1"/>
  <c r="I761" i="1"/>
  <c r="Q761" i="1"/>
  <c r="R762" i="1"/>
  <c r="I762" i="1"/>
  <c r="Q762" i="1"/>
  <c r="I763" i="1"/>
  <c r="R764" i="1"/>
  <c r="F764" i="1"/>
  <c r="I764" i="1"/>
  <c r="Q764" i="1"/>
  <c r="I765" i="1"/>
  <c r="Q765" i="1"/>
  <c r="R765" i="1"/>
  <c r="R766" i="1"/>
  <c r="F766" i="1"/>
  <c r="I766" i="1"/>
  <c r="Q766" i="1"/>
  <c r="I767" i="1"/>
  <c r="F768" i="1"/>
  <c r="I768" i="1"/>
  <c r="Q768" i="1"/>
  <c r="R768" i="1"/>
  <c r="I769" i="1"/>
  <c r="Q769" i="1"/>
  <c r="R769" i="1"/>
  <c r="R770" i="1"/>
  <c r="I770" i="1"/>
  <c r="Q770" i="1"/>
  <c r="I771" i="1"/>
  <c r="F772" i="1"/>
  <c r="I772" i="1"/>
  <c r="Q772" i="1"/>
  <c r="R772" i="1"/>
  <c r="F773" i="1"/>
  <c r="I773" i="1"/>
  <c r="Q773" i="1"/>
  <c r="R773" i="1"/>
  <c r="R774" i="1"/>
  <c r="I774" i="1"/>
  <c r="Q774" i="1"/>
  <c r="I775" i="1"/>
  <c r="Q775" i="1"/>
  <c r="R776" i="1"/>
  <c r="F776" i="1"/>
  <c r="I776" i="1"/>
  <c r="Q776" i="1"/>
  <c r="I777" i="1"/>
  <c r="Q777" i="1"/>
  <c r="R777" i="1"/>
  <c r="R778" i="1"/>
  <c r="I778" i="1"/>
  <c r="Q778" i="1"/>
  <c r="I779" i="1"/>
  <c r="Q779" i="1"/>
  <c r="R780" i="1"/>
  <c r="F780" i="1"/>
  <c r="I780" i="1"/>
  <c r="Q780" i="1"/>
  <c r="I781" i="1"/>
  <c r="Q781" i="1"/>
  <c r="R781" i="1"/>
  <c r="R782" i="1"/>
  <c r="I782" i="1"/>
  <c r="Q782" i="1"/>
  <c r="I783" i="1"/>
  <c r="Q783" i="1"/>
  <c r="F784" i="1"/>
  <c r="I784" i="1"/>
  <c r="Q784" i="1"/>
  <c r="R784" i="1"/>
  <c r="I785" i="1"/>
  <c r="Q785" i="1"/>
  <c r="R785" i="1"/>
  <c r="R786" i="1"/>
  <c r="I786" i="1"/>
  <c r="Q786" i="1"/>
  <c r="I787" i="1"/>
  <c r="Q787" i="1"/>
  <c r="F788" i="1"/>
  <c r="I788" i="1"/>
  <c r="Q788" i="1"/>
  <c r="R788" i="1"/>
  <c r="I789" i="1"/>
  <c r="Q789" i="1"/>
  <c r="R789" i="1"/>
  <c r="R790" i="1"/>
  <c r="I790" i="1"/>
  <c r="Q790" i="1"/>
  <c r="I791" i="1"/>
  <c r="Q791" i="1"/>
  <c r="R792" i="1"/>
  <c r="F792" i="1"/>
  <c r="I792" i="1"/>
  <c r="Q792" i="1"/>
  <c r="I793" i="1"/>
  <c r="Q793" i="1"/>
  <c r="R793" i="1"/>
  <c r="R794" i="1"/>
  <c r="F794" i="1"/>
  <c r="I794" i="1"/>
  <c r="Q794" i="1"/>
  <c r="I795" i="1"/>
  <c r="R796" i="1"/>
  <c r="F796" i="1"/>
  <c r="I796" i="1"/>
  <c r="Q796" i="1"/>
  <c r="I797" i="1"/>
  <c r="Q797" i="1"/>
  <c r="R797" i="1"/>
  <c r="R798" i="1"/>
  <c r="I798" i="1"/>
  <c r="Q798" i="1"/>
  <c r="I799" i="1"/>
  <c r="F800" i="1"/>
  <c r="I800" i="1"/>
  <c r="Q800" i="1"/>
  <c r="R800" i="1"/>
  <c r="I801" i="1"/>
  <c r="Q801" i="1"/>
  <c r="R801" i="1"/>
  <c r="R802" i="1"/>
  <c r="I802" i="1"/>
  <c r="Q802" i="1"/>
  <c r="I803" i="1"/>
  <c r="F804" i="1"/>
  <c r="I804" i="1"/>
  <c r="Q804" i="1"/>
  <c r="R804" i="1"/>
  <c r="F805" i="1"/>
  <c r="I805" i="1"/>
  <c r="Q805" i="1"/>
  <c r="R805" i="1"/>
  <c r="R806" i="1"/>
  <c r="F806" i="1"/>
  <c r="I806" i="1"/>
  <c r="Q806" i="1"/>
  <c r="I807" i="1"/>
  <c r="R808" i="1"/>
  <c r="F808" i="1"/>
  <c r="I808" i="1"/>
  <c r="Q808" i="1"/>
  <c r="I809" i="1"/>
  <c r="Q809" i="1"/>
  <c r="R809" i="1"/>
  <c r="R810" i="1"/>
  <c r="F810" i="1"/>
  <c r="I810" i="1"/>
  <c r="Q810" i="1"/>
  <c r="I811" i="1"/>
  <c r="Q811" i="1"/>
  <c r="R812" i="1"/>
  <c r="F812" i="1"/>
  <c r="I812" i="1"/>
  <c r="Q812" i="1"/>
  <c r="I813" i="1"/>
  <c r="Q813" i="1"/>
  <c r="R813" i="1"/>
  <c r="R814" i="1"/>
  <c r="I814" i="1"/>
  <c r="Q814" i="1"/>
  <c r="I815" i="1"/>
  <c r="Q815" i="1"/>
  <c r="F816" i="1"/>
  <c r="I816" i="1"/>
  <c r="Q816" i="1"/>
  <c r="R816" i="1"/>
  <c r="I817" i="1"/>
  <c r="Q817" i="1"/>
  <c r="R817" i="1"/>
  <c r="R818" i="1"/>
  <c r="I818" i="1"/>
  <c r="Q818" i="1"/>
  <c r="I819" i="1"/>
  <c r="Q819" i="1"/>
  <c r="F820" i="1"/>
  <c r="I820" i="1"/>
  <c r="Q820" i="1"/>
  <c r="R820" i="1"/>
  <c r="I821" i="1"/>
  <c r="Q821" i="1"/>
  <c r="R821" i="1"/>
  <c r="R822" i="1"/>
  <c r="I822" i="1"/>
  <c r="Q822" i="1"/>
  <c r="I823" i="1"/>
  <c r="Q823" i="1"/>
  <c r="R824" i="1"/>
  <c r="F824" i="1"/>
  <c r="I824" i="1"/>
  <c r="Q824" i="1"/>
  <c r="I825" i="1"/>
  <c r="Q825" i="1"/>
  <c r="R825" i="1"/>
  <c r="R826" i="1"/>
  <c r="I826" i="1"/>
  <c r="Q826" i="1"/>
  <c r="I827" i="1"/>
  <c r="Q827" i="1"/>
  <c r="R828" i="1"/>
  <c r="F828" i="1"/>
  <c r="I828" i="1"/>
  <c r="Q828" i="1"/>
  <c r="I829" i="1"/>
  <c r="Q829" i="1"/>
  <c r="R829" i="1"/>
  <c r="R830" i="1"/>
  <c r="I830" i="1"/>
  <c r="Q830" i="1"/>
  <c r="I831" i="1"/>
  <c r="Q831" i="1"/>
  <c r="F832" i="1"/>
  <c r="I832" i="1"/>
  <c r="Q832" i="1"/>
  <c r="R832" i="1"/>
  <c r="I833" i="1"/>
  <c r="Q833" i="1"/>
  <c r="R833" i="1"/>
  <c r="R834" i="1"/>
  <c r="I834" i="1"/>
  <c r="Q834" i="1"/>
  <c r="I835" i="1"/>
  <c r="Q835" i="1"/>
  <c r="F836" i="1"/>
  <c r="I836" i="1"/>
  <c r="Q836" i="1"/>
  <c r="R836" i="1"/>
  <c r="F837" i="1"/>
  <c r="I837" i="1"/>
  <c r="Q837" i="1"/>
  <c r="R837" i="1"/>
  <c r="R838" i="1"/>
  <c r="I838" i="1"/>
  <c r="Q838" i="1"/>
  <c r="I839" i="1"/>
  <c r="R840" i="1"/>
  <c r="F840" i="1"/>
  <c r="I840" i="1"/>
  <c r="Q840" i="1"/>
  <c r="I841" i="1"/>
  <c r="Q841" i="1"/>
  <c r="R841" i="1"/>
  <c r="R842" i="1"/>
  <c r="I842" i="1"/>
  <c r="Q842" i="1"/>
  <c r="I843" i="1"/>
  <c r="R844" i="1"/>
  <c r="F844" i="1"/>
  <c r="I844" i="1"/>
  <c r="Q844" i="1"/>
  <c r="I845" i="1"/>
  <c r="Q845" i="1"/>
  <c r="R845" i="1"/>
  <c r="R846" i="1"/>
  <c r="I846" i="1"/>
  <c r="Q846" i="1"/>
  <c r="I847" i="1"/>
  <c r="R847" i="1"/>
  <c r="F848" i="1"/>
  <c r="I848" i="1"/>
  <c r="Q848" i="1"/>
  <c r="R848" i="1"/>
  <c r="I849" i="1"/>
  <c r="Q849" i="1"/>
  <c r="R849" i="1"/>
  <c r="R850" i="1"/>
  <c r="I850" i="1"/>
  <c r="Q850" i="1"/>
  <c r="I851" i="1"/>
  <c r="R851" i="1"/>
  <c r="F852" i="1"/>
  <c r="I852" i="1"/>
  <c r="Q852" i="1"/>
  <c r="R852" i="1"/>
  <c r="F853" i="1"/>
  <c r="I853" i="1"/>
  <c r="Q853" i="1"/>
  <c r="R853" i="1"/>
  <c r="R854" i="1"/>
  <c r="F854" i="1"/>
  <c r="I854" i="1"/>
  <c r="Q854" i="1"/>
  <c r="I855" i="1"/>
  <c r="R856" i="1"/>
  <c r="F856" i="1"/>
  <c r="I856" i="1"/>
  <c r="Q856" i="1"/>
  <c r="F857" i="1"/>
  <c r="I857" i="1"/>
  <c r="Q857" i="1"/>
  <c r="R857" i="1"/>
  <c r="R858" i="1"/>
  <c r="I858" i="1"/>
  <c r="Q858" i="1"/>
  <c r="I859" i="1"/>
  <c r="R860" i="1"/>
  <c r="F860" i="1"/>
  <c r="I860" i="1"/>
  <c r="Q860" i="1"/>
  <c r="I861" i="1"/>
  <c r="Q861" i="1"/>
  <c r="R861" i="1"/>
  <c r="R862" i="1"/>
  <c r="I862" i="1"/>
  <c r="Q862" i="1"/>
  <c r="I863" i="1"/>
  <c r="F864" i="1"/>
  <c r="I864" i="1"/>
  <c r="Q864" i="1"/>
  <c r="R864" i="1"/>
  <c r="I865" i="1"/>
  <c r="Q865" i="1"/>
  <c r="R865" i="1"/>
  <c r="R866" i="1"/>
  <c r="I866" i="1"/>
  <c r="Q866" i="1"/>
  <c r="I867" i="1"/>
  <c r="F868" i="1"/>
  <c r="I868" i="1"/>
  <c r="Q868" i="1"/>
  <c r="R868" i="1"/>
  <c r="I869" i="1"/>
  <c r="Q869" i="1"/>
  <c r="R869" i="1"/>
  <c r="R870" i="1"/>
  <c r="I870" i="1"/>
  <c r="Q870" i="1"/>
  <c r="F871" i="1"/>
  <c r="I871" i="1"/>
  <c r="R872" i="1"/>
  <c r="F872" i="1"/>
  <c r="I872" i="1"/>
  <c r="Q872" i="1"/>
  <c r="I873" i="1"/>
  <c r="Q873" i="1"/>
  <c r="R873" i="1"/>
  <c r="R874" i="1"/>
  <c r="F874" i="1"/>
  <c r="I874" i="1"/>
  <c r="Q874" i="1"/>
  <c r="I875" i="1"/>
  <c r="Q875" i="1"/>
  <c r="R876" i="1"/>
  <c r="F876" i="1"/>
  <c r="I876" i="1"/>
  <c r="Q876" i="1"/>
  <c r="I877" i="1"/>
  <c r="Q877" i="1"/>
  <c r="R877" i="1"/>
  <c r="R878" i="1"/>
  <c r="I878" i="1"/>
  <c r="Q878" i="1"/>
  <c r="I879" i="1"/>
  <c r="Q879" i="1"/>
  <c r="R879" i="1"/>
  <c r="F880" i="1"/>
  <c r="I880" i="1"/>
  <c r="Q880" i="1"/>
  <c r="R880" i="1"/>
  <c r="I881" i="1"/>
  <c r="Q881" i="1"/>
  <c r="R881" i="1"/>
  <c r="R882" i="1"/>
  <c r="I882" i="1"/>
  <c r="Q882" i="1"/>
  <c r="I883" i="1"/>
  <c r="R883" i="1"/>
  <c r="F884" i="1"/>
  <c r="I884" i="1"/>
  <c r="Q884" i="1"/>
  <c r="R884" i="1"/>
  <c r="F885" i="1"/>
  <c r="I885" i="1"/>
  <c r="Q885" i="1"/>
  <c r="R885" i="1"/>
  <c r="R886" i="1"/>
  <c r="F886" i="1"/>
  <c r="I886" i="1"/>
  <c r="Q886" i="1"/>
  <c r="I887" i="1"/>
  <c r="Q887" i="1"/>
  <c r="R888" i="1"/>
  <c r="F888" i="1"/>
  <c r="I888" i="1"/>
  <c r="Q888" i="1"/>
  <c r="I889" i="1"/>
  <c r="Q889" i="1"/>
  <c r="R889" i="1"/>
  <c r="R890" i="1"/>
  <c r="F890" i="1"/>
  <c r="I890" i="1"/>
  <c r="Q890" i="1"/>
  <c r="I891" i="1"/>
  <c r="R892" i="1"/>
  <c r="F892" i="1"/>
  <c r="I892" i="1"/>
  <c r="Q892" i="1"/>
  <c r="I893" i="1"/>
  <c r="Q893" i="1"/>
  <c r="R893" i="1"/>
  <c r="R894" i="1"/>
  <c r="I894" i="1"/>
  <c r="Q894" i="1"/>
  <c r="I895" i="1"/>
  <c r="F896" i="1"/>
  <c r="I896" i="1"/>
  <c r="Q896" i="1"/>
  <c r="R896" i="1"/>
  <c r="I897" i="1"/>
  <c r="Q897" i="1"/>
  <c r="R897" i="1"/>
  <c r="R898" i="1"/>
  <c r="I898" i="1"/>
  <c r="Q898" i="1"/>
  <c r="I899" i="1"/>
  <c r="F900" i="1"/>
  <c r="I900" i="1"/>
  <c r="Q900" i="1"/>
  <c r="R900" i="1"/>
  <c r="I901" i="1"/>
  <c r="Q901" i="1"/>
  <c r="R901" i="1"/>
  <c r="R902" i="1"/>
  <c r="I902" i="1"/>
  <c r="Q902" i="1"/>
  <c r="I903" i="1"/>
  <c r="R904" i="1"/>
  <c r="F904" i="1"/>
  <c r="I904" i="1"/>
  <c r="Q904" i="1"/>
  <c r="I905" i="1"/>
  <c r="Q905" i="1"/>
  <c r="R905" i="1"/>
  <c r="R906" i="1"/>
  <c r="I906" i="1"/>
  <c r="Q906" i="1"/>
  <c r="R907" i="1"/>
  <c r="I907" i="1"/>
  <c r="R908" i="1"/>
  <c r="F908" i="1"/>
  <c r="I908" i="1"/>
  <c r="Q908" i="1"/>
  <c r="I909" i="1"/>
  <c r="Q909" i="1"/>
  <c r="R909" i="1"/>
  <c r="R910" i="1"/>
  <c r="F910" i="1"/>
  <c r="I910" i="1"/>
  <c r="Q910" i="1"/>
  <c r="I911" i="1"/>
  <c r="R911" i="1"/>
  <c r="F912" i="1"/>
  <c r="I912" i="1"/>
  <c r="Q912" i="1"/>
  <c r="R912" i="1"/>
  <c r="I913" i="1"/>
  <c r="Q913" i="1"/>
  <c r="R913" i="1"/>
  <c r="R914" i="1"/>
  <c r="I914" i="1"/>
  <c r="Q914" i="1"/>
  <c r="I915" i="1"/>
  <c r="Q915" i="1"/>
  <c r="R915" i="1"/>
  <c r="F916" i="1"/>
  <c r="I916" i="1"/>
  <c r="Q916" i="1"/>
  <c r="R916" i="1"/>
  <c r="I917" i="1"/>
  <c r="Q917" i="1"/>
  <c r="R917" i="1"/>
  <c r="R918" i="1"/>
  <c r="I918" i="1"/>
  <c r="Q918" i="1"/>
  <c r="F919" i="1"/>
  <c r="I919" i="1"/>
  <c r="R920" i="1"/>
  <c r="F920" i="1"/>
  <c r="I920" i="1"/>
  <c r="Q920" i="1"/>
  <c r="I921" i="1"/>
  <c r="Q921" i="1"/>
  <c r="R921" i="1"/>
  <c r="R922" i="1"/>
  <c r="F922" i="1"/>
  <c r="I922" i="1"/>
  <c r="Q922" i="1"/>
  <c r="I923" i="1"/>
  <c r="R924" i="1"/>
  <c r="F924" i="1"/>
  <c r="I924" i="1"/>
  <c r="Q924" i="1"/>
  <c r="I925" i="1"/>
  <c r="Q925" i="1"/>
  <c r="R925" i="1"/>
  <c r="R926" i="1"/>
  <c r="I926" i="1"/>
  <c r="Q926" i="1"/>
  <c r="I927" i="1"/>
  <c r="F928" i="1"/>
  <c r="I928" i="1"/>
  <c r="Q928" i="1"/>
  <c r="R928" i="1"/>
  <c r="I929" i="1"/>
  <c r="Q929" i="1"/>
  <c r="R929" i="1"/>
  <c r="A2" i="2"/>
  <c r="A262" i="2"/>
  <c r="A261" i="2"/>
  <c r="A263" i="2"/>
  <c r="A264" i="2"/>
  <c r="A267" i="2"/>
  <c r="A272" i="2"/>
  <c r="A273" i="2"/>
  <c r="A274" i="2"/>
  <c r="A280" i="2"/>
  <c r="A283" i="2"/>
  <c r="A284" i="2"/>
  <c r="A286" i="2"/>
  <c r="A287" i="2"/>
  <c r="A327" i="2"/>
  <c r="A328" i="2"/>
  <c r="A330" i="2"/>
  <c r="A331" i="2"/>
  <c r="A332" i="2"/>
  <c r="A333" i="2"/>
  <c r="A336" i="2"/>
  <c r="A337" i="2"/>
  <c r="A338" i="2"/>
  <c r="A339" i="2"/>
  <c r="A340" i="2"/>
  <c r="A341" i="2"/>
  <c r="A343" i="2"/>
  <c r="A342" i="2"/>
  <c r="A348" i="2"/>
  <c r="A346" i="2"/>
  <c r="A352" i="2"/>
  <c r="A353" i="2"/>
  <c r="A354" i="2"/>
  <c r="A355" i="2"/>
  <c r="A356" i="2"/>
  <c r="A357" i="2"/>
  <c r="A358" i="2"/>
  <c r="A359" i="2"/>
  <c r="A360" i="2"/>
  <c r="A362" i="2"/>
  <c r="A363" i="2"/>
  <c r="A364" i="2"/>
  <c r="A365" i="2"/>
  <c r="A385" i="2"/>
  <c r="A386" i="2"/>
  <c r="A387" i="2"/>
  <c r="A430" i="2"/>
  <c r="A431" i="2"/>
  <c r="A432" i="2"/>
  <c r="A433" i="2"/>
  <c r="A440" i="2"/>
  <c r="A441" i="2"/>
  <c r="A445" i="2"/>
  <c r="A444" i="2"/>
  <c r="A446" i="2"/>
  <c r="A447" i="2"/>
  <c r="A450" i="2"/>
  <c r="A451" i="2"/>
  <c r="A452" i="2"/>
  <c r="A453" i="2"/>
  <c r="A454" i="2"/>
  <c r="A455" i="2"/>
  <c r="A457" i="2"/>
  <c r="A458" i="2"/>
  <c r="A459" i="2"/>
  <c r="A460" i="2"/>
  <c r="A461" i="2"/>
  <c r="A463" i="2"/>
  <c r="A465" i="2"/>
  <c r="A466" i="2"/>
  <c r="A467" i="2"/>
  <c r="A468" i="2"/>
  <c r="A469" i="2"/>
  <c r="A470" i="2"/>
  <c r="A474" i="2"/>
  <c r="A473" i="2"/>
  <c r="A475" i="2"/>
  <c r="A476" i="2"/>
  <c r="A477" i="2"/>
  <c r="A478" i="2"/>
  <c r="A481" i="2"/>
  <c r="A482" i="2"/>
  <c r="A485" i="2"/>
  <c r="A486" i="2"/>
  <c r="A487" i="2"/>
  <c r="A488" i="2"/>
  <c r="A499" i="2"/>
  <c r="A510" i="2"/>
  <c r="A509" i="2"/>
  <c r="A513" i="2"/>
  <c r="A514" i="2"/>
  <c r="A522" i="2"/>
  <c r="A523" i="2"/>
  <c r="A525" i="2"/>
  <c r="A524" i="2"/>
  <c r="A531" i="2"/>
  <c r="A530" i="2"/>
  <c r="A533" i="2"/>
  <c r="A537" i="2"/>
  <c r="A536" i="2"/>
  <c r="A541" i="2"/>
  <c r="A542" i="2"/>
  <c r="A543" i="2"/>
  <c r="A544" i="2"/>
  <c r="A547" i="2"/>
  <c r="A549" i="2"/>
  <c r="A550" i="2"/>
  <c r="A552" i="2"/>
  <c r="A553" i="2"/>
  <c r="A554" i="2"/>
  <c r="A555" i="2"/>
  <c r="A567" i="2"/>
  <c r="A568" i="2"/>
  <c r="A569" i="2"/>
  <c r="A570" i="2"/>
  <c r="A580" i="2"/>
  <c r="A581" i="2"/>
  <c r="A592" i="2"/>
  <c r="A593" i="2"/>
  <c r="A594" i="2"/>
  <c r="A595" i="2"/>
  <c r="A598" i="2"/>
  <c r="A599" i="2"/>
  <c r="A600" i="2"/>
  <c r="A601" i="2"/>
  <c r="A604" i="2"/>
  <c r="A605" i="2"/>
  <c r="A606" i="2"/>
  <c r="A607" i="2"/>
  <c r="A611" i="2"/>
  <c r="A612" i="2"/>
  <c r="A613" i="2"/>
  <c r="A614" i="2"/>
  <c r="A617" i="2"/>
  <c r="A618" i="2"/>
  <c r="A619" i="2"/>
  <c r="A620" i="2"/>
  <c r="A621" i="2"/>
  <c r="A623" i="2"/>
  <c r="A624" i="2"/>
  <c r="A627" i="2"/>
  <c r="A628" i="2"/>
  <c r="A630" i="2"/>
  <c r="A629" i="2"/>
  <c r="A631" i="2"/>
  <c r="A637" i="2"/>
  <c r="A638" i="2"/>
  <c r="A643" i="2"/>
  <c r="A645" i="2"/>
  <c r="A646" i="2"/>
  <c r="A648" i="2"/>
  <c r="A656" i="2"/>
  <c r="A657" i="2"/>
  <c r="A659" i="2"/>
  <c r="A660" i="2"/>
  <c r="A661" i="2"/>
  <c r="A663" i="2"/>
  <c r="A662" i="2"/>
  <c r="A665" i="2"/>
  <c r="A667" i="2"/>
  <c r="A668" i="2"/>
  <c r="A669" i="2"/>
  <c r="A670" i="2"/>
  <c r="A672" i="2"/>
  <c r="A673" i="2"/>
  <c r="A676" i="2"/>
  <c r="A674" i="2"/>
  <c r="A675" i="2"/>
  <c r="A680" i="2"/>
  <c r="A679" i="2"/>
  <c r="A683" i="2"/>
  <c r="A682" i="2"/>
  <c r="A686" i="2"/>
  <c r="A685" i="2"/>
  <c r="A689" i="2"/>
  <c r="A688" i="2"/>
  <c r="A692" i="2"/>
  <c r="A693" i="2"/>
  <c r="A694" i="2"/>
  <c r="A695" i="2"/>
  <c r="A696" i="2"/>
  <c r="A697" i="2"/>
  <c r="A699" i="2"/>
  <c r="A698" i="2"/>
  <c r="A702" i="2"/>
  <c r="A703" i="2"/>
  <c r="A704" i="2"/>
  <c r="A705" i="2"/>
  <c r="A708" i="2"/>
  <c r="A714" i="2"/>
  <c r="A718" i="2"/>
  <c r="A717" i="2"/>
  <c r="A723" i="2"/>
  <c r="A722" i="2"/>
  <c r="A726" i="2"/>
  <c r="A725" i="2"/>
  <c r="A724" i="2"/>
  <c r="A731" i="2"/>
  <c r="A732" i="2"/>
  <c r="A729" i="2"/>
  <c r="A730" i="2"/>
  <c r="A733" i="2"/>
  <c r="A735" i="2"/>
  <c r="A734" i="2"/>
  <c r="A738" i="2"/>
  <c r="A736" i="2"/>
  <c r="A737" i="2"/>
  <c r="A746" i="2"/>
  <c r="A745" i="2"/>
  <c r="A747" i="2"/>
  <c r="A748" i="2"/>
  <c r="A749" i="2"/>
  <c r="A750" i="2"/>
  <c r="A752" i="2"/>
  <c r="A753" i="2"/>
  <c r="A761" i="2"/>
  <c r="A762" i="2"/>
  <c r="A763" i="2"/>
  <c r="A764" i="2"/>
  <c r="A765" i="2"/>
  <c r="A766" i="2"/>
  <c r="A767" i="2"/>
  <c r="A768" i="2"/>
  <c r="A775" i="2"/>
  <c r="A772" i="2"/>
  <c r="A774" i="2"/>
  <c r="A776" i="2"/>
  <c r="A771" i="2"/>
  <c r="A773" i="2"/>
  <c r="A777" i="2"/>
  <c r="A790" i="2"/>
  <c r="A793" i="2"/>
  <c r="A791" i="2"/>
  <c r="A799" i="2"/>
  <c r="A801" i="2"/>
  <c r="A803" i="2"/>
  <c r="A798" i="2"/>
  <c r="A804" i="2"/>
  <c r="A802" i="2"/>
  <c r="A800" i="2"/>
  <c r="A805" i="2"/>
  <c r="A806" i="2"/>
  <c r="A813" i="2"/>
  <c r="A814" i="2"/>
  <c r="A812" i="2"/>
  <c r="A818" i="2"/>
  <c r="A817" i="2"/>
  <c r="A819" i="2"/>
  <c r="A816" i="2"/>
  <c r="A815" i="2"/>
  <c r="A825" i="2"/>
  <c r="A822" i="2"/>
  <c r="A827" i="2"/>
  <c r="A824" i="2"/>
  <c r="A826" i="2"/>
  <c r="A821" i="2"/>
  <c r="A823" i="2"/>
  <c r="A828" i="2"/>
  <c r="A832" i="2"/>
  <c r="A834" i="2"/>
  <c r="A831" i="2"/>
  <c r="A829" i="2"/>
  <c r="A830" i="2"/>
  <c r="A836" i="2"/>
  <c r="A838" i="2"/>
  <c r="A839" i="2"/>
  <c r="A837" i="2"/>
  <c r="A844" i="2"/>
  <c r="A843" i="2"/>
  <c r="A840" i="2"/>
  <c r="A846" i="2"/>
  <c r="A841" i="2"/>
  <c r="A845" i="2"/>
  <c r="A847" i="2"/>
  <c r="A842" i="2"/>
  <c r="A848" i="2"/>
  <c r="A849" i="2"/>
  <c r="A851" i="2"/>
  <c r="A850" i="2"/>
  <c r="A855" i="2"/>
  <c r="A856" i="2"/>
  <c r="A878" i="2"/>
  <c r="A879" i="2"/>
  <c r="A894" i="2"/>
  <c r="A895" i="2"/>
  <c r="A896" i="2"/>
  <c r="A897" i="2"/>
  <c r="A899" i="2"/>
  <c r="A900" i="2"/>
  <c r="A904" i="2"/>
  <c r="A905" i="2"/>
  <c r="A911" i="2"/>
  <c r="A912" i="2"/>
  <c r="A914" i="2"/>
  <c r="A915" i="2"/>
  <c r="A920" i="2"/>
  <c r="A921" i="2"/>
  <c r="A925" i="2"/>
  <c r="A926" i="2"/>
  <c r="A108" i="2"/>
  <c r="A109" i="2"/>
  <c r="A126" i="2"/>
  <c r="A127" i="2"/>
  <c r="A177" i="2"/>
  <c r="A178" i="2"/>
  <c r="A194" i="2"/>
  <c r="A195" i="2"/>
  <c r="A38" i="2"/>
  <c r="A39" i="2"/>
  <c r="A43" i="2"/>
  <c r="A44" i="2"/>
  <c r="A50" i="2"/>
  <c r="A51" i="2"/>
  <c r="A140" i="2"/>
  <c r="A141" i="2"/>
  <c r="A150" i="2"/>
  <c r="A151" i="2"/>
  <c r="A301" i="2"/>
  <c r="A302" i="2"/>
  <c r="A303" i="2"/>
  <c r="A304" i="2"/>
  <c r="A322" i="2"/>
  <c r="A323" i="2"/>
  <c r="A324" i="2"/>
  <c r="A325" i="2"/>
  <c r="A312" i="2"/>
  <c r="A313" i="2"/>
  <c r="A316" i="2"/>
  <c r="A317" i="2"/>
  <c r="A292" i="2"/>
  <c r="A293" i="2"/>
  <c r="A297" i="2"/>
  <c r="A298" i="2"/>
  <c r="A305" i="2"/>
  <c r="A306" i="2"/>
  <c r="A307" i="2"/>
  <c r="A288" i="2"/>
  <c r="A289" i="2"/>
  <c r="A290" i="2"/>
  <c r="A291" i="2"/>
  <c r="A320" i="2"/>
  <c r="A321" i="2"/>
  <c r="A308" i="2"/>
  <c r="A309" i="2"/>
  <c r="A310" i="2"/>
  <c r="A311" i="2"/>
  <c r="A876" i="2"/>
  <c r="A877" i="2"/>
  <c r="A868" i="2"/>
  <c r="A869" i="2"/>
  <c r="A870" i="2"/>
  <c r="A871" i="2"/>
  <c r="A884" i="2"/>
  <c r="A885" i="2"/>
  <c r="A886" i="2"/>
  <c r="A887" i="2"/>
  <c r="A880" i="2"/>
  <c r="A881" i="2"/>
  <c r="A882" i="2"/>
  <c r="A883" i="2"/>
  <c r="A872" i="2"/>
  <c r="A873" i="2"/>
  <c r="A874" i="2"/>
  <c r="A875" i="2"/>
  <c r="A888" i="2"/>
  <c r="A889" i="2"/>
  <c r="A890" i="2"/>
  <c r="A891" i="2"/>
  <c r="A859" i="2"/>
  <c r="A860" i="2"/>
  <c r="A857" i="2"/>
  <c r="A858" i="2"/>
  <c r="A865" i="2"/>
  <c r="A866" i="2"/>
  <c r="A861" i="2"/>
  <c r="A862" i="2"/>
  <c r="A863" i="2"/>
  <c r="A864" i="2"/>
  <c r="A110" i="2"/>
  <c r="A112" i="2"/>
  <c r="A115" i="2"/>
  <c r="A117" i="2"/>
  <c r="A119" i="2"/>
  <c r="A111" i="2"/>
  <c r="A113" i="2"/>
  <c r="A116" i="2"/>
  <c r="A118" i="2"/>
  <c r="A120" i="2"/>
  <c r="A128" i="2"/>
  <c r="A131" i="2"/>
  <c r="A133" i="2"/>
  <c r="A135" i="2"/>
  <c r="A129" i="2"/>
  <c r="A130" i="2"/>
  <c r="A132" i="2"/>
  <c r="A134" i="2"/>
  <c r="A136" i="2"/>
  <c r="A179" i="2"/>
  <c r="A181" i="2"/>
  <c r="A183" i="2"/>
  <c r="A185" i="2"/>
  <c r="A187" i="2"/>
  <c r="A189" i="2"/>
  <c r="A191" i="2"/>
  <c r="A180" i="2"/>
  <c r="A182" i="2"/>
  <c r="A184" i="2"/>
  <c r="A186" i="2"/>
  <c r="A188" i="2"/>
  <c r="A190" i="2"/>
  <c r="A192" i="2"/>
  <c r="A196" i="2"/>
  <c r="A198" i="2"/>
  <c r="A200" i="2"/>
  <c r="A202" i="2"/>
  <c r="A204" i="2"/>
  <c r="A206" i="2"/>
  <c r="A208" i="2"/>
  <c r="A197" i="2"/>
  <c r="A199" i="2"/>
  <c r="A201" i="2"/>
  <c r="A203" i="2"/>
  <c r="A205" i="2"/>
  <c r="A207" i="2"/>
  <c r="A209" i="2"/>
  <c r="A40" i="2"/>
  <c r="A42" i="2"/>
  <c r="A41" i="2"/>
  <c r="A45" i="2"/>
  <c r="A46" i="2"/>
  <c r="A142" i="2"/>
  <c r="A144" i="2"/>
  <c r="A146" i="2"/>
  <c r="A143" i="2"/>
  <c r="A145" i="2"/>
  <c r="A147" i="2"/>
  <c r="A152" i="2"/>
  <c r="A154" i="2"/>
  <c r="A156" i="2"/>
  <c r="A153" i="2"/>
  <c r="A155" i="2"/>
  <c r="A157" i="2"/>
  <c r="A60" i="2"/>
  <c r="A68" i="2"/>
  <c r="A70" i="2"/>
  <c r="A72" i="2"/>
  <c r="A74" i="2"/>
  <c r="A76" i="2"/>
  <c r="A78" i="2"/>
  <c r="A80" i="2"/>
  <c r="A82" i="2"/>
  <c r="A61" i="2"/>
  <c r="A62" i="2"/>
  <c r="A63" i="2"/>
  <c r="A84" i="2"/>
  <c r="A92" i="2"/>
  <c r="A94" i="2"/>
  <c r="A96" i="2"/>
  <c r="A98" i="2"/>
  <c r="A100" i="2"/>
  <c r="A102" i="2"/>
  <c r="A104" i="2"/>
  <c r="A106" i="2"/>
  <c r="A85" i="2"/>
  <c r="A86" i="2"/>
  <c r="A87" i="2"/>
  <c r="A64" i="2"/>
  <c r="A69" i="2"/>
  <c r="A71" i="2"/>
  <c r="A73" i="2"/>
  <c r="A75" i="2"/>
  <c r="A77" i="2"/>
  <c r="A79" i="2"/>
  <c r="A81" i="2"/>
  <c r="A83" i="2"/>
  <c r="A65" i="2"/>
  <c r="A66" i="2"/>
  <c r="A67" i="2"/>
  <c r="A88" i="2"/>
  <c r="A93" i="2"/>
  <c r="A95" i="2"/>
  <c r="A97" i="2"/>
  <c r="A99" i="2"/>
  <c r="A101" i="2"/>
  <c r="A103" i="2"/>
  <c r="A105" i="2"/>
  <c r="A107" i="2"/>
  <c r="A89" i="2"/>
  <c r="A90" i="2"/>
  <c r="A91" i="2"/>
  <c r="A219" i="2"/>
  <c r="A223" i="2"/>
  <c r="A225" i="2"/>
  <c r="A227" i="2"/>
  <c r="A229" i="2"/>
  <c r="A231" i="2"/>
  <c r="A233" i="2"/>
  <c r="A235" i="2"/>
  <c r="A237" i="2"/>
  <c r="A220" i="2"/>
  <c r="A239" i="2"/>
  <c r="A243" i="2"/>
  <c r="A245" i="2"/>
  <c r="A247" i="2"/>
  <c r="A249" i="2"/>
  <c r="A251" i="2"/>
  <c r="A253" i="2"/>
  <c r="A255" i="2"/>
  <c r="A257" i="2"/>
  <c r="A240" i="2"/>
  <c r="A221" i="2"/>
  <c r="A224" i="2"/>
  <c r="A226" i="2"/>
  <c r="A228" i="2"/>
  <c r="A230" i="2"/>
  <c r="A232" i="2"/>
  <c r="A234" i="2"/>
  <c r="A236" i="2"/>
  <c r="A238" i="2"/>
  <c r="A222" i="2"/>
  <c r="A241" i="2"/>
  <c r="A244" i="2"/>
  <c r="A246" i="2"/>
  <c r="A248" i="2"/>
  <c r="A250" i="2"/>
  <c r="A252" i="2"/>
  <c r="A254" i="2"/>
  <c r="A256" i="2"/>
  <c r="A258" i="2"/>
  <c r="A242" i="2"/>
  <c r="A211" i="2"/>
  <c r="A213" i="2"/>
  <c r="A212" i="2"/>
  <c r="A214" i="2"/>
  <c r="A216" i="2"/>
  <c r="A217" i="2"/>
  <c r="A218" i="2"/>
  <c r="A52" i="2"/>
  <c r="A53" i="2"/>
  <c r="A56" i="2"/>
  <c r="A314" i="2"/>
  <c r="A315" i="2"/>
  <c r="A318" i="2"/>
  <c r="A319" i="2"/>
  <c r="A294" i="2"/>
  <c r="A295" i="2"/>
  <c r="A299" i="2"/>
  <c r="A300" i="2"/>
  <c r="A57" i="2"/>
  <c r="A58" i="2"/>
  <c r="A54" i="2"/>
  <c r="A55" i="2"/>
  <c r="A59" i="2"/>
  <c r="A121" i="2"/>
  <c r="A137" i="2"/>
  <c r="A122" i="2"/>
  <c r="A389" i="2"/>
  <c r="A390" i="2"/>
  <c r="A423" i="2"/>
  <c r="A428" i="2"/>
  <c r="A424" i="2"/>
  <c r="A429" i="2"/>
  <c r="A404" i="2"/>
  <c r="A409" i="2"/>
  <c r="A410" i="2"/>
  <c r="A405" i="2"/>
  <c r="A398" i="2"/>
  <c r="A403" i="2"/>
  <c r="A396" i="2"/>
  <c r="A401" i="2"/>
  <c r="A406" i="2"/>
  <c r="A411" i="2"/>
  <c r="A407" i="2"/>
  <c r="A412" i="2"/>
  <c r="A853" i="2"/>
  <c r="A854" i="2"/>
  <c r="A368" i="2"/>
  <c r="A351" i="2"/>
  <c r="A361" i="2"/>
  <c r="A366" i="2"/>
  <c r="A367" i="2"/>
  <c r="A901" i="2"/>
  <c r="A903" i="2"/>
  <c r="A892" i="2"/>
  <c r="A893" i="2"/>
  <c r="A269" i="2"/>
  <c r="A278" i="2"/>
  <c r="A279" i="2"/>
  <c r="A270" i="2"/>
  <c r="A259" i="2"/>
  <c r="A917" i="2"/>
  <c r="A260" i="2"/>
  <c r="A918" i="2"/>
  <c r="A285" i="2"/>
  <c r="A908" i="2"/>
  <c r="A275" i="2"/>
  <c r="A909" i="2"/>
  <c r="A276" i="2"/>
  <c r="A906" i="2"/>
  <c r="A907" i="2"/>
  <c r="A277" i="2"/>
  <c r="A266" i="2"/>
  <c r="A913" i="2"/>
  <c r="A265" i="2"/>
  <c r="A916" i="2"/>
  <c r="A910" i="2"/>
  <c r="A281" i="2"/>
  <c r="A282" i="2"/>
  <c r="A271" i="2"/>
  <c r="A268" i="2"/>
  <c r="A416" i="2"/>
  <c r="A415" i="2"/>
  <c r="A4" i="2"/>
  <c r="A5" i="2"/>
  <c r="A644" i="2"/>
  <c r="A664" i="2"/>
  <c r="A666" i="2"/>
  <c r="A649" i="2"/>
  <c r="A642" i="2"/>
  <c r="A647" i="2"/>
  <c r="A640" i="2"/>
  <c r="A641" i="2"/>
  <c r="A393" i="2"/>
  <c r="A417" i="2"/>
  <c r="A650" i="2"/>
  <c r="A419" i="2"/>
  <c r="A651" i="2"/>
  <c r="A414" i="2"/>
  <c r="A654" i="2"/>
  <c r="A418" i="2"/>
  <c r="A421" i="2"/>
  <c r="A655" i="2"/>
  <c r="A639" i="2"/>
  <c r="A653" i="2"/>
  <c r="A395" i="2"/>
  <c r="A400" i="2"/>
  <c r="A923" i="2"/>
  <c r="A919" i="2"/>
  <c r="A658" i="2"/>
  <c r="A687" i="2"/>
  <c r="A769" i="2"/>
  <c r="A678" i="2"/>
  <c r="A677" i="2"/>
  <c r="A770" i="2"/>
  <c r="A681" i="2"/>
  <c r="A684" i="2"/>
  <c r="A671" i="2"/>
  <c r="A820" i="2"/>
  <c r="A493" i="2"/>
  <c r="A494" i="2"/>
  <c r="A759" i="2"/>
  <c r="A757" i="2"/>
  <c r="A758" i="2"/>
  <c r="A739" i="2"/>
  <c r="A740" i="2"/>
  <c r="A760" i="2"/>
  <c r="A652" i="2"/>
  <c r="A456" i="2"/>
  <c r="A741" i="2"/>
  <c r="A744" i="2"/>
  <c r="A471" i="2"/>
  <c r="A742" i="2"/>
  <c r="A462" i="2"/>
  <c r="A754" i="2"/>
  <c r="A472" i="2"/>
  <c r="A464" i="2"/>
  <c r="A743" i="2"/>
  <c r="A755" i="2"/>
  <c r="A756" i="2"/>
  <c r="A751" i="2"/>
  <c r="A500" i="2"/>
  <c r="A497" i="2"/>
  <c r="A498" i="2"/>
  <c r="A504" i="2"/>
  <c r="A505" i="2"/>
  <c r="A495" i="2"/>
  <c r="A496" i="2"/>
  <c r="A501" i="2"/>
  <c r="A502" i="2"/>
  <c r="A503" i="2"/>
  <c r="A506" i="2"/>
  <c r="A927" i="2"/>
  <c r="A438" i="2"/>
  <c r="A439" i="2"/>
  <c r="A436" i="2"/>
  <c r="A437" i="2"/>
  <c r="A434" i="2"/>
  <c r="A435" i="2"/>
  <c r="A491" i="2"/>
  <c r="A492" i="2"/>
  <c r="A489" i="2"/>
  <c r="A490" i="2"/>
  <c r="A138" i="2"/>
  <c r="A123" i="2"/>
  <c r="A124" i="2"/>
  <c r="A139" i="2"/>
  <c r="A165" i="2"/>
  <c r="A169" i="2"/>
  <c r="A47" i="2"/>
  <c r="A786" i="2"/>
  <c r="A788" i="2"/>
  <c r="A787" i="2"/>
  <c r="A789" i="2"/>
  <c r="A809" i="2"/>
  <c r="A810" i="2"/>
  <c r="A784" i="2"/>
  <c r="A782" i="2"/>
  <c r="A783" i="2"/>
  <c r="A785" i="2"/>
  <c r="A538" i="2"/>
  <c r="A539" i="2"/>
  <c r="A548" i="2"/>
  <c r="A535" i="2"/>
  <c r="A546" i="2"/>
  <c r="A532" i="2"/>
  <c r="A534" i="2"/>
  <c r="A551" i="2"/>
  <c r="A540" i="2"/>
  <c r="A545" i="2"/>
  <c r="A795" i="2"/>
  <c r="A794" i="2"/>
  <c r="A835" i="2"/>
  <c r="A833" i="2"/>
  <c r="A797" i="2"/>
  <c r="A796" i="2"/>
  <c r="A852" i="2"/>
  <c r="A811" i="2"/>
  <c r="A382" i="2"/>
  <c r="A383" i="2"/>
  <c r="A370" i="2"/>
  <c r="A371" i="2"/>
  <c r="A378" i="2"/>
  <c r="A379" i="2"/>
  <c r="A374" i="2"/>
  <c r="A373" i="2"/>
  <c r="A369" i="2"/>
  <c r="A384" i="2"/>
  <c r="A375" i="2"/>
  <c r="A372" i="2"/>
  <c r="A376" i="2"/>
  <c r="A377" i="2"/>
  <c r="A380" i="2"/>
  <c r="A381" i="2"/>
  <c r="A571" i="2"/>
  <c r="A572" i="2"/>
  <c r="A573" i="2"/>
  <c r="A574" i="2"/>
  <c r="A589" i="2"/>
  <c r="A559" i="2"/>
  <c r="A560" i="2"/>
  <c r="A561" i="2"/>
  <c r="A562" i="2"/>
  <c r="A563" i="2"/>
  <c r="A564" i="2"/>
  <c r="A582" i="2"/>
  <c r="A565" i="2"/>
  <c r="A566" i="2"/>
  <c r="A577" i="2"/>
  <c r="A583" i="2"/>
  <c r="A584" i="2"/>
  <c r="A578" i="2"/>
  <c r="A579" i="2"/>
  <c r="A585" i="2"/>
  <c r="A586" i="2"/>
  <c r="A587" i="2"/>
  <c r="A588" i="2"/>
  <c r="A575" i="2"/>
  <c r="A576" i="2"/>
  <c r="A556" i="2"/>
  <c r="A590" i="2"/>
  <c r="A591" i="2"/>
  <c r="A557" i="2"/>
  <c r="A558" i="2"/>
  <c r="A727" i="2"/>
  <c r="A690" i="2"/>
  <c r="A710" i="2"/>
  <c r="A597" i="2"/>
  <c r="A603" i="2"/>
  <c r="A609" i="2"/>
  <c r="A608" i="2"/>
  <c r="A610" i="2"/>
  <c r="A691" i="2"/>
  <c r="A709" i="2"/>
  <c r="A711" i="2"/>
  <c r="A719" i="2"/>
  <c r="A720" i="2"/>
  <c r="A700" i="2"/>
  <c r="A701" i="2"/>
  <c r="A715" i="2"/>
  <c r="A728" i="2"/>
  <c r="A721" i="2"/>
  <c r="A634" i="2"/>
  <c r="A615" i="2"/>
  <c r="A616" i="2"/>
  <c r="A626" i="2"/>
  <c r="A632" i="2"/>
  <c r="A635" i="2"/>
  <c r="A625" i="2"/>
  <c r="A25" i="2"/>
  <c r="A596" i="2"/>
  <c r="A10" i="2"/>
  <c r="A19" i="2"/>
  <c r="A21" i="2"/>
  <c r="A18" i="2"/>
  <c r="A712" i="2"/>
  <c r="A928" i="2"/>
  <c r="A929" i="2"/>
  <c r="A526" i="2"/>
  <c r="A527" i="2"/>
  <c r="A930" i="2"/>
  <c r="A922" i="2"/>
  <c r="A479" i="2"/>
  <c r="A480" i="2"/>
  <c r="A483" i="2"/>
  <c r="A484" i="2"/>
  <c r="A713" i="2"/>
  <c r="A349" i="2"/>
  <c r="A350" i="2"/>
  <c r="A344" i="2"/>
  <c r="A345" i="2"/>
  <c r="A334" i="2"/>
  <c r="A335" i="2"/>
  <c r="A329" i="2"/>
  <c r="A326" i="2"/>
  <c r="A528" i="2"/>
  <c r="A529" i="2"/>
  <c r="A511" i="2"/>
  <c r="A512" i="2"/>
  <c r="A507" i="2"/>
  <c r="A508" i="2"/>
  <c r="A519" i="2"/>
  <c r="A520" i="2"/>
  <c r="A517" i="2"/>
  <c r="A518" i="2"/>
  <c r="A633" i="2"/>
  <c r="A515" i="2"/>
  <c r="A516" i="2"/>
  <c r="A521" i="2"/>
  <c r="A898" i="2"/>
  <c r="A902" i="2"/>
  <c r="A924" i="2"/>
  <c r="A8" i="2"/>
  <c r="A7" i="2"/>
  <c r="A11" i="2"/>
  <c r="A15" i="2"/>
  <c r="A14" i="2"/>
  <c r="A20" i="2"/>
  <c r="A22" i="2"/>
  <c r="A27" i="2"/>
  <c r="A29" i="2"/>
  <c r="A32" i="2"/>
  <c r="A35" i="2"/>
  <c r="A347" i="2"/>
  <c r="A448" i="2"/>
  <c r="A449" i="2"/>
  <c r="A636" i="2"/>
  <c r="A707" i="2"/>
  <c r="A716" i="2"/>
  <c r="A706" i="2"/>
  <c r="A808" i="2"/>
  <c r="A807" i="2"/>
  <c r="A780" i="2"/>
  <c r="A781" i="2"/>
  <c r="A778" i="2"/>
  <c r="A779" i="2"/>
  <c r="A792" i="2"/>
  <c r="A391" i="2"/>
  <c r="A388" i="2"/>
  <c r="A392" i="2"/>
  <c r="A394" i="2"/>
  <c r="A399" i="2"/>
  <c r="A402" i="2"/>
  <c r="A397" i="2"/>
  <c r="A408" i="2"/>
  <c r="A413" i="2"/>
  <c r="A425" i="2"/>
  <c r="A426" i="2"/>
  <c r="A427" i="2"/>
  <c r="A422" i="2"/>
  <c r="A420" i="2"/>
  <c r="A148" i="2"/>
  <c r="A158" i="2"/>
  <c r="A149" i="2"/>
  <c r="A159" i="2"/>
  <c r="A193" i="2"/>
  <c r="A210" i="2"/>
  <c r="A215" i="2"/>
  <c r="A442" i="2"/>
  <c r="A443" i="2"/>
  <c r="A867" i="2"/>
  <c r="A602" i="2"/>
  <c r="A622" i="2"/>
  <c r="A125" i="2"/>
  <c r="A114" i="2"/>
  <c r="A296" i="2"/>
  <c r="A167" i="2"/>
  <c r="B167" i="2"/>
  <c r="C167" i="2"/>
  <c r="S3" i="1"/>
  <c r="P3" i="1"/>
  <c r="M3" i="1"/>
  <c r="K3" i="1"/>
  <c r="L3" i="1"/>
  <c r="I3" i="1"/>
  <c r="E3" i="1"/>
  <c r="D3" i="1"/>
  <c r="J931" i="1" l="1"/>
  <c r="F907" i="1"/>
  <c r="F891" i="1"/>
  <c r="F887" i="1"/>
  <c r="F859" i="1"/>
  <c r="F855" i="1"/>
  <c r="F839" i="1"/>
  <c r="F811" i="1"/>
  <c r="F807" i="1"/>
  <c r="F779" i="1"/>
  <c r="F775" i="1"/>
  <c r="F759" i="1"/>
  <c r="F747" i="1"/>
  <c r="F743" i="1"/>
  <c r="F731" i="1"/>
  <c r="F727" i="1"/>
  <c r="F715" i="1"/>
  <c r="F711" i="1"/>
  <c r="F695" i="1"/>
  <c r="F691" i="1"/>
  <c r="F687" i="1"/>
  <c r="F683" i="1"/>
  <c r="F679" i="1"/>
  <c r="F675" i="1"/>
  <c r="F671" i="1"/>
  <c r="F667" i="1"/>
  <c r="F659" i="1"/>
  <c r="F655" i="1"/>
  <c r="F651" i="1"/>
  <c r="F647" i="1"/>
  <c r="F643" i="1"/>
  <c r="F639" i="1"/>
  <c r="F635" i="1"/>
  <c r="F627" i="1"/>
  <c r="F623" i="1"/>
  <c r="F619" i="1"/>
  <c r="F603" i="1"/>
  <c r="F599" i="1"/>
  <c r="F587" i="1"/>
  <c r="F583" i="1"/>
  <c r="F563" i="1"/>
  <c r="F559" i="1"/>
  <c r="F551" i="1"/>
  <c r="F547" i="1"/>
  <c r="F531" i="1"/>
  <c r="F527" i="1"/>
  <c r="F519" i="1"/>
  <c r="F515" i="1"/>
  <c r="F499" i="1"/>
  <c r="F495" i="1"/>
  <c r="F487" i="1"/>
  <c r="F483" i="1"/>
  <c r="F467" i="1"/>
  <c r="F463" i="1"/>
  <c r="F455" i="1"/>
  <c r="F451" i="1"/>
  <c r="F435" i="1"/>
  <c r="F431" i="1"/>
  <c r="F423" i="1"/>
  <c r="F419" i="1"/>
  <c r="F415" i="1"/>
  <c r="F407" i="1"/>
  <c r="F387" i="1"/>
  <c r="F383" i="1"/>
  <c r="F375" i="1"/>
  <c r="F371" i="1"/>
  <c r="F311" i="1"/>
  <c r="F307" i="1"/>
  <c r="F299" i="1"/>
  <c r="F283" i="1"/>
  <c r="F279" i="1"/>
  <c r="F275" i="1"/>
  <c r="F259" i="1"/>
  <c r="F251" i="1"/>
  <c r="F243" i="1"/>
  <c r="F235" i="1"/>
  <c r="F227" i="1"/>
  <c r="F219" i="1"/>
  <c r="F203" i="1"/>
  <c r="F191" i="1"/>
  <c r="F175" i="1"/>
  <c r="F171" i="1"/>
  <c r="F159" i="1"/>
  <c r="F155" i="1"/>
  <c r="F151" i="1"/>
  <c r="F139" i="1"/>
  <c r="F135" i="1"/>
  <c r="F127" i="1"/>
  <c r="F119" i="1"/>
  <c r="F111" i="1"/>
  <c r="F107" i="1"/>
  <c r="F103" i="1"/>
  <c r="F99" i="1"/>
  <c r="F95" i="1"/>
  <c r="F91" i="1"/>
  <c r="F87" i="1"/>
  <c r="F83" i="1"/>
  <c r="F79" i="1"/>
  <c r="F59" i="1"/>
  <c r="F43" i="1"/>
  <c r="F27" i="1"/>
  <c r="F15" i="1"/>
  <c r="F11" i="1"/>
  <c r="F7" i="1"/>
  <c r="F927" i="1"/>
  <c r="F883" i="1"/>
  <c r="F879" i="1"/>
  <c r="F851" i="1"/>
  <c r="F847" i="1"/>
  <c r="F741" i="1"/>
  <c r="F739" i="1"/>
  <c r="F735" i="1"/>
  <c r="F725" i="1"/>
  <c r="F723" i="1"/>
  <c r="F719" i="1"/>
  <c r="F713" i="1"/>
  <c r="F561" i="1"/>
  <c r="F557" i="1"/>
  <c r="F555" i="1"/>
  <c r="F497" i="1"/>
  <c r="F493" i="1"/>
  <c r="F491" i="1"/>
  <c r="F373" i="1"/>
  <c r="F359" i="1"/>
  <c r="F357" i="1"/>
  <c r="F323" i="1"/>
  <c r="F225" i="1"/>
  <c r="F199" i="1"/>
  <c r="F85" i="1"/>
  <c r="F921" i="1"/>
  <c r="F917" i="1"/>
  <c r="F905" i="1"/>
  <c r="F901" i="1"/>
  <c r="F899" i="1"/>
  <c r="F873" i="1"/>
  <c r="F869" i="1"/>
  <c r="F867" i="1"/>
  <c r="F841" i="1"/>
  <c r="F809" i="1"/>
  <c r="F777" i="1"/>
  <c r="F757" i="1"/>
  <c r="F755" i="1"/>
  <c r="F529" i="1"/>
  <c r="F525" i="1"/>
  <c r="F523" i="1"/>
  <c r="F465" i="1"/>
  <c r="F461" i="1"/>
  <c r="F459" i="1"/>
  <c r="F369" i="1"/>
  <c r="F353" i="1"/>
  <c r="F295" i="1"/>
  <c r="F287" i="1"/>
  <c r="F255" i="1"/>
  <c r="F239" i="1"/>
  <c r="F233" i="1"/>
  <c r="F201" i="1"/>
  <c r="F93" i="1"/>
  <c r="F81" i="1"/>
  <c r="F825" i="1"/>
  <c r="F821" i="1"/>
  <c r="F819" i="1"/>
  <c r="F799" i="1"/>
  <c r="F751" i="1"/>
  <c r="F605" i="1"/>
  <c r="F601" i="1"/>
  <c r="F565" i="1"/>
  <c r="F533" i="1"/>
  <c r="F501" i="1"/>
  <c r="F469" i="1"/>
  <c r="F437" i="1"/>
  <c r="F421" i="1"/>
  <c r="F385" i="1"/>
  <c r="F379" i="1"/>
  <c r="F363" i="1"/>
  <c r="F361" i="1"/>
  <c r="F321" i="1"/>
  <c r="F313" i="1"/>
  <c r="F281" i="1"/>
  <c r="F241" i="1"/>
  <c r="F223" i="1"/>
  <c r="F209" i="1"/>
  <c r="F187" i="1"/>
  <c r="F71" i="1"/>
  <c r="F19" i="1"/>
  <c r="F831" i="1"/>
  <c r="F793" i="1"/>
  <c r="F789" i="1"/>
  <c r="F787" i="1"/>
  <c r="F767" i="1"/>
  <c r="F745" i="1"/>
  <c r="F729" i="1"/>
  <c r="F703" i="1"/>
  <c r="F589" i="1"/>
  <c r="F585" i="1"/>
  <c r="F549" i="1"/>
  <c r="F517" i="1"/>
  <c r="F485" i="1"/>
  <c r="F453" i="1"/>
  <c r="F433" i="1"/>
  <c r="F429" i="1"/>
  <c r="F417" i="1"/>
  <c r="F411" i="1"/>
  <c r="F389" i="1"/>
  <c r="F343" i="1"/>
  <c r="F341" i="1"/>
  <c r="F309" i="1"/>
  <c r="F305" i="1"/>
  <c r="F303" i="1"/>
  <c r="F297" i="1"/>
  <c r="F291" i="1"/>
  <c r="F277" i="1"/>
  <c r="F273" i="1"/>
  <c r="F271" i="1"/>
  <c r="F265" i="1"/>
  <c r="F257" i="1"/>
  <c r="F231" i="1"/>
  <c r="F215" i="1"/>
  <c r="F183" i="1"/>
  <c r="F55" i="1"/>
  <c r="F35" i="1"/>
  <c r="F31" i="1"/>
  <c r="F23" i="1"/>
  <c r="R367" i="1"/>
  <c r="R363" i="1"/>
  <c r="R355" i="1"/>
  <c r="R351" i="1"/>
  <c r="R347" i="1"/>
  <c r="R343" i="1"/>
  <c r="R339" i="1"/>
  <c r="R331" i="1"/>
  <c r="R327" i="1"/>
  <c r="R323" i="1"/>
  <c r="R315" i="1"/>
  <c r="R199" i="1"/>
  <c r="R195" i="1"/>
  <c r="R91" i="1"/>
  <c r="R335" i="1"/>
  <c r="R167" i="1"/>
  <c r="R127" i="1"/>
  <c r="R741" i="1"/>
  <c r="R737" i="1"/>
  <c r="R733" i="1"/>
  <c r="R725" i="1"/>
  <c r="R721" i="1"/>
  <c r="R717" i="1"/>
  <c r="R713" i="1"/>
  <c r="R697" i="1"/>
  <c r="R693" i="1"/>
  <c r="R689" i="1"/>
  <c r="R685" i="1"/>
  <c r="R681" i="1"/>
  <c r="R677" i="1"/>
  <c r="R673" i="1"/>
  <c r="R669" i="1"/>
  <c r="R657" i="1"/>
  <c r="R653" i="1"/>
  <c r="R649" i="1"/>
  <c r="R645" i="1"/>
  <c r="R605" i="1"/>
  <c r="R597" i="1"/>
  <c r="R589" i="1"/>
  <c r="R581" i="1"/>
  <c r="R573" i="1"/>
  <c r="R565" i="1"/>
  <c r="R557" i="1"/>
  <c r="R549" i="1"/>
  <c r="R541" i="1"/>
  <c r="R533" i="1"/>
  <c r="R525" i="1"/>
  <c r="R517" i="1"/>
  <c r="R509" i="1"/>
  <c r="R501" i="1"/>
  <c r="R493" i="1"/>
  <c r="R485" i="1"/>
  <c r="R477" i="1"/>
  <c r="R469" i="1"/>
  <c r="R461" i="1"/>
  <c r="R453" i="1"/>
  <c r="R445" i="1"/>
  <c r="R437" i="1"/>
  <c r="R433" i="1"/>
  <c r="R429" i="1"/>
  <c r="R417" i="1"/>
  <c r="R413" i="1"/>
  <c r="R405" i="1"/>
  <c r="R401" i="1"/>
  <c r="R397" i="1"/>
  <c r="R389" i="1"/>
  <c r="R385" i="1"/>
  <c r="R381" i="1"/>
  <c r="R373" i="1"/>
  <c r="R369" i="1"/>
  <c r="R309" i="1"/>
  <c r="R305" i="1"/>
  <c r="R297" i="1"/>
  <c r="R293" i="1"/>
  <c r="R285" i="1"/>
  <c r="R281" i="1"/>
  <c r="R277" i="1"/>
  <c r="R273" i="1"/>
  <c r="R265" i="1"/>
  <c r="R261" i="1"/>
  <c r="R257" i="1"/>
  <c r="R245" i="1"/>
  <c r="R237" i="1"/>
  <c r="R229" i="1"/>
  <c r="R221" i="1"/>
  <c r="R213" i="1"/>
  <c r="R201" i="1"/>
  <c r="R197" i="1"/>
  <c r="R193" i="1"/>
  <c r="R93" i="1"/>
  <c r="R81" i="1"/>
  <c r="R49" i="1"/>
  <c r="R33" i="1"/>
  <c r="R79" i="1"/>
  <c r="R51" i="1"/>
  <c r="R359" i="1"/>
  <c r="R77" i="1"/>
  <c r="R59" i="1"/>
  <c r="R690" i="1"/>
  <c r="R686" i="1"/>
  <c r="R678" i="1"/>
  <c r="R670" i="1"/>
  <c r="R662" i="1"/>
  <c r="R650" i="1"/>
  <c r="R646" i="1"/>
  <c r="R634" i="1"/>
  <c r="R626" i="1"/>
  <c r="R618" i="1"/>
  <c r="R606" i="1"/>
  <c r="R594" i="1"/>
  <c r="R590" i="1"/>
  <c r="R582" i="1"/>
  <c r="R550" i="1"/>
  <c r="R538" i="1"/>
  <c r="R518" i="1"/>
  <c r="R515" i="1"/>
  <c r="R486" i="1"/>
  <c r="R474" i="1"/>
  <c r="R454" i="1"/>
  <c r="R451" i="1"/>
  <c r="R410" i="1"/>
  <c r="R390" i="1"/>
  <c r="R387" i="1"/>
  <c r="R378" i="1"/>
  <c r="R346" i="1"/>
  <c r="R242" i="1"/>
  <c r="R123" i="1"/>
  <c r="R112" i="1"/>
  <c r="R9" i="1"/>
  <c r="R919" i="1"/>
  <c r="R791" i="1"/>
  <c r="R775" i="1"/>
  <c r="R711" i="1"/>
  <c r="R691" i="1"/>
  <c r="R687" i="1"/>
  <c r="R675" i="1"/>
  <c r="R647" i="1"/>
  <c r="R635" i="1"/>
  <c r="R520" i="1"/>
  <c r="R516" i="1"/>
  <c r="R511" i="1"/>
  <c r="R452" i="1"/>
  <c r="R420" i="1"/>
  <c r="R352" i="1"/>
  <c r="R316" i="1"/>
  <c r="R307" i="1"/>
  <c r="R266" i="1"/>
  <c r="R211" i="1"/>
  <c r="R175" i="1"/>
  <c r="R171" i="1"/>
  <c r="F925" i="1"/>
  <c r="F909" i="1"/>
  <c r="F893" i="1"/>
  <c r="F877" i="1"/>
  <c r="R875" i="1"/>
  <c r="F861" i="1"/>
  <c r="F845" i="1"/>
  <c r="R843" i="1"/>
  <c r="F829" i="1"/>
  <c r="F813" i="1"/>
  <c r="F797" i="1"/>
  <c r="R795" i="1"/>
  <c r="F781" i="1"/>
  <c r="R779" i="1"/>
  <c r="F765" i="1"/>
  <c r="R763" i="1"/>
  <c r="F749" i="1"/>
  <c r="R747" i="1"/>
  <c r="F733" i="1"/>
  <c r="F717" i="1"/>
  <c r="R715" i="1"/>
  <c r="F701" i="1"/>
  <c r="F693" i="1"/>
  <c r="F689" i="1"/>
  <c r="F685" i="1"/>
  <c r="F681" i="1"/>
  <c r="F677" i="1"/>
  <c r="F673" i="1"/>
  <c r="F669" i="1"/>
  <c r="F665" i="1"/>
  <c r="F661" i="1"/>
  <c r="F657" i="1"/>
  <c r="F653" i="1"/>
  <c r="F649" i="1"/>
  <c r="F645" i="1"/>
  <c r="F641" i="1"/>
  <c r="F637" i="1"/>
  <c r="F633" i="1"/>
  <c r="F629" i="1"/>
  <c r="F625" i="1"/>
  <c r="F621" i="1"/>
  <c r="F617" i="1"/>
  <c r="R566" i="1"/>
  <c r="R563" i="1"/>
  <c r="R554" i="1"/>
  <c r="R534" i="1"/>
  <c r="R531" i="1"/>
  <c r="R522" i="1"/>
  <c r="R502" i="1"/>
  <c r="R499" i="1"/>
  <c r="R490" i="1"/>
  <c r="R470" i="1"/>
  <c r="R467" i="1"/>
  <c r="R458" i="1"/>
  <c r="R438" i="1"/>
  <c r="R435" i="1"/>
  <c r="R426" i="1"/>
  <c r="R406" i="1"/>
  <c r="R403" i="1"/>
  <c r="R394" i="1"/>
  <c r="R374" i="1"/>
  <c r="R371" i="1"/>
  <c r="R322" i="1"/>
  <c r="R311" i="1"/>
  <c r="R302" i="1"/>
  <c r="R275" i="1"/>
  <c r="R248" i="1"/>
  <c r="R202" i="1"/>
  <c r="R189" i="1"/>
  <c r="R694" i="1"/>
  <c r="R682" i="1"/>
  <c r="R674" i="1"/>
  <c r="R666" i="1"/>
  <c r="R658" i="1"/>
  <c r="R654" i="1"/>
  <c r="R642" i="1"/>
  <c r="R638" i="1"/>
  <c r="R630" i="1"/>
  <c r="R622" i="1"/>
  <c r="R614" i="1"/>
  <c r="R610" i="1"/>
  <c r="R602" i="1"/>
  <c r="R598" i="1"/>
  <c r="R586" i="1"/>
  <c r="R578" i="1"/>
  <c r="R570" i="1"/>
  <c r="R547" i="1"/>
  <c r="R506" i="1"/>
  <c r="R483" i="1"/>
  <c r="R442" i="1"/>
  <c r="R422" i="1"/>
  <c r="R419" i="1"/>
  <c r="R364" i="1"/>
  <c r="R356" i="1"/>
  <c r="R280" i="1"/>
  <c r="R272" i="1"/>
  <c r="R128" i="1"/>
  <c r="R107" i="1"/>
  <c r="R87" i="1"/>
  <c r="R5" i="1"/>
  <c r="R903" i="1"/>
  <c r="R887" i="1"/>
  <c r="R855" i="1"/>
  <c r="R839" i="1"/>
  <c r="R823" i="1"/>
  <c r="R807" i="1"/>
  <c r="R759" i="1"/>
  <c r="R743" i="1"/>
  <c r="R727" i="1"/>
  <c r="R683" i="1"/>
  <c r="R679" i="1"/>
  <c r="R671" i="1"/>
  <c r="R663" i="1"/>
  <c r="R655" i="1"/>
  <c r="R651" i="1"/>
  <c r="R639" i="1"/>
  <c r="R631" i="1"/>
  <c r="R627" i="1"/>
  <c r="R623" i="1"/>
  <c r="R619" i="1"/>
  <c r="R607" i="1"/>
  <c r="R603" i="1"/>
  <c r="R599" i="1"/>
  <c r="R595" i="1"/>
  <c r="R591" i="1"/>
  <c r="R587" i="1"/>
  <c r="R583" i="1"/>
  <c r="R579" i="1"/>
  <c r="R575" i="1"/>
  <c r="R552" i="1"/>
  <c r="R548" i="1"/>
  <c r="R543" i="1"/>
  <c r="R488" i="1"/>
  <c r="R484" i="1"/>
  <c r="R479" i="1"/>
  <c r="R456" i="1"/>
  <c r="R447" i="1"/>
  <c r="R392" i="1"/>
  <c r="R388" i="1"/>
  <c r="R383" i="1"/>
  <c r="R333" i="1"/>
  <c r="R324" i="1"/>
  <c r="R235" i="1"/>
  <c r="F929" i="1"/>
  <c r="F913" i="1"/>
  <c r="F897" i="1"/>
  <c r="F881" i="1"/>
  <c r="F865" i="1"/>
  <c r="F849" i="1"/>
  <c r="F833" i="1"/>
  <c r="F817" i="1"/>
  <c r="F801" i="1"/>
  <c r="F785" i="1"/>
  <c r="F769" i="1"/>
  <c r="F753" i="1"/>
  <c r="F737" i="1"/>
  <c r="F721" i="1"/>
  <c r="F705" i="1"/>
  <c r="F573" i="1"/>
  <c r="R568" i="1"/>
  <c r="R564" i="1"/>
  <c r="F562" i="1"/>
  <c r="R559" i="1"/>
  <c r="F541" i="1"/>
  <c r="R536" i="1"/>
  <c r="R532" i="1"/>
  <c r="F530" i="1"/>
  <c r="R527" i="1"/>
  <c r="F509" i="1"/>
  <c r="R504" i="1"/>
  <c r="R500" i="1"/>
  <c r="F498" i="1"/>
  <c r="R495" i="1"/>
  <c r="F477" i="1"/>
  <c r="R472" i="1"/>
  <c r="R468" i="1"/>
  <c r="F466" i="1"/>
  <c r="R463" i="1"/>
  <c r="F445" i="1"/>
  <c r="R440" i="1"/>
  <c r="R436" i="1"/>
  <c r="F434" i="1"/>
  <c r="R431" i="1"/>
  <c r="F413" i="1"/>
  <c r="R408" i="1"/>
  <c r="R404" i="1"/>
  <c r="F402" i="1"/>
  <c r="R399" i="1"/>
  <c r="F381" i="1"/>
  <c r="R376" i="1"/>
  <c r="R372" i="1"/>
  <c r="F370" i="1"/>
  <c r="R368" i="1"/>
  <c r="R354" i="1"/>
  <c r="R348" i="1"/>
  <c r="R345" i="1"/>
  <c r="R330" i="1"/>
  <c r="R312" i="1"/>
  <c r="R304" i="1"/>
  <c r="R300" i="1"/>
  <c r="R299" i="1"/>
  <c r="R279" i="1"/>
  <c r="R365" i="1"/>
  <c r="R267" i="1"/>
  <c r="R243" i="1"/>
  <c r="R203" i="1"/>
  <c r="R160" i="1"/>
  <c r="R155" i="1"/>
  <c r="R144" i="1"/>
  <c r="R139" i="1"/>
  <c r="R60" i="1"/>
  <c r="R39" i="1"/>
  <c r="F569" i="1"/>
  <c r="R567" i="1"/>
  <c r="F553" i="1"/>
  <c r="R551" i="1"/>
  <c r="F537" i="1"/>
  <c r="R535" i="1"/>
  <c r="F521" i="1"/>
  <c r="R519" i="1"/>
  <c r="F505" i="1"/>
  <c r="R503" i="1"/>
  <c r="F489" i="1"/>
  <c r="R487" i="1"/>
  <c r="F473" i="1"/>
  <c r="R471" i="1"/>
  <c r="F457" i="1"/>
  <c r="R455" i="1"/>
  <c r="F441" i="1"/>
  <c r="R439" i="1"/>
  <c r="F425" i="1"/>
  <c r="R423" i="1"/>
  <c r="F409" i="1"/>
  <c r="R407" i="1"/>
  <c r="F393" i="1"/>
  <c r="R391" i="1"/>
  <c r="F377" i="1"/>
  <c r="R375" i="1"/>
  <c r="R366" i="1"/>
  <c r="F355" i="1"/>
  <c r="R349" i="1"/>
  <c r="R325" i="1"/>
  <c r="R317" i="1"/>
  <c r="R176" i="1"/>
  <c r="F327" i="1"/>
  <c r="F293" i="1"/>
  <c r="R286" i="1"/>
  <c r="F278" i="1"/>
  <c r="R227" i="1"/>
  <c r="R219" i="1"/>
  <c r="R191" i="1"/>
  <c r="R169" i="1"/>
  <c r="R168" i="1"/>
  <c r="F367" i="1"/>
  <c r="F351" i="1"/>
  <c r="F335" i="1"/>
  <c r="F319" i="1"/>
  <c r="F310" i="1"/>
  <c r="F289" i="1"/>
  <c r="R283" i="1"/>
  <c r="R259" i="1"/>
  <c r="R251" i="1"/>
  <c r="R180" i="1"/>
  <c r="R164" i="1"/>
  <c r="R153" i="1"/>
  <c r="R151" i="1"/>
  <c r="R148" i="1"/>
  <c r="F301" i="1"/>
  <c r="F285" i="1"/>
  <c r="F269" i="1"/>
  <c r="F253" i="1"/>
  <c r="F237" i="1"/>
  <c r="F221" i="1"/>
  <c r="F205" i="1"/>
  <c r="F194" i="1"/>
  <c r="R183" i="1"/>
  <c r="F179" i="1"/>
  <c r="F158" i="1"/>
  <c r="R149" i="1"/>
  <c r="F147" i="1"/>
  <c r="R137" i="1"/>
  <c r="R135" i="1"/>
  <c r="R132" i="1"/>
  <c r="R121" i="1"/>
  <c r="R119" i="1"/>
  <c r="R116" i="1"/>
  <c r="R105" i="1"/>
  <c r="R103" i="1"/>
  <c r="R101" i="1"/>
  <c r="F261" i="1"/>
  <c r="F245" i="1"/>
  <c r="F229" i="1"/>
  <c r="F213" i="1"/>
  <c r="F198" i="1"/>
  <c r="R187" i="1"/>
  <c r="R165" i="1"/>
  <c r="F126" i="1"/>
  <c r="R97" i="1"/>
  <c r="R83" i="1"/>
  <c r="R73" i="1"/>
  <c r="R117" i="1"/>
  <c r="F115" i="1"/>
  <c r="R85" i="1"/>
  <c r="R82" i="1"/>
  <c r="F76" i="1"/>
  <c r="R21" i="1"/>
  <c r="F190" i="1"/>
  <c r="R184" i="1"/>
  <c r="F162" i="1"/>
  <c r="F142" i="1"/>
  <c r="R133" i="1"/>
  <c r="F131" i="1"/>
  <c r="F110" i="1"/>
  <c r="R89" i="1"/>
  <c r="R68" i="1"/>
  <c r="R64" i="1"/>
  <c r="R52" i="1"/>
  <c r="R43" i="1"/>
  <c r="F186" i="1"/>
  <c r="F170" i="1"/>
  <c r="F154" i="1"/>
  <c r="R152" i="1"/>
  <c r="F138" i="1"/>
  <c r="R136" i="1"/>
  <c r="F122" i="1"/>
  <c r="R120" i="1"/>
  <c r="F106" i="1"/>
  <c r="R104" i="1"/>
  <c r="R98" i="1"/>
  <c r="F77" i="1"/>
  <c r="F67" i="1"/>
  <c r="R65" i="1"/>
  <c r="R53" i="1"/>
  <c r="F51" i="1"/>
  <c r="R41" i="1"/>
  <c r="R35" i="1"/>
  <c r="R27" i="1"/>
  <c r="F100" i="1"/>
  <c r="F84" i="1"/>
  <c r="R71" i="1"/>
  <c r="F63" i="1"/>
  <c r="F42" i="1"/>
  <c r="R36" i="1"/>
  <c r="F14" i="1"/>
  <c r="F88" i="1"/>
  <c r="F72" i="1"/>
  <c r="F62" i="1"/>
  <c r="R55" i="1"/>
  <c r="F47" i="1"/>
  <c r="R23" i="1"/>
  <c r="R20" i="1"/>
  <c r="R11" i="1"/>
  <c r="R7" i="1"/>
  <c r="F70" i="1"/>
  <c r="F54" i="1"/>
  <c r="F38" i="1"/>
  <c r="F26" i="1"/>
  <c r="R24" i="1"/>
  <c r="F3" i="1"/>
  <c r="Q3" i="1" l="1"/>
  <c r="S1" i="1"/>
  <c r="B874" i="2" l="1"/>
  <c r="C874" i="2"/>
  <c r="B813" i="2"/>
  <c r="C813" i="2"/>
  <c r="AB1" i="1" l="1"/>
  <c r="AA1" i="1"/>
  <c r="Z1" i="1"/>
  <c r="Y1" i="1"/>
  <c r="X1" i="1"/>
  <c r="W1" i="1"/>
  <c r="V1" i="1"/>
  <c r="U1" i="1"/>
  <c r="T1" i="1"/>
  <c r="P1" i="1"/>
  <c r="M1" i="1"/>
  <c r="L1" i="1"/>
  <c r="K1" i="1"/>
  <c r="H1" i="1"/>
  <c r="E1" i="1"/>
  <c r="C1" i="1"/>
  <c r="B1" i="1"/>
  <c r="N1" i="1" s="1"/>
  <c r="A1" i="1"/>
  <c r="J1" i="1" l="1"/>
  <c r="B519" i="2" l="1"/>
  <c r="C519" i="2"/>
  <c r="B2" i="6" l="1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 l="1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B1029" i="6"/>
  <c r="B1030" i="6"/>
  <c r="B1031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67" i="6"/>
  <c r="B1068" i="6"/>
  <c r="B1069" i="6"/>
  <c r="B1070" i="6"/>
  <c r="B1071" i="6"/>
  <c r="B1072" i="6"/>
  <c r="B1073" i="6"/>
  <c r="B1074" i="6"/>
  <c r="B1075" i="6"/>
  <c r="B1076" i="6"/>
  <c r="B1077" i="6"/>
  <c r="B1078" i="6"/>
  <c r="B1079" i="6"/>
  <c r="B1080" i="6"/>
  <c r="B1081" i="6"/>
  <c r="B1082" i="6"/>
  <c r="B1083" i="6"/>
  <c r="B1084" i="6"/>
  <c r="B1085" i="6"/>
  <c r="B1086" i="6"/>
  <c r="B1087" i="6"/>
  <c r="B1088" i="6"/>
  <c r="B1089" i="6"/>
  <c r="B1090" i="6"/>
  <c r="B1091" i="6"/>
  <c r="C3" i="2"/>
  <c r="C624" i="2"/>
  <c r="C620" i="2"/>
  <c r="C361" i="2"/>
  <c r="C406" i="2"/>
  <c r="C270" i="2"/>
  <c r="C893" i="2"/>
  <c r="C860" i="2"/>
  <c r="C862" i="2"/>
  <c r="C298" i="2"/>
  <c r="C872" i="2"/>
  <c r="C792" i="2"/>
  <c r="C344" i="2"/>
  <c r="C388" i="2"/>
  <c r="C799" i="2"/>
  <c r="C814" i="2"/>
  <c r="C801" i="2"/>
  <c r="C495" i="2"/>
  <c r="C407" i="2"/>
  <c r="C525" i="2"/>
  <c r="C326" i="2"/>
  <c r="C516" i="2"/>
  <c r="C531" i="2"/>
  <c r="C528" i="2"/>
  <c r="C898" i="2"/>
  <c r="C329" i="2"/>
  <c r="C141" i="2"/>
  <c r="C849" i="2"/>
  <c r="C829" i="2"/>
  <c r="C39" i="2"/>
  <c r="C828" i="2"/>
  <c r="C566" i="2"/>
  <c r="C884" i="2"/>
  <c r="C840" i="2"/>
  <c r="C8" i="2"/>
  <c r="C847" i="2"/>
  <c r="C824" i="2"/>
  <c r="C826" i="2"/>
  <c r="C338" i="2"/>
  <c r="C894" i="2"/>
  <c r="C333" i="2"/>
  <c r="C337" i="2"/>
  <c r="C748" i="2"/>
  <c r="C863" i="2"/>
  <c r="C858" i="2"/>
  <c r="C130" i="2"/>
  <c r="C86" i="2"/>
  <c r="C246" i="2"/>
  <c r="C217" i="2"/>
  <c r="C902" i="2"/>
  <c r="C449" i="2"/>
  <c r="C508" i="2"/>
  <c r="C212" i="2"/>
  <c r="C418" i="2"/>
  <c r="C758" i="2"/>
  <c r="C567" i="2"/>
  <c r="C553" i="2"/>
  <c r="C432" i="2"/>
  <c r="C772" i="2"/>
  <c r="C430" i="2"/>
  <c r="C377" i="2"/>
  <c r="C119" i="2"/>
  <c r="C425" i="2"/>
  <c r="C765" i="2"/>
  <c r="C767" i="2"/>
  <c r="C692" i="2"/>
  <c r="C694" i="2"/>
  <c r="C23" i="2"/>
  <c r="C49" i="2"/>
  <c r="C36" i="2"/>
  <c r="C37" i="2"/>
  <c r="C557" i="2"/>
  <c r="C572" i="2"/>
  <c r="C381" i="2"/>
  <c r="C114" i="2"/>
  <c r="C68" i="2"/>
  <c r="C452" i="2"/>
  <c r="C454" i="2"/>
  <c r="C450" i="2"/>
  <c r="C725" i="2"/>
  <c r="C729" i="2"/>
  <c r="C444" i="2"/>
  <c r="C427" i="2"/>
  <c r="C791" i="2"/>
  <c r="C815" i="2"/>
  <c r="C644" i="2"/>
  <c r="C790" i="2"/>
  <c r="C817" i="2"/>
  <c r="C117" i="2"/>
  <c r="C111" i="2"/>
  <c r="C647" i="2"/>
  <c r="C649" i="2"/>
  <c r="C442" i="2"/>
  <c r="C374" i="2"/>
  <c r="C373" i="2"/>
  <c r="C400" i="2"/>
  <c r="C265" i="2"/>
  <c r="C883" i="2"/>
  <c r="C159" i="2"/>
  <c r="C684" i="2"/>
  <c r="C797" i="2"/>
  <c r="C375" i="2"/>
  <c r="C565" i="2"/>
  <c r="C380" i="2"/>
  <c r="C587" i="2"/>
  <c r="C709" i="2"/>
  <c r="C723" i="2"/>
  <c r="C730" i="2"/>
  <c r="C732" i="2"/>
  <c r="C735" i="2"/>
  <c r="C696" i="2"/>
  <c r="C834" i="2"/>
  <c r="C885" i="2"/>
  <c r="C120" i="2"/>
  <c r="C844" i="2"/>
  <c r="C897" i="2"/>
  <c r="C900" i="2"/>
  <c r="C851" i="2"/>
  <c r="C672" i="2"/>
  <c r="C899" i="2"/>
  <c r="C843" i="2"/>
  <c r="C823" i="2"/>
  <c r="C633" i="2"/>
  <c r="C669" i="2"/>
  <c r="C675" i="2"/>
  <c r="C267" i="2"/>
  <c r="C682" i="2"/>
  <c r="C545" i="2"/>
  <c r="C663" i="2"/>
  <c r="C106" i="2"/>
  <c r="C92" i="2"/>
  <c r="C63" i="2"/>
  <c r="C561" i="2"/>
  <c r="C562" i="2"/>
  <c r="C245" i="2"/>
  <c r="C220" i="2"/>
  <c r="C710" i="2"/>
  <c r="C307" i="2"/>
  <c r="C286" i="2"/>
  <c r="C534" i="2"/>
  <c r="C64" i="2"/>
  <c r="C622" i="2"/>
  <c r="C181" i="2"/>
  <c r="C876" i="2"/>
  <c r="C306" i="2"/>
  <c r="C308" i="2"/>
  <c r="C563" i="2"/>
  <c r="C867" i="2"/>
  <c r="C76" i="2"/>
  <c r="C210" i="2"/>
  <c r="C523" i="2"/>
  <c r="C431" i="2"/>
  <c r="C734" i="2"/>
  <c r="C168" i="2"/>
  <c r="C72" i="2"/>
  <c r="C231" i="2"/>
  <c r="C80" i="2"/>
  <c r="C200" i="2"/>
  <c r="C914" i="2"/>
  <c r="C79" i="2"/>
  <c r="C277" i="2"/>
  <c r="C48" i="2"/>
  <c r="C391" i="2"/>
  <c r="C101" i="2"/>
  <c r="C225" i="2"/>
  <c r="C227" i="2"/>
  <c r="C364" i="2"/>
  <c r="C224" i="2"/>
  <c r="C779" i="2"/>
  <c r="C7" i="2"/>
  <c r="C615" i="2"/>
  <c r="C244" i="2"/>
  <c r="C52" i="2"/>
  <c r="C627" i="2"/>
  <c r="C122" i="2"/>
  <c r="C403" i="2"/>
  <c r="C309" i="2"/>
  <c r="C54" i="2"/>
  <c r="C537" i="2"/>
  <c r="C15" i="2"/>
  <c r="C55" i="2"/>
  <c r="C521" i="2"/>
  <c r="C530" i="2"/>
  <c r="C20" i="2"/>
  <c r="C504" i="2"/>
  <c r="C271" i="2"/>
  <c r="C654" i="2"/>
  <c r="C135" i="2"/>
  <c r="C711" i="2"/>
  <c r="C603" i="2"/>
  <c r="C176" i="2"/>
  <c r="C577" i="2"/>
  <c r="C481" i="2"/>
  <c r="C476" i="2"/>
  <c r="C66" i="2"/>
  <c r="C803" i="2"/>
  <c r="C60" i="2"/>
  <c r="C642" i="2"/>
  <c r="C890" i="2"/>
  <c r="C781" i="2"/>
  <c r="C12" i="2"/>
  <c r="C31" i="2"/>
  <c r="C439" i="2"/>
  <c r="C818" i="2"/>
  <c r="C601" i="2"/>
  <c r="C881" i="2"/>
  <c r="C493" i="2"/>
  <c r="C678" i="2"/>
  <c r="C179" i="2"/>
  <c r="C350" i="2"/>
  <c r="C752" i="2"/>
  <c r="C738" i="2"/>
  <c r="C252" i="2"/>
  <c r="C256" i="2"/>
  <c r="C300" i="2"/>
  <c r="C16" i="2"/>
  <c r="C254" i="2"/>
  <c r="C494" i="2"/>
  <c r="C258" i="2"/>
  <c r="C759" i="2"/>
  <c r="C731" i="2"/>
  <c r="C234" i="2"/>
  <c r="C733" i="2"/>
  <c r="C190" i="2"/>
  <c r="C146" i="2"/>
  <c r="C199" i="2"/>
  <c r="C268" i="2"/>
  <c r="C471" i="2"/>
  <c r="C913" i="2"/>
  <c r="C275" i="2"/>
  <c r="C4" i="2"/>
  <c r="C134" i="2"/>
  <c r="C38" i="2"/>
  <c r="C195" i="2"/>
  <c r="C51" i="2"/>
  <c r="C761" i="2"/>
  <c r="C440" i="2"/>
  <c r="C342" i="2"/>
  <c r="C312" i="2"/>
  <c r="C763" i="2"/>
  <c r="C857" i="2"/>
  <c r="C699" i="2"/>
  <c r="C510" i="2"/>
  <c r="C848" i="2"/>
  <c r="C697" i="2"/>
  <c r="C331" i="2"/>
  <c r="C755" i="2"/>
  <c r="C788" i="2"/>
  <c r="C165" i="2"/>
  <c r="C836" i="2"/>
  <c r="C408" i="2"/>
  <c r="C297" i="2"/>
  <c r="C855" i="2"/>
  <c r="C688" i="2"/>
  <c r="C357" i="2"/>
  <c r="C745" i="2"/>
  <c r="C929" i="2"/>
  <c r="C928" i="2"/>
  <c r="C808" i="2"/>
  <c r="C715" i="2"/>
  <c r="C616" i="2"/>
  <c r="C712" i="2"/>
  <c r="C807" i="2"/>
  <c r="C443" i="2"/>
  <c r="C548" i="2"/>
  <c r="C852" i="2"/>
  <c r="C546" i="2"/>
  <c r="C25" i="2"/>
  <c r="C126" i="2"/>
  <c r="C10" i="2"/>
  <c r="C921" i="2"/>
  <c r="C21" i="2"/>
  <c r="C484" i="2"/>
  <c r="C632" i="2"/>
  <c r="C127" i="2"/>
  <c r="C177" i="2"/>
  <c r="C751" i="2"/>
  <c r="C643" i="2"/>
  <c r="C47" i="2"/>
  <c r="C529" i="2"/>
  <c r="C488" i="2"/>
  <c r="C335" i="2"/>
  <c r="C441" i="2"/>
  <c r="C579" i="2"/>
  <c r="C356" i="2"/>
  <c r="C596" i="2"/>
  <c r="C568" i="2"/>
  <c r="C466" i="2"/>
  <c r="C363" i="2"/>
  <c r="C511" i="2"/>
  <c r="C237" i="2"/>
  <c r="C574" i="2"/>
  <c r="C873" i="2"/>
  <c r="C580" i="2"/>
  <c r="C278" i="2"/>
  <c r="C460" i="2"/>
  <c r="C451" i="2"/>
  <c r="C570" i="2"/>
  <c r="C588" i="2"/>
  <c r="C396" i="2"/>
  <c r="C590" i="2"/>
  <c r="C776" i="2"/>
  <c r="C911" i="2"/>
  <c r="C32" i="2"/>
  <c r="C645" i="2"/>
  <c r="C606" i="2"/>
  <c r="C468" i="2"/>
  <c r="C648" i="2"/>
  <c r="C774" i="2"/>
  <c r="C192" i="2"/>
  <c r="C196" i="2"/>
  <c r="C409" i="2"/>
  <c r="C103" i="2"/>
  <c r="C324" i="2"/>
  <c r="C358" i="2"/>
  <c r="C302" i="2"/>
  <c r="C207" i="2"/>
  <c r="C802" i="2"/>
  <c r="C419" i="2"/>
  <c r="C651" i="2"/>
  <c r="C865" i="2"/>
  <c r="C463" i="2"/>
  <c r="C589" i="2"/>
  <c r="C842" i="2"/>
  <c r="C827" i="2"/>
  <c r="C28" i="2"/>
  <c r="C105" i="2"/>
  <c r="C160" i="2"/>
  <c r="C108" i="2"/>
  <c r="C157" i="2"/>
  <c r="C82" i="2"/>
  <c r="C859" i="2"/>
  <c r="C110" i="2"/>
  <c r="C816" i="2"/>
  <c r="C230" i="2"/>
  <c r="C292" i="2"/>
  <c r="C316" i="2"/>
  <c r="C497" i="2"/>
  <c r="C506" i="2"/>
  <c r="C413" i="2"/>
  <c r="C485" i="2"/>
  <c r="C288" i="2"/>
  <c r="C868" i="2"/>
  <c r="C314" i="2"/>
  <c r="C58" i="2"/>
  <c r="C138" i="2"/>
  <c r="C880" i="2"/>
  <c r="C540" i="2"/>
  <c r="C811" i="2"/>
  <c r="C539" i="2"/>
  <c r="C652" i="2"/>
  <c r="C544" i="2"/>
  <c r="C187" i="2"/>
  <c r="C402" i="2"/>
  <c r="C607" i="2"/>
  <c r="C573" i="2"/>
  <c r="C670" i="2"/>
  <c r="C673" i="2"/>
  <c r="C806" i="2"/>
  <c r="C514" i="2"/>
  <c r="C698" i="2"/>
  <c r="C831" i="2"/>
  <c r="C355" i="2"/>
  <c r="C191" i="2"/>
  <c r="C152" i="2"/>
  <c r="C69" i="2"/>
  <c r="C293" i="2"/>
  <c r="C128" i="2"/>
  <c r="C775" i="2"/>
  <c r="C102" i="2"/>
  <c r="C73" i="2"/>
  <c r="C185" i="2"/>
  <c r="C71" i="2"/>
  <c r="C45" i="2"/>
  <c r="C549" i="2"/>
  <c r="C467" i="2"/>
  <c r="C262" i="2"/>
  <c r="C162" i="2"/>
  <c r="C478" i="2"/>
  <c r="C261" i="2"/>
  <c r="C728" i="2"/>
  <c r="C301" i="2"/>
  <c r="C870" i="2"/>
  <c r="C132" i="2"/>
  <c r="C323" i="2"/>
  <c r="C325" i="2"/>
  <c r="C164" i="2"/>
  <c r="C605" i="2"/>
  <c r="C613" i="2"/>
  <c r="C623" i="2"/>
  <c r="C75" i="2"/>
  <c r="C218" i="2"/>
  <c r="C410" i="2"/>
  <c r="C173" i="2"/>
  <c r="C197" i="2"/>
  <c r="C203" i="2"/>
  <c r="C188" i="2"/>
  <c r="C206" i="2"/>
  <c r="C822" i="2"/>
  <c r="C405" i="2"/>
  <c r="C411" i="2"/>
  <c r="C901" i="2"/>
  <c r="C639" i="2"/>
  <c r="C771" i="2"/>
  <c r="C912" i="2"/>
  <c r="C915" i="2"/>
  <c r="C202" i="2"/>
  <c r="C743" i="2"/>
  <c r="C689" i="2"/>
  <c r="C520" i="2"/>
  <c r="C131" i="2"/>
  <c r="C571" i="2"/>
  <c r="C236" i="2"/>
  <c r="C238" i="2"/>
  <c r="C390" i="2"/>
  <c r="C389" i="2"/>
  <c r="C303" i="2"/>
  <c r="C213" i="2"/>
  <c r="C295" i="2"/>
  <c r="C428" i="2"/>
  <c r="C194" i="2"/>
  <c r="C313" i="2"/>
  <c r="C136" i="2"/>
  <c r="C40" i="2"/>
  <c r="C143" i="2"/>
  <c r="C438" i="2"/>
  <c r="C489" i="2"/>
  <c r="C151" i="2"/>
  <c r="C46" i="2"/>
  <c r="C144" i="2"/>
  <c r="C498" i="2"/>
  <c r="C786" i="2"/>
  <c r="C597" i="2"/>
  <c r="C600" i="2"/>
  <c r="C372" i="2"/>
  <c r="C875" i="2"/>
  <c r="C864" i="2"/>
  <c r="C585" i="2"/>
  <c r="C6" i="2"/>
  <c r="C576" i="2"/>
  <c r="C384" i="2"/>
  <c r="C591" i="2"/>
  <c r="C582" i="2"/>
  <c r="C691" i="2"/>
  <c r="C116" i="2"/>
  <c r="C112" i="2"/>
  <c r="C14" i="2"/>
  <c r="C473" i="2"/>
  <c r="C487" i="2"/>
  <c r="C777" i="2"/>
  <c r="C184" i="2"/>
  <c r="C347" i="2"/>
  <c r="C835" i="2"/>
  <c r="C475" i="2"/>
  <c r="C281" i="2"/>
  <c r="C482" i="2"/>
  <c r="C5" i="2"/>
  <c r="C22" i="2"/>
  <c r="C290" i="2"/>
  <c r="C289" i="2"/>
  <c r="C321" i="2"/>
  <c r="C299" i="2"/>
  <c r="C305" i="2"/>
  <c r="C241" i="2"/>
  <c r="C412" i="2"/>
  <c r="C379" i="2"/>
  <c r="C502" i="2"/>
  <c r="C492" i="2"/>
  <c r="C756" i="2"/>
  <c r="C434" i="2"/>
  <c r="C139" i="2"/>
  <c r="C741" i="2"/>
  <c r="C11" i="2"/>
  <c r="C253" i="2"/>
  <c r="C345" i="2"/>
  <c r="C62" i="2"/>
  <c r="C85" i="2"/>
  <c r="C67" i="2"/>
  <c r="C216" i="2"/>
  <c r="C18" i="2"/>
  <c r="C527" i="2"/>
  <c r="C780" i="2"/>
  <c r="C392" i="2"/>
  <c r="C713" i="2"/>
  <c r="C17" i="2"/>
  <c r="C99" i="2"/>
  <c r="C88" i="2"/>
  <c r="C908" i="2"/>
  <c r="C655" i="2"/>
  <c r="C89" i="2"/>
  <c r="C417" i="2"/>
  <c r="C923" i="2"/>
  <c r="C687" i="2"/>
  <c r="C671" i="2"/>
  <c r="C919" i="2"/>
  <c r="C681" i="2"/>
  <c r="C739" i="2"/>
  <c r="C798" i="2"/>
  <c r="C90" i="2"/>
  <c r="C229" i="2"/>
  <c r="C641" i="2"/>
  <c r="C285" i="2"/>
  <c r="C294" i="2"/>
  <c r="C19" i="2"/>
  <c r="C526" i="2"/>
  <c r="C778" i="2"/>
  <c r="C483" i="2"/>
  <c r="C334" i="2"/>
  <c r="C97" i="2"/>
  <c r="C239" i="2"/>
  <c r="C812" i="2"/>
  <c r="C773" i="2"/>
  <c r="C228" i="2"/>
  <c r="C650" i="2"/>
  <c r="C653" i="2"/>
  <c r="C769" i="2"/>
  <c r="C770" i="2"/>
  <c r="C395" i="2"/>
  <c r="C658" i="2"/>
  <c r="C820" i="2"/>
  <c r="C804" i="2"/>
  <c r="C819" i="2"/>
  <c r="C416" i="2"/>
  <c r="C282" i="2"/>
  <c r="C640" i="2"/>
  <c r="C421" i="2"/>
  <c r="C273" i="2"/>
  <c r="C592" i="2"/>
  <c r="C583" i="2"/>
  <c r="C346" i="2"/>
  <c r="C661" i="2"/>
  <c r="C637" i="2"/>
  <c r="C646" i="2"/>
  <c r="C255" i="2"/>
  <c r="C676" i="2"/>
  <c r="C348" i="2"/>
  <c r="C825" i="2"/>
  <c r="C903" i="2"/>
  <c r="C248" i="2"/>
  <c r="C250" i="2"/>
  <c r="C749" i="2"/>
  <c r="C703" i="2"/>
  <c r="C259" i="2"/>
  <c r="C318" i="2"/>
  <c r="C83" i="2"/>
  <c r="C560" i="2"/>
  <c r="C240" i="2"/>
  <c r="C283" i="2"/>
  <c r="C360" i="2"/>
  <c r="C445" i="2"/>
  <c r="C659" i="2"/>
  <c r="C656" i="2"/>
  <c r="C433" i="2"/>
  <c r="C453" i="2"/>
  <c r="C559" i="2"/>
  <c r="C257" i="2"/>
  <c r="C854" i="2"/>
  <c r="C53" i="2"/>
  <c r="C121" i="2"/>
  <c r="C747" i="2"/>
  <c r="C702" i="2"/>
  <c r="C424" i="2"/>
  <c r="C319" i="2"/>
  <c r="C140" i="2"/>
  <c r="C81" i="2"/>
  <c r="C888" i="2"/>
  <c r="C458" i="2"/>
  <c r="C96" i="2"/>
  <c r="C455" i="2"/>
  <c r="C727" i="2"/>
  <c r="C690" i="2"/>
  <c r="C578" i="2"/>
  <c r="C882" i="2"/>
  <c r="C133" i="2"/>
  <c r="C662" i="2"/>
  <c r="C327" i="2"/>
  <c r="C705" i="2"/>
  <c r="C695" i="2"/>
  <c r="C87" i="2"/>
  <c r="C796" i="2"/>
  <c r="C100" i="2"/>
  <c r="C158" i="2"/>
  <c r="C399" i="2"/>
  <c r="C398" i="2"/>
  <c r="C145" i="2"/>
  <c r="C118" i="2"/>
  <c r="C113" i="2"/>
  <c r="C156" i="2"/>
  <c r="C317" i="2"/>
  <c r="C124" i="2"/>
  <c r="C869" i="2"/>
  <c r="C365" i="2"/>
  <c r="C386" i="2"/>
  <c r="C598" i="2"/>
  <c r="C354" i="2"/>
  <c r="C593" i="2"/>
  <c r="C469" i="2"/>
  <c r="C604" i="2"/>
  <c r="C602" i="2"/>
  <c r="C550" i="2"/>
  <c r="C614" i="2"/>
  <c r="C33" i="2"/>
  <c r="C805" i="2"/>
  <c r="C887" i="2"/>
  <c r="C457" i="2"/>
  <c r="C618" i="2"/>
  <c r="C264" i="2"/>
  <c r="C619" i="2"/>
  <c r="C717" i="2"/>
  <c r="C404" i="2"/>
  <c r="C322" i="2"/>
  <c r="C43" i="2"/>
  <c r="C634" i="2"/>
  <c r="C558" i="2"/>
  <c r="C70" i="2"/>
  <c r="C78" i="2"/>
  <c r="C736" i="2"/>
  <c r="C896" i="2"/>
  <c r="C269" i="2"/>
  <c r="C279" i="2"/>
  <c r="C762" i="2"/>
  <c r="C879" i="2"/>
  <c r="C340" i="2"/>
  <c r="C768" i="2"/>
  <c r="C505" i="2"/>
  <c r="C61" i="2"/>
  <c r="C924" i="2"/>
  <c r="C107" i="2"/>
  <c r="C891" i="2"/>
  <c r="C170" i="2"/>
  <c r="C838" i="2"/>
  <c r="C276" i="2"/>
  <c r="C336" i="2"/>
  <c r="C895" i="2"/>
  <c r="C766" i="2"/>
  <c r="C339" i="2"/>
  <c r="C845" i="2"/>
  <c r="C50" i="2"/>
  <c r="C517" i="2"/>
  <c r="C65" i="2"/>
  <c r="C171" i="2"/>
  <c r="C84" i="2"/>
  <c r="C810" i="2"/>
  <c r="C764" i="2"/>
  <c r="C821" i="2"/>
  <c r="C394" i="2"/>
  <c r="C422" i="2"/>
  <c r="C175" i="2"/>
  <c r="C172" i="2"/>
  <c r="C291" i="2"/>
  <c r="C155" i="2"/>
  <c r="C74" i="2"/>
  <c r="C59" i="2"/>
  <c r="C310" i="2"/>
  <c r="C429" i="2"/>
  <c r="C35" i="2"/>
  <c r="C137" i="2"/>
  <c r="C166" i="2"/>
  <c r="C714" i="2"/>
  <c r="C315" i="2"/>
  <c r="C594" i="2"/>
  <c r="C154" i="2"/>
  <c r="C470" i="2"/>
  <c r="C30" i="2"/>
  <c r="C555" i="2"/>
  <c r="C341" i="2"/>
  <c r="C569" i="2"/>
  <c r="C211" i="2"/>
  <c r="C34" i="2"/>
  <c r="C287" i="2"/>
  <c r="C465" i="2"/>
  <c r="C129" i="2"/>
  <c r="C91" i="2"/>
  <c r="C586" i="2"/>
  <c r="C415" i="2"/>
  <c r="C480" i="2"/>
  <c r="C486" i="2"/>
  <c r="C214" i="2"/>
  <c r="C626" i="2"/>
  <c r="C846" i="2"/>
  <c r="C841" i="2"/>
  <c r="C153" i="2"/>
  <c r="C448" i="2"/>
  <c r="C665" i="2"/>
  <c r="C263" i="2"/>
  <c r="C383" i="2"/>
  <c r="C927" i="2"/>
  <c r="C538" i="2"/>
  <c r="C610" i="2"/>
  <c r="C332" i="2"/>
  <c r="C737" i="2"/>
  <c r="C77" i="2"/>
  <c r="C757" i="2"/>
  <c r="C750" i="2"/>
  <c r="C543" i="2"/>
  <c r="C708" i="2"/>
  <c r="C499" i="2"/>
  <c r="C393" i="2"/>
  <c r="C371" i="2"/>
  <c r="C726" i="2"/>
  <c r="C719" i="2"/>
  <c r="C753" i="2"/>
  <c r="C435" i="2"/>
  <c r="C491" i="2"/>
  <c r="C789" i="2"/>
  <c r="C679" i="2"/>
  <c r="C680" i="2"/>
  <c r="C686" i="2"/>
  <c r="C542" i="2"/>
  <c r="C629" i="2"/>
  <c r="C536" i="2"/>
  <c r="C668" i="2"/>
  <c r="C685" i="2"/>
  <c r="C272" i="2"/>
  <c r="C552" i="2"/>
  <c r="C631" i="2"/>
  <c r="C98" i="2"/>
  <c r="C397" i="2"/>
  <c r="C800" i="2"/>
  <c r="C722" i="2"/>
  <c r="C746" i="2"/>
  <c r="C446" i="2"/>
  <c r="C447" i="2"/>
  <c r="C515" i="2"/>
  <c r="C630" i="2"/>
  <c r="C878" i="2"/>
  <c r="C518" i="2"/>
  <c r="C535" i="2"/>
  <c r="C871" i="2"/>
  <c r="C41" i="2"/>
  <c r="C532" i="2"/>
  <c r="C636" i="2"/>
  <c r="C512" i="2"/>
  <c r="C760" i="2"/>
  <c r="C742" i="2"/>
  <c r="C925" i="2"/>
  <c r="C754" i="2"/>
  <c r="C787" i="2"/>
  <c r="C169" i="2"/>
  <c r="C109" i="2"/>
  <c r="C456" i="2"/>
  <c r="C930" i="2"/>
  <c r="C479" i="2"/>
  <c r="C744" i="2"/>
  <c r="C612" i="2"/>
  <c r="C513" i="2"/>
  <c r="C877" i="2"/>
  <c r="C183" i="2"/>
  <c r="C249" i="2"/>
  <c r="C794" i="2"/>
  <c r="C189" i="2"/>
  <c r="C783" i="2"/>
  <c r="C42" i="2"/>
  <c r="C233" i="2"/>
  <c r="C706" i="2"/>
  <c r="C382" i="2"/>
  <c r="C609" i="2"/>
  <c r="C830" i="2"/>
  <c r="C378" i="2"/>
  <c r="C370" i="2"/>
  <c r="C423" i="2"/>
  <c r="C178" i="2"/>
  <c r="C215" i="2"/>
  <c r="C125" i="2"/>
  <c r="C464" i="2"/>
  <c r="C163" i="2"/>
  <c r="C503" i="2"/>
  <c r="C437" i="2"/>
  <c r="C219" i="2"/>
  <c r="C223" i="2"/>
  <c r="C436" i="2"/>
  <c r="C296" i="2"/>
  <c r="C496" i="2"/>
  <c r="C909" i="2"/>
  <c r="C472" i="2"/>
  <c r="C906" i="2"/>
  <c r="C24" i="2"/>
  <c r="C500" i="2"/>
  <c r="C809" i="2"/>
  <c r="C666" i="2"/>
  <c r="C833" i="2"/>
  <c r="C201" i="2"/>
  <c r="C474" i="2"/>
  <c r="C617" i="2"/>
  <c r="C795" i="2"/>
  <c r="C564" i="2"/>
  <c r="C247" i="2"/>
  <c r="C226" i="2"/>
  <c r="C221" i="2"/>
  <c r="C501" i="2"/>
  <c r="C232" i="2"/>
  <c r="C349" i="2"/>
  <c r="C782" i="2"/>
  <c r="C926" i="2"/>
  <c r="C13" i="2"/>
  <c r="C426" i="2"/>
  <c r="C420" i="2"/>
  <c r="C366" i="2"/>
  <c r="C907" i="2"/>
  <c r="C367" i="2"/>
  <c r="C917" i="2"/>
  <c r="C785" i="2"/>
  <c r="C147" i="2"/>
  <c r="C94" i="2"/>
  <c r="C522" i="2"/>
  <c r="C193" i="2"/>
  <c r="C547" i="2"/>
  <c r="C509" i="2"/>
  <c r="C243" i="2"/>
  <c r="C204" i="2"/>
  <c r="C718" i="2"/>
  <c r="C93" i="2"/>
  <c r="C235" i="2"/>
  <c r="C198" i="2"/>
  <c r="C95" i="2"/>
  <c r="C905" i="2"/>
  <c r="C57" i="2"/>
  <c r="C724" i="2"/>
  <c r="C142" i="2"/>
  <c r="C180" i="2"/>
  <c r="C182" i="2"/>
  <c r="C740" i="2"/>
  <c r="C222" i="2"/>
  <c r="C44" i="2"/>
  <c r="C251" i="2"/>
  <c r="C304" i="2"/>
  <c r="C853" i="2"/>
  <c r="C385" i="2"/>
  <c r="C635" i="2"/>
  <c r="C242" i="2"/>
  <c r="C320" i="2"/>
  <c r="C27" i="2"/>
  <c r="C328" i="2"/>
  <c r="C861" i="2"/>
  <c r="C343" i="2"/>
  <c r="C401" i="2"/>
  <c r="C918" i="2"/>
  <c r="C700" i="2"/>
  <c r="C260" i="2"/>
  <c r="C205" i="2"/>
  <c r="C784" i="2"/>
  <c r="C414" i="2"/>
  <c r="C284" i="2"/>
  <c r="C554" i="2"/>
  <c r="C266" i="2"/>
  <c r="C704" i="2"/>
  <c r="C886" i="2"/>
  <c r="C832" i="2"/>
  <c r="C628" i="2"/>
  <c r="C839" i="2"/>
  <c r="C209" i="2"/>
  <c r="C556" i="2"/>
  <c r="C575" i="2"/>
  <c r="C149" i="2"/>
  <c r="C664" i="2"/>
  <c r="C507" i="2"/>
  <c r="C477" i="2"/>
  <c r="C311" i="2"/>
  <c r="C104" i="2"/>
  <c r="C660" i="2"/>
  <c r="C657" i="2"/>
  <c r="C904" i="2"/>
  <c r="C856" i="2"/>
  <c r="C667" i="2"/>
  <c r="C837" i="2"/>
  <c r="C638" i="2"/>
  <c r="C674" i="2"/>
  <c r="C280" i="2"/>
  <c r="C581" i="2"/>
  <c r="C541" i="2"/>
  <c r="C533" i="2"/>
  <c r="C330" i="2"/>
  <c r="C683" i="2"/>
  <c r="C584" i="2"/>
  <c r="C850" i="2"/>
  <c r="C693" i="2"/>
  <c r="C621" i="2"/>
  <c r="C611" i="2"/>
  <c r="C368" i="2"/>
  <c r="C351" i="2"/>
  <c r="C892" i="2"/>
  <c r="C608" i="2"/>
  <c r="C866" i="2"/>
  <c r="C889" i="2"/>
  <c r="C150" i="2"/>
  <c r="C707" i="2"/>
  <c r="C716" i="2"/>
  <c r="C369" i="2"/>
  <c r="C115" i="2"/>
  <c r="C916" i="2"/>
  <c r="C56" i="2"/>
  <c r="C490" i="2"/>
  <c r="C208" i="2"/>
  <c r="C793" i="2"/>
  <c r="C920" i="2"/>
  <c r="C462" i="2"/>
  <c r="C720" i="2"/>
  <c r="C701" i="2"/>
  <c r="C721" i="2"/>
  <c r="C922" i="2"/>
  <c r="C551" i="2"/>
  <c r="C461" i="2"/>
  <c r="C353" i="2"/>
  <c r="C161" i="2"/>
  <c r="C174" i="2"/>
  <c r="C26" i="2"/>
  <c r="C459" i="2"/>
  <c r="C186" i="2"/>
  <c r="C274" i="2"/>
  <c r="C352" i="2"/>
  <c r="C599" i="2"/>
  <c r="C359" i="2"/>
  <c r="C387" i="2"/>
  <c r="C362" i="2"/>
  <c r="C595" i="2"/>
  <c r="C123" i="2"/>
  <c r="C29" i="2"/>
  <c r="C376" i="2"/>
  <c r="C524" i="2"/>
  <c r="C148" i="2"/>
  <c r="C677" i="2"/>
  <c r="C625" i="2"/>
  <c r="C9" i="2"/>
  <c r="C910" i="2"/>
  <c r="C2" i="2"/>
  <c r="A3" i="2"/>
  <c r="A614" i="1"/>
  <c r="A620" i="1"/>
  <c r="A405" i="1"/>
  <c r="A396" i="1"/>
  <c r="A901" i="1"/>
  <c r="A269" i="1"/>
  <c r="A270" i="1"/>
  <c r="A608" i="1"/>
  <c r="A129" i="1"/>
  <c r="A312" i="1"/>
  <c r="A792" i="1"/>
  <c r="A309" i="1"/>
  <c r="A58" i="1"/>
  <c r="A319" i="1"/>
  <c r="A412" i="1"/>
  <c r="A500" i="1"/>
  <c r="A558" i="1"/>
  <c r="A890" i="1"/>
  <c r="A865" i="1"/>
  <c r="A147" i="1"/>
  <c r="A82" i="1"/>
  <c r="A911" i="1"/>
  <c r="A255" i="1"/>
  <c r="A257" i="1"/>
  <c r="A214" i="1"/>
  <c r="A23" i="2"/>
  <c r="A49" i="2"/>
  <c r="A36" i="2"/>
  <c r="A37" i="2"/>
  <c r="A38" i="1" s="1"/>
  <c r="A807" i="1"/>
  <c r="A929" i="1"/>
  <c r="A479" i="1"/>
  <c r="A92" i="1"/>
  <c r="A231" i="1"/>
  <c r="A913" i="1"/>
  <c r="A268" i="1"/>
  <c r="A282" i="1"/>
  <c r="A655" i="1"/>
  <c r="A653" i="1"/>
  <c r="A770" i="1"/>
  <c r="A671" i="1"/>
  <c r="A919" i="1"/>
  <c r="A681" i="1"/>
  <c r="A777" i="1"/>
  <c r="A228" i="1"/>
  <c r="A236" i="1"/>
  <c r="A295" i="1"/>
  <c r="A322" i="1"/>
  <c r="A313" i="1"/>
  <c r="A199" i="1"/>
  <c r="A323" i="1"/>
  <c r="A870" i="1"/>
  <c r="A197" i="1"/>
  <c r="A207" i="1"/>
  <c r="A754" i="1"/>
  <c r="A491" i="1"/>
  <c r="A535" i="1"/>
  <c r="A751" i="1"/>
  <c r="A382" i="1"/>
  <c r="A788" i="1"/>
  <c r="A925" i="1"/>
  <c r="A128" i="1"/>
  <c r="A239" i="1"/>
  <c r="A168" i="2"/>
  <c r="A531" i="1"/>
  <c r="A508" i="1"/>
  <c r="A48" i="2"/>
  <c r="A902" i="1"/>
  <c r="A519" i="1"/>
  <c r="A528" i="1"/>
  <c r="A77" i="1"/>
  <c r="A557" i="1"/>
  <c r="A591" i="1"/>
  <c r="A603" i="1"/>
  <c r="A880" i="1"/>
  <c r="A132" i="1"/>
  <c r="A644" i="1"/>
  <c r="A664" i="1"/>
  <c r="A176" i="2"/>
  <c r="A793" i="1"/>
  <c r="A113" i="1"/>
  <c r="A512" i="1"/>
  <c r="A402" i="1"/>
  <c r="A898" i="1"/>
  <c r="A12" i="2"/>
  <c r="A31" i="2"/>
  <c r="A719" i="1"/>
  <c r="A281" i="1"/>
  <c r="A677" i="1"/>
  <c r="A16" i="2"/>
  <c r="A686" i="1"/>
  <c r="A445" i="1"/>
  <c r="A455" i="1"/>
  <c r="A696" i="1"/>
  <c r="A431" i="1"/>
  <c r="A343" i="1"/>
  <c r="A251" i="1"/>
  <c r="A86" i="1"/>
  <c r="A361" i="1"/>
  <c r="A253" i="1"/>
  <c r="A123" i="1"/>
  <c r="A311" i="1"/>
  <c r="A703" i="1"/>
  <c r="A736" i="1"/>
  <c r="A909" i="1"/>
  <c r="A842" i="1"/>
  <c r="A895" i="1"/>
  <c r="A824" i="1"/>
  <c r="A896" i="1"/>
  <c r="A924" i="1"/>
  <c r="A749" i="1"/>
  <c r="A834" i="1"/>
  <c r="A332" i="1"/>
  <c r="A838" i="1"/>
  <c r="A338" i="1"/>
  <c r="A339" i="1"/>
  <c r="A183" i="1"/>
  <c r="A734" i="1"/>
  <c r="A87" i="1"/>
  <c r="A797" i="1"/>
  <c r="A148" i="1"/>
  <c r="A105" i="1"/>
  <c r="A622" i="1"/>
  <c r="A101" i="1"/>
  <c r="A801" i="1"/>
  <c r="A604" i="1"/>
  <c r="A805" i="1"/>
  <c r="A327" i="1"/>
  <c r="A886" i="1"/>
  <c r="A184" i="1"/>
  <c r="A446" i="1"/>
  <c r="A447" i="1"/>
  <c r="A599" i="1"/>
  <c r="A354" i="1"/>
  <c r="A661" i="1"/>
  <c r="A662" i="1"/>
  <c r="A783" i="1"/>
  <c r="A310" i="1"/>
  <c r="A28" i="2"/>
  <c r="A160" i="2"/>
  <c r="A477" i="1"/>
  <c r="A404" i="1"/>
  <c r="A550" i="1"/>
  <c r="A707" i="1"/>
  <c r="A910" i="1"/>
  <c r="A384" i="1"/>
  <c r="A692" i="1"/>
  <c r="A139" i="1"/>
  <c r="A164" i="1"/>
  <c r="A781" i="1"/>
  <c r="A126" i="1"/>
  <c r="A219" i="1"/>
  <c r="A439" i="1"/>
  <c r="A503" i="1"/>
  <c r="A366" i="1"/>
  <c r="A424" i="1"/>
  <c r="A505" i="1"/>
  <c r="A436" i="1"/>
  <c r="A504" i="1"/>
  <c r="A141" i="1"/>
  <c r="A106" i="1"/>
  <c r="A162" i="2"/>
  <c r="A164" i="2"/>
  <c r="A174" i="1"/>
  <c r="A506" i="1"/>
  <c r="A572" i="1"/>
  <c r="A173" i="2"/>
  <c r="A454" i="1"/>
  <c r="A457" i="1"/>
  <c r="A287" i="1"/>
  <c r="A601" i="1"/>
  <c r="A668" i="1"/>
  <c r="A263" i="1"/>
  <c r="A450" i="1"/>
  <c r="A702" i="1"/>
  <c r="A210" i="1"/>
  <c r="A779" i="1"/>
  <c r="A593" i="1"/>
  <c r="A362" i="1"/>
  <c r="A432" i="1"/>
  <c r="A461" i="1"/>
  <c r="A735" i="1"/>
  <c r="A812" i="1"/>
  <c r="A159" i="1"/>
  <c r="A399" i="1"/>
  <c r="A6" i="2"/>
  <c r="A803" i="1"/>
  <c r="A790" i="1"/>
  <c r="A817" i="1"/>
  <c r="A415" i="1"/>
  <c r="A881" i="1"/>
  <c r="A111" i="1"/>
  <c r="A120" i="1"/>
  <c r="A888" i="1"/>
  <c r="A642" i="1"/>
  <c r="A373" i="1"/>
  <c r="A582" i="1"/>
  <c r="A369" i="1"/>
  <c r="A768" i="1"/>
  <c r="A714" i="1"/>
  <c r="A725" i="1"/>
  <c r="A704" i="1"/>
  <c r="A488" i="1"/>
  <c r="A570" i="1"/>
  <c r="A839" i="1"/>
  <c r="A904" i="1"/>
  <c r="A851" i="1"/>
  <c r="A17" i="2"/>
  <c r="A518" i="1"/>
  <c r="A514" i="1"/>
  <c r="A630" i="1"/>
  <c r="A667" i="1"/>
  <c r="A659" i="1"/>
  <c r="A530" i="1"/>
  <c r="A580" i="1"/>
  <c r="A837" i="1"/>
  <c r="A899" i="1"/>
  <c r="A849" i="1"/>
  <c r="A856" i="1"/>
  <c r="A264" i="1"/>
  <c r="A669" i="1"/>
  <c r="A676" i="1"/>
  <c r="A670" i="1"/>
  <c r="A683" i="1"/>
  <c r="A643" i="1"/>
  <c r="A666" i="1"/>
  <c r="A43" i="1"/>
  <c r="A153" i="1"/>
  <c r="A794" i="1"/>
  <c r="A65" i="1"/>
  <c r="A191" i="1"/>
  <c r="A543" i="1"/>
  <c r="A64" i="1"/>
  <c r="A221" i="1"/>
  <c r="A578" i="1"/>
  <c r="A510" i="1"/>
  <c r="A545" i="1"/>
  <c r="A46" i="1"/>
  <c r="A74" i="1"/>
  <c r="A189" i="1"/>
  <c r="A187" i="1"/>
  <c r="A85" i="1"/>
  <c r="A544" i="1"/>
  <c r="A245" i="1"/>
  <c r="A349" i="1"/>
  <c r="A400" i="1"/>
  <c r="A99" i="1"/>
  <c r="A493" i="1"/>
  <c r="A796" i="1"/>
  <c r="A50" i="1"/>
  <c r="A501" i="1"/>
  <c r="A760" i="1"/>
  <c r="A917" i="1"/>
  <c r="A602" i="1"/>
  <c r="A422" i="1"/>
  <c r="A385" i="1"/>
  <c r="A78" i="1"/>
  <c r="A68" i="1"/>
  <c r="A154" i="1"/>
  <c r="A926" i="1"/>
  <c r="A142" i="1"/>
  <c r="A168" i="1"/>
  <c r="A33" i="2"/>
  <c r="A276" i="1"/>
  <c r="A171" i="1"/>
  <c r="A227" i="1"/>
  <c r="A598" i="1"/>
  <c r="A357" i="1"/>
  <c r="A345" i="1"/>
  <c r="A480" i="1"/>
  <c r="A484" i="1"/>
  <c r="A321" i="1"/>
  <c r="A318" i="1"/>
  <c r="A60" i="1"/>
  <c r="A258" i="1"/>
  <c r="A522" i="1"/>
  <c r="A403" i="1"/>
  <c r="A170" i="2"/>
  <c r="A300" i="1"/>
  <c r="A633" i="1"/>
  <c r="A320" i="1"/>
  <c r="A59" i="1"/>
  <c r="A308" i="1"/>
  <c r="A347" i="1"/>
  <c r="A511" i="1"/>
  <c r="A171" i="2"/>
  <c r="A172" i="1" s="1"/>
  <c r="A740" i="1"/>
  <c r="A254" i="1"/>
  <c r="A914" i="1"/>
  <c r="A175" i="2"/>
  <c r="A172" i="2"/>
  <c r="A482" i="1"/>
  <c r="A588" i="1"/>
  <c r="A887" i="1"/>
  <c r="A590" i="1"/>
  <c r="A166" i="2"/>
  <c r="A225" i="1"/>
  <c r="A577" i="1"/>
  <c r="A30" i="2"/>
  <c r="A566" i="1"/>
  <c r="A34" i="2"/>
  <c r="A428" i="1"/>
  <c r="A799" i="1"/>
  <c r="A647" i="1"/>
  <c r="A848" i="1"/>
  <c r="A119" i="1"/>
  <c r="A569" i="1"/>
  <c r="A306" i="1"/>
  <c r="A194" i="1"/>
  <c r="A764" i="1"/>
  <c r="A717" i="1"/>
  <c r="A745" i="1"/>
  <c r="A242" i="1"/>
  <c r="A507" i="1"/>
  <c r="A687" i="1"/>
  <c r="A138" i="1"/>
  <c r="A224" i="1"/>
  <c r="A122" i="1"/>
  <c r="A658" i="1"/>
  <c r="A766" i="1"/>
  <c r="A230" i="1"/>
  <c r="A820" i="1"/>
  <c r="A250" i="1"/>
  <c r="A723" i="1"/>
  <c r="A724" i="1"/>
  <c r="A204" i="1"/>
  <c r="A208" i="1"/>
  <c r="A137" i="1"/>
  <c r="A135" i="1"/>
  <c r="A196" i="1"/>
  <c r="A143" i="1"/>
  <c r="A229" i="1"/>
  <c r="A243" i="1"/>
  <c r="A90" i="1"/>
  <c r="A871" i="1"/>
  <c r="A317" i="1"/>
  <c r="A869" i="1"/>
  <c r="A748" i="1"/>
  <c r="A463" i="1"/>
  <c r="A891" i="1"/>
  <c r="A697" i="1"/>
  <c r="A333" i="1"/>
  <c r="A336" i="1"/>
  <c r="A695" i="1"/>
  <c r="A125" i="1"/>
  <c r="A438" i="1"/>
  <c r="A743" i="1"/>
  <c r="A763" i="1"/>
  <c r="A298" i="1"/>
  <c r="A765" i="1"/>
  <c r="A340" i="1"/>
  <c r="A922" i="1"/>
  <c r="A928" i="1"/>
  <c r="A163" i="2"/>
  <c r="A715" i="1"/>
  <c r="A721" i="1"/>
  <c r="A526" i="1"/>
  <c r="A527" i="1"/>
  <c r="A634" i="1"/>
  <c r="A24" i="2"/>
  <c r="A739" i="1"/>
  <c r="A652" i="1"/>
  <c r="A758" i="1"/>
  <c r="A110" i="1"/>
  <c r="A169" i="1"/>
  <c r="A789" i="1"/>
  <c r="A539" i="1"/>
  <c r="A548" i="1"/>
  <c r="A713" i="1"/>
  <c r="A551" i="1"/>
  <c r="A852" i="1"/>
  <c r="A742" i="1"/>
  <c r="A13" i="2"/>
  <c r="A912" i="1"/>
  <c r="A615" i="1"/>
  <c r="A635" i="1"/>
  <c r="A616" i="1"/>
  <c r="A626" i="1"/>
  <c r="A744" i="1"/>
  <c r="A471" i="1"/>
  <c r="A492" i="1"/>
  <c r="A140" i="1"/>
  <c r="A124" i="1"/>
  <c r="A226" i="1"/>
  <c r="A515" i="1"/>
  <c r="A516" i="1"/>
  <c r="A232" i="1"/>
  <c r="A466" i="1"/>
  <c r="A441" i="1"/>
  <c r="A346" i="1"/>
  <c r="A541" i="1"/>
  <c r="A610" i="1"/>
  <c r="A79" i="1"/>
  <c r="A832" i="1"/>
  <c r="A565" i="1"/>
  <c r="A376" i="1"/>
  <c r="A884" i="1"/>
  <c r="A51" i="1"/>
  <c r="A62" i="1"/>
  <c r="A605" i="1"/>
  <c r="A822" i="1"/>
  <c r="A627" i="1"/>
  <c r="A458" i="1"/>
  <c r="A741" i="1"/>
  <c r="A145" i="1"/>
  <c r="A294" i="1"/>
  <c r="A460" i="1"/>
  <c r="A804" i="1"/>
  <c r="A802" i="1"/>
  <c r="A651" i="1"/>
  <c r="A864" i="1"/>
  <c r="A497" i="1"/>
  <c r="A190" i="1"/>
  <c r="A316" i="1"/>
  <c r="A195" i="1"/>
  <c r="A202" i="1"/>
  <c r="A45" i="1"/>
  <c r="A152" i="1"/>
  <c r="A52" i="1"/>
  <c r="A206" i="1"/>
  <c r="A314" i="1"/>
  <c r="A213" i="1"/>
  <c r="A173" i="1"/>
  <c r="A612" i="1"/>
  <c r="A613" i="1"/>
  <c r="A409" i="1"/>
  <c r="A401" i="1"/>
  <c r="A893" i="1"/>
  <c r="A771" i="1"/>
  <c r="A575" i="1"/>
  <c r="A727" i="1"/>
  <c r="A267" i="1"/>
  <c r="A331" i="1"/>
  <c r="A698" i="1"/>
  <c r="A821" i="1"/>
  <c r="A826" i="1"/>
  <c r="A846" i="1"/>
  <c r="A67" i="1"/>
  <c r="A161" i="2"/>
  <c r="A174" i="2"/>
  <c r="A26" i="2"/>
  <c r="A443" i="1"/>
  <c r="A66" i="1"/>
  <c r="A158" i="1"/>
  <c r="A73" i="1"/>
  <c r="A156" i="1"/>
  <c r="A729" i="1"/>
  <c r="A775" i="1"/>
  <c r="A130" i="1"/>
  <c r="A916" i="1"/>
  <c r="A833" i="1"/>
  <c r="A9" i="2"/>
  <c r="A641" i="1"/>
  <c r="B3" i="2"/>
  <c r="B624" i="2"/>
  <c r="B620" i="2"/>
  <c r="B361" i="2"/>
  <c r="B406" i="2"/>
  <c r="B270" i="2"/>
  <c r="B893" i="2"/>
  <c r="B860" i="2"/>
  <c r="B862" i="2"/>
  <c r="B298" i="2"/>
  <c r="B872" i="2"/>
  <c r="B792" i="2"/>
  <c r="B344" i="2"/>
  <c r="B388" i="2"/>
  <c r="B799" i="2"/>
  <c r="B814" i="2"/>
  <c r="B801" i="2"/>
  <c r="B495" i="2"/>
  <c r="B407" i="2"/>
  <c r="B525" i="2"/>
  <c r="B326" i="2"/>
  <c r="B516" i="2"/>
  <c r="B531" i="2"/>
  <c r="B528" i="2"/>
  <c r="B898" i="2"/>
  <c r="B329" i="2"/>
  <c r="B141" i="2"/>
  <c r="B849" i="2"/>
  <c r="B829" i="2"/>
  <c r="B39" i="2"/>
  <c r="B828" i="2"/>
  <c r="B566" i="2"/>
  <c r="B884" i="2"/>
  <c r="B840" i="2"/>
  <c r="B8" i="2"/>
  <c r="B847" i="2"/>
  <c r="B824" i="2"/>
  <c r="B826" i="2"/>
  <c r="B338" i="2"/>
  <c r="B894" i="2"/>
  <c r="B333" i="2"/>
  <c r="B337" i="2"/>
  <c r="B748" i="2"/>
  <c r="B863" i="2"/>
  <c r="B858" i="2"/>
  <c r="B130" i="2"/>
  <c r="B86" i="2"/>
  <c r="B246" i="2"/>
  <c r="B217" i="2"/>
  <c r="B902" i="2"/>
  <c r="B449" i="2"/>
  <c r="B508" i="2"/>
  <c r="B212" i="2"/>
  <c r="B418" i="2"/>
  <c r="B758" i="2"/>
  <c r="B567" i="2"/>
  <c r="B553" i="2"/>
  <c r="B432" i="2"/>
  <c r="B772" i="2"/>
  <c r="B430" i="2"/>
  <c r="B377" i="2"/>
  <c r="B119" i="2"/>
  <c r="B425" i="2"/>
  <c r="B765" i="2"/>
  <c r="B767" i="2"/>
  <c r="B692" i="2"/>
  <c r="B694" i="2"/>
  <c r="B23" i="2"/>
  <c r="B49" i="2"/>
  <c r="B36" i="2"/>
  <c r="B37" i="2"/>
  <c r="B557" i="2"/>
  <c r="B572" i="2"/>
  <c r="B381" i="2"/>
  <c r="B114" i="2"/>
  <c r="B68" i="2"/>
  <c r="B452" i="2"/>
  <c r="B454" i="2"/>
  <c r="B450" i="2"/>
  <c r="B725" i="2"/>
  <c r="B729" i="2"/>
  <c r="B444" i="2"/>
  <c r="B427" i="2"/>
  <c r="B791" i="2"/>
  <c r="B815" i="2"/>
  <c r="B644" i="2"/>
  <c r="B790" i="2"/>
  <c r="B817" i="2"/>
  <c r="B117" i="2"/>
  <c r="B111" i="2"/>
  <c r="B647" i="2"/>
  <c r="B649" i="2"/>
  <c r="B442" i="2"/>
  <c r="B374" i="2"/>
  <c r="B373" i="2"/>
  <c r="B400" i="2"/>
  <c r="B265" i="2"/>
  <c r="B883" i="2"/>
  <c r="B159" i="2"/>
  <c r="B684" i="2"/>
  <c r="B797" i="2"/>
  <c r="B375" i="2"/>
  <c r="B565" i="2"/>
  <c r="B380" i="2"/>
  <c r="B587" i="2"/>
  <c r="B709" i="2"/>
  <c r="B723" i="2"/>
  <c r="B730" i="2"/>
  <c r="B732" i="2"/>
  <c r="B735" i="2"/>
  <c r="B696" i="2"/>
  <c r="B834" i="2"/>
  <c r="B885" i="2"/>
  <c r="B120" i="2"/>
  <c r="B844" i="2"/>
  <c r="B897" i="2"/>
  <c r="B900" i="2"/>
  <c r="B851" i="2"/>
  <c r="B672" i="2"/>
  <c r="B899" i="2"/>
  <c r="B843" i="2"/>
  <c r="B823" i="2"/>
  <c r="B633" i="2"/>
  <c r="B669" i="2"/>
  <c r="B675" i="2"/>
  <c r="B267" i="2"/>
  <c r="B682" i="2"/>
  <c r="B545" i="2"/>
  <c r="B663" i="2"/>
  <c r="B106" i="2"/>
  <c r="B92" i="2"/>
  <c r="B63" i="2"/>
  <c r="B561" i="2"/>
  <c r="B562" i="2"/>
  <c r="B245" i="2"/>
  <c r="B220" i="2"/>
  <c r="B710" i="2"/>
  <c r="B307" i="2"/>
  <c r="B286" i="2"/>
  <c r="B534" i="2"/>
  <c r="B64" i="2"/>
  <c r="B622" i="2"/>
  <c r="B181" i="2"/>
  <c r="B876" i="2"/>
  <c r="B306" i="2"/>
  <c r="B308" i="2"/>
  <c r="B563" i="2"/>
  <c r="B867" i="2"/>
  <c r="B76" i="2"/>
  <c r="B210" i="2"/>
  <c r="B523" i="2"/>
  <c r="B431" i="2"/>
  <c r="B734" i="2"/>
  <c r="B168" i="2"/>
  <c r="B72" i="2"/>
  <c r="B231" i="2"/>
  <c r="B80" i="2"/>
  <c r="B200" i="2"/>
  <c r="B914" i="2"/>
  <c r="B79" i="2"/>
  <c r="B277" i="2"/>
  <c r="B48" i="2"/>
  <c r="B391" i="2"/>
  <c r="B101" i="2"/>
  <c r="B225" i="2"/>
  <c r="B227" i="2"/>
  <c r="B364" i="2"/>
  <c r="B224" i="2"/>
  <c r="B779" i="2"/>
  <c r="B7" i="2"/>
  <c r="B615" i="2"/>
  <c r="B244" i="2"/>
  <c r="B52" i="2"/>
  <c r="B627" i="2"/>
  <c r="B122" i="2"/>
  <c r="B403" i="2"/>
  <c r="B309" i="2"/>
  <c r="B54" i="2"/>
  <c r="B537" i="2"/>
  <c r="B15" i="2"/>
  <c r="B55" i="2"/>
  <c r="B521" i="2"/>
  <c r="B530" i="2"/>
  <c r="B20" i="2"/>
  <c r="B504" i="2"/>
  <c r="B271" i="2"/>
  <c r="B654" i="2"/>
  <c r="B135" i="2"/>
  <c r="B711" i="2"/>
  <c r="B603" i="2"/>
  <c r="B176" i="2"/>
  <c r="B577" i="2"/>
  <c r="B481" i="2"/>
  <c r="B476" i="2"/>
  <c r="B66" i="2"/>
  <c r="B803" i="2"/>
  <c r="B60" i="2"/>
  <c r="B642" i="2"/>
  <c r="B890" i="2"/>
  <c r="B781" i="2"/>
  <c r="B12" i="2"/>
  <c r="B31" i="2"/>
  <c r="B439" i="2"/>
  <c r="B818" i="2"/>
  <c r="B601" i="2"/>
  <c r="B881" i="2"/>
  <c r="B493" i="2"/>
  <c r="B678" i="2"/>
  <c r="B179" i="2"/>
  <c r="B350" i="2"/>
  <c r="B752" i="2"/>
  <c r="B738" i="2"/>
  <c r="B252" i="2"/>
  <c r="B256" i="2"/>
  <c r="B300" i="2"/>
  <c r="B16" i="2"/>
  <c r="B254" i="2"/>
  <c r="B494" i="2"/>
  <c r="B258" i="2"/>
  <c r="B759" i="2"/>
  <c r="B731" i="2"/>
  <c r="B234" i="2"/>
  <c r="B733" i="2"/>
  <c r="B190" i="2"/>
  <c r="B146" i="2"/>
  <c r="B199" i="2"/>
  <c r="B268" i="2"/>
  <c r="B471" i="2"/>
  <c r="B913" i="2"/>
  <c r="B275" i="2"/>
  <c r="B4" i="2"/>
  <c r="B134" i="2"/>
  <c r="B38" i="2"/>
  <c r="B195" i="2"/>
  <c r="B51" i="2"/>
  <c r="B761" i="2"/>
  <c r="B440" i="2"/>
  <c r="B342" i="2"/>
  <c r="B312" i="2"/>
  <c r="B763" i="2"/>
  <c r="B857" i="2"/>
  <c r="B699" i="2"/>
  <c r="B510" i="2"/>
  <c r="B848" i="2"/>
  <c r="B697" i="2"/>
  <c r="B331" i="2"/>
  <c r="B755" i="2"/>
  <c r="B788" i="2"/>
  <c r="B165" i="2"/>
  <c r="B836" i="2"/>
  <c r="B408" i="2"/>
  <c r="B297" i="2"/>
  <c r="B855" i="2"/>
  <c r="B688" i="2"/>
  <c r="B357" i="2"/>
  <c r="B745" i="2"/>
  <c r="B929" i="2"/>
  <c r="B928" i="2"/>
  <c r="B808" i="2"/>
  <c r="B715" i="2"/>
  <c r="B616" i="2"/>
  <c r="B712" i="2"/>
  <c r="B807" i="2"/>
  <c r="B443" i="2"/>
  <c r="B548" i="2"/>
  <c r="B852" i="2"/>
  <c r="B546" i="2"/>
  <c r="B25" i="2"/>
  <c r="B126" i="2"/>
  <c r="B10" i="2"/>
  <c r="B921" i="2"/>
  <c r="B21" i="2"/>
  <c r="B484" i="2"/>
  <c r="B632" i="2"/>
  <c r="B127" i="2"/>
  <c r="B177" i="2"/>
  <c r="B751" i="2"/>
  <c r="B643" i="2"/>
  <c r="B47" i="2"/>
  <c r="B529" i="2"/>
  <c r="B488" i="2"/>
  <c r="B335" i="2"/>
  <c r="B441" i="2"/>
  <c r="B579" i="2"/>
  <c r="B356" i="2"/>
  <c r="B596" i="2"/>
  <c r="B568" i="2"/>
  <c r="B466" i="2"/>
  <c r="B363" i="2"/>
  <c r="B511" i="2"/>
  <c r="B237" i="2"/>
  <c r="B574" i="2"/>
  <c r="B873" i="2"/>
  <c r="B580" i="2"/>
  <c r="B278" i="2"/>
  <c r="B460" i="2"/>
  <c r="B451" i="2"/>
  <c r="B570" i="2"/>
  <c r="B588" i="2"/>
  <c r="B396" i="2"/>
  <c r="B590" i="2"/>
  <c r="B776" i="2"/>
  <c r="B911" i="2"/>
  <c r="B32" i="2"/>
  <c r="B645" i="2"/>
  <c r="B606" i="2"/>
  <c r="B468" i="2"/>
  <c r="B648" i="2"/>
  <c r="B774" i="2"/>
  <c r="B192" i="2"/>
  <c r="B196" i="2"/>
  <c r="B409" i="2"/>
  <c r="B103" i="2"/>
  <c r="B324" i="2"/>
  <c r="B358" i="2"/>
  <c r="B302" i="2"/>
  <c r="B207" i="2"/>
  <c r="B802" i="2"/>
  <c r="B419" i="2"/>
  <c r="B651" i="2"/>
  <c r="B865" i="2"/>
  <c r="B463" i="2"/>
  <c r="B589" i="2"/>
  <c r="B842" i="2"/>
  <c r="B827" i="2"/>
  <c r="B28" i="2"/>
  <c r="B105" i="2"/>
  <c r="B160" i="2"/>
  <c r="B108" i="2"/>
  <c r="B157" i="2"/>
  <c r="B82" i="2"/>
  <c r="B859" i="2"/>
  <c r="B110" i="2"/>
  <c r="B816" i="2"/>
  <c r="B230" i="2"/>
  <c r="B292" i="2"/>
  <c r="B316" i="2"/>
  <c r="B497" i="2"/>
  <c r="B506" i="2"/>
  <c r="B413" i="2"/>
  <c r="B485" i="2"/>
  <c r="B288" i="2"/>
  <c r="B868" i="2"/>
  <c r="B314" i="2"/>
  <c r="B58" i="2"/>
  <c r="B138" i="2"/>
  <c r="B880" i="2"/>
  <c r="B540" i="2"/>
  <c r="B811" i="2"/>
  <c r="B539" i="2"/>
  <c r="B652" i="2"/>
  <c r="B544" i="2"/>
  <c r="B187" i="2"/>
  <c r="B402" i="2"/>
  <c r="B607" i="2"/>
  <c r="B573" i="2"/>
  <c r="B670" i="2"/>
  <c r="B673" i="2"/>
  <c r="B806" i="2"/>
  <c r="B514" i="2"/>
  <c r="B698" i="2"/>
  <c r="B831" i="2"/>
  <c r="B355" i="2"/>
  <c r="B191" i="2"/>
  <c r="B152" i="2"/>
  <c r="B69" i="2"/>
  <c r="B293" i="2"/>
  <c r="B128" i="2"/>
  <c r="B775" i="2"/>
  <c r="B102" i="2"/>
  <c r="B73" i="2"/>
  <c r="B185" i="2"/>
  <c r="B71" i="2"/>
  <c r="B45" i="2"/>
  <c r="B549" i="2"/>
  <c r="B467" i="2"/>
  <c r="B262" i="2"/>
  <c r="B162" i="2"/>
  <c r="B478" i="2"/>
  <c r="B261" i="2"/>
  <c r="B728" i="2"/>
  <c r="B301" i="2"/>
  <c r="B870" i="2"/>
  <c r="B132" i="2"/>
  <c r="B323" i="2"/>
  <c r="B325" i="2"/>
  <c r="B164" i="2"/>
  <c r="B605" i="2"/>
  <c r="B613" i="2"/>
  <c r="B623" i="2"/>
  <c r="B75" i="2"/>
  <c r="B218" i="2"/>
  <c r="B410" i="2"/>
  <c r="B173" i="2"/>
  <c r="B197" i="2"/>
  <c r="B203" i="2"/>
  <c r="B188" i="2"/>
  <c r="B206" i="2"/>
  <c r="B822" i="2"/>
  <c r="B405" i="2"/>
  <c r="B411" i="2"/>
  <c r="B901" i="2"/>
  <c r="B639" i="2"/>
  <c r="B771" i="2"/>
  <c r="B912" i="2"/>
  <c r="B915" i="2"/>
  <c r="B202" i="2"/>
  <c r="B743" i="2"/>
  <c r="B689" i="2"/>
  <c r="B520" i="2"/>
  <c r="B131" i="2"/>
  <c r="B571" i="2"/>
  <c r="B236" i="2"/>
  <c r="B238" i="2"/>
  <c r="B390" i="2"/>
  <c r="B389" i="2"/>
  <c r="B303" i="2"/>
  <c r="B213" i="2"/>
  <c r="B295" i="2"/>
  <c r="B428" i="2"/>
  <c r="B194" i="2"/>
  <c r="B313" i="2"/>
  <c r="B136" i="2"/>
  <c r="B40" i="2"/>
  <c r="B143" i="2"/>
  <c r="B438" i="2"/>
  <c r="B489" i="2"/>
  <c r="B151" i="2"/>
  <c r="B46" i="2"/>
  <c r="B144" i="2"/>
  <c r="B498" i="2"/>
  <c r="B786" i="2"/>
  <c r="B597" i="2"/>
  <c r="B600" i="2"/>
  <c r="B372" i="2"/>
  <c r="B875" i="2"/>
  <c r="B864" i="2"/>
  <c r="B585" i="2"/>
  <c r="B6" i="2"/>
  <c r="B576" i="2"/>
  <c r="B384" i="2"/>
  <c r="B591" i="2"/>
  <c r="B582" i="2"/>
  <c r="B691" i="2"/>
  <c r="B116" i="2"/>
  <c r="B112" i="2"/>
  <c r="B14" i="2"/>
  <c r="B473" i="2"/>
  <c r="B487" i="2"/>
  <c r="B777" i="2"/>
  <c r="B184" i="2"/>
  <c r="B347" i="2"/>
  <c r="B835" i="2"/>
  <c r="B475" i="2"/>
  <c r="B281" i="2"/>
  <c r="B482" i="2"/>
  <c r="B5" i="2"/>
  <c r="B22" i="2"/>
  <c r="B290" i="2"/>
  <c r="B289" i="2"/>
  <c r="B321" i="2"/>
  <c r="B299" i="2"/>
  <c r="B305" i="2"/>
  <c r="B241" i="2"/>
  <c r="B412" i="2"/>
  <c r="B379" i="2"/>
  <c r="B502" i="2"/>
  <c r="B492" i="2"/>
  <c r="B756" i="2"/>
  <c r="B434" i="2"/>
  <c r="B139" i="2"/>
  <c r="B741" i="2"/>
  <c r="B11" i="2"/>
  <c r="B253" i="2"/>
  <c r="B345" i="2"/>
  <c r="B62" i="2"/>
  <c r="B85" i="2"/>
  <c r="B67" i="2"/>
  <c r="B216" i="2"/>
  <c r="B18" i="2"/>
  <c r="B527" i="2"/>
  <c r="B780" i="2"/>
  <c r="B392" i="2"/>
  <c r="B713" i="2"/>
  <c r="B17" i="2"/>
  <c r="B99" i="2"/>
  <c r="B88" i="2"/>
  <c r="B908" i="2"/>
  <c r="B655" i="2"/>
  <c r="B89" i="2"/>
  <c r="B417" i="2"/>
  <c r="B923" i="2"/>
  <c r="B687" i="2"/>
  <c r="B671" i="2"/>
  <c r="B919" i="2"/>
  <c r="B681" i="2"/>
  <c r="B739" i="2"/>
  <c r="B798" i="2"/>
  <c r="B90" i="2"/>
  <c r="B229" i="2"/>
  <c r="B641" i="2"/>
  <c r="B285" i="2"/>
  <c r="B294" i="2"/>
  <c r="B19" i="2"/>
  <c r="B526" i="2"/>
  <c r="B778" i="2"/>
  <c r="B483" i="2"/>
  <c r="B334" i="2"/>
  <c r="B97" i="2"/>
  <c r="B239" i="2"/>
  <c r="B812" i="2"/>
  <c r="B773" i="2"/>
  <c r="B228" i="2"/>
  <c r="B650" i="2"/>
  <c r="B653" i="2"/>
  <c r="B769" i="2"/>
  <c r="B770" i="2"/>
  <c r="B395" i="2"/>
  <c r="B658" i="2"/>
  <c r="B820" i="2"/>
  <c r="B804" i="2"/>
  <c r="B819" i="2"/>
  <c r="B416" i="2"/>
  <c r="B282" i="2"/>
  <c r="B640" i="2"/>
  <c r="B421" i="2"/>
  <c r="B273" i="2"/>
  <c r="B592" i="2"/>
  <c r="B583" i="2"/>
  <c r="B346" i="2"/>
  <c r="B661" i="2"/>
  <c r="B637" i="2"/>
  <c r="B646" i="2"/>
  <c r="B255" i="2"/>
  <c r="B676" i="2"/>
  <c r="B348" i="2"/>
  <c r="B825" i="2"/>
  <c r="B903" i="2"/>
  <c r="B248" i="2"/>
  <c r="B250" i="2"/>
  <c r="B749" i="2"/>
  <c r="B703" i="2"/>
  <c r="B259" i="2"/>
  <c r="B318" i="2"/>
  <c r="B83" i="2"/>
  <c r="B560" i="2"/>
  <c r="B240" i="2"/>
  <c r="B283" i="2"/>
  <c r="B360" i="2"/>
  <c r="B445" i="2"/>
  <c r="B659" i="2"/>
  <c r="B656" i="2"/>
  <c r="B433" i="2"/>
  <c r="B453" i="2"/>
  <c r="B559" i="2"/>
  <c r="B257" i="2"/>
  <c r="B854" i="2"/>
  <c r="B53" i="2"/>
  <c r="B121" i="2"/>
  <c r="B747" i="2"/>
  <c r="B702" i="2"/>
  <c r="B424" i="2"/>
  <c r="B319" i="2"/>
  <c r="B140" i="2"/>
  <c r="B81" i="2"/>
  <c r="B888" i="2"/>
  <c r="B458" i="2"/>
  <c r="B96" i="2"/>
  <c r="B455" i="2"/>
  <c r="B727" i="2"/>
  <c r="B690" i="2"/>
  <c r="B578" i="2"/>
  <c r="B882" i="2"/>
  <c r="B133" i="2"/>
  <c r="B662" i="2"/>
  <c r="B327" i="2"/>
  <c r="B705" i="2"/>
  <c r="B695" i="2"/>
  <c r="B87" i="2"/>
  <c r="B796" i="2"/>
  <c r="B100" i="2"/>
  <c r="B158" i="2"/>
  <c r="B399" i="2"/>
  <c r="B398" i="2"/>
  <c r="B145" i="2"/>
  <c r="B118" i="2"/>
  <c r="B113" i="2"/>
  <c r="B156" i="2"/>
  <c r="B317" i="2"/>
  <c r="B124" i="2"/>
  <c r="B869" i="2"/>
  <c r="B365" i="2"/>
  <c r="B386" i="2"/>
  <c r="B598" i="2"/>
  <c r="B354" i="2"/>
  <c r="B593" i="2"/>
  <c r="B469" i="2"/>
  <c r="B604" i="2"/>
  <c r="B602" i="2"/>
  <c r="B550" i="2"/>
  <c r="B614" i="2"/>
  <c r="B33" i="2"/>
  <c r="B805" i="2"/>
  <c r="B887" i="2"/>
  <c r="B457" i="2"/>
  <c r="B618" i="2"/>
  <c r="B264" i="2"/>
  <c r="B619" i="2"/>
  <c r="B717" i="2"/>
  <c r="B404" i="2"/>
  <c r="B322" i="2"/>
  <c r="B43" i="2"/>
  <c r="B634" i="2"/>
  <c r="B558" i="2"/>
  <c r="B70" i="2"/>
  <c r="B78" i="2"/>
  <c r="B736" i="2"/>
  <c r="B896" i="2"/>
  <c r="B269" i="2"/>
  <c r="B279" i="2"/>
  <c r="B762" i="2"/>
  <c r="B879" i="2"/>
  <c r="B340" i="2"/>
  <c r="B768" i="2"/>
  <c r="B505" i="2"/>
  <c r="B61" i="2"/>
  <c r="B924" i="2"/>
  <c r="B107" i="2"/>
  <c r="B891" i="2"/>
  <c r="B170" i="2"/>
  <c r="B838" i="2"/>
  <c r="B276" i="2"/>
  <c r="B336" i="2"/>
  <c r="B895" i="2"/>
  <c r="B766" i="2"/>
  <c r="B339" i="2"/>
  <c r="B845" i="2"/>
  <c r="B50" i="2"/>
  <c r="B517" i="2"/>
  <c r="B65" i="2"/>
  <c r="B171" i="2"/>
  <c r="B84" i="2"/>
  <c r="B810" i="2"/>
  <c r="B764" i="2"/>
  <c r="B821" i="2"/>
  <c r="B394" i="2"/>
  <c r="B422" i="2"/>
  <c r="B175" i="2"/>
  <c r="B172" i="2"/>
  <c r="B291" i="2"/>
  <c r="B155" i="2"/>
  <c r="B74" i="2"/>
  <c r="B59" i="2"/>
  <c r="B310" i="2"/>
  <c r="B429" i="2"/>
  <c r="B35" i="2"/>
  <c r="B137" i="2"/>
  <c r="B166" i="2"/>
  <c r="B714" i="2"/>
  <c r="B315" i="2"/>
  <c r="B594" i="2"/>
  <c r="B154" i="2"/>
  <c r="B470" i="2"/>
  <c r="B30" i="2"/>
  <c r="B555" i="2"/>
  <c r="B341" i="2"/>
  <c r="B569" i="2"/>
  <c r="B211" i="2"/>
  <c r="B34" i="2"/>
  <c r="B287" i="2"/>
  <c r="B465" i="2"/>
  <c r="B129" i="2"/>
  <c r="B91" i="2"/>
  <c r="B586" i="2"/>
  <c r="B415" i="2"/>
  <c r="B480" i="2"/>
  <c r="B486" i="2"/>
  <c r="B214" i="2"/>
  <c r="B626" i="2"/>
  <c r="B846" i="2"/>
  <c r="B841" i="2"/>
  <c r="B153" i="2"/>
  <c r="B448" i="2"/>
  <c r="B665" i="2"/>
  <c r="B263" i="2"/>
  <c r="B383" i="2"/>
  <c r="B927" i="2"/>
  <c r="B538" i="2"/>
  <c r="B610" i="2"/>
  <c r="B332" i="2"/>
  <c r="B737" i="2"/>
  <c r="B77" i="2"/>
  <c r="B757" i="2"/>
  <c r="B750" i="2"/>
  <c r="B543" i="2"/>
  <c r="B708" i="2"/>
  <c r="B499" i="2"/>
  <c r="B393" i="2"/>
  <c r="B371" i="2"/>
  <c r="B726" i="2"/>
  <c r="B719" i="2"/>
  <c r="B753" i="2"/>
  <c r="B435" i="2"/>
  <c r="B491" i="2"/>
  <c r="B789" i="2"/>
  <c r="B679" i="2"/>
  <c r="B680" i="2"/>
  <c r="B686" i="2"/>
  <c r="B542" i="2"/>
  <c r="B629" i="2"/>
  <c r="B536" i="2"/>
  <c r="B668" i="2"/>
  <c r="B685" i="2"/>
  <c r="B272" i="2"/>
  <c r="B552" i="2"/>
  <c r="B631" i="2"/>
  <c r="B98" i="2"/>
  <c r="B397" i="2"/>
  <c r="B800" i="2"/>
  <c r="B722" i="2"/>
  <c r="B746" i="2"/>
  <c r="B446" i="2"/>
  <c r="B447" i="2"/>
  <c r="B515" i="2"/>
  <c r="B630" i="2"/>
  <c r="B878" i="2"/>
  <c r="B518" i="2"/>
  <c r="B535" i="2"/>
  <c r="B871" i="2"/>
  <c r="B41" i="2"/>
  <c r="B532" i="2"/>
  <c r="B636" i="2"/>
  <c r="B512" i="2"/>
  <c r="B760" i="2"/>
  <c r="B742" i="2"/>
  <c r="B925" i="2"/>
  <c r="B754" i="2"/>
  <c r="B787" i="2"/>
  <c r="B169" i="2"/>
  <c r="B109" i="2"/>
  <c r="B456" i="2"/>
  <c r="B930" i="2"/>
  <c r="B479" i="2"/>
  <c r="B744" i="2"/>
  <c r="B612" i="2"/>
  <c r="B513" i="2"/>
  <c r="B877" i="2"/>
  <c r="B183" i="2"/>
  <c r="B249" i="2"/>
  <c r="B794" i="2"/>
  <c r="B189" i="2"/>
  <c r="B783" i="2"/>
  <c r="B42" i="2"/>
  <c r="B233" i="2"/>
  <c r="B706" i="2"/>
  <c r="B382" i="2"/>
  <c r="B609" i="2"/>
  <c r="B830" i="2"/>
  <c r="B378" i="2"/>
  <c r="B370" i="2"/>
  <c r="B423" i="2"/>
  <c r="B178" i="2"/>
  <c r="B215" i="2"/>
  <c r="B125" i="2"/>
  <c r="B464" i="2"/>
  <c r="B163" i="2"/>
  <c r="B503" i="2"/>
  <c r="B437" i="2"/>
  <c r="B219" i="2"/>
  <c r="B223" i="2"/>
  <c r="B436" i="2"/>
  <c r="B296" i="2"/>
  <c r="B496" i="2"/>
  <c r="B909" i="2"/>
  <c r="B472" i="2"/>
  <c r="B906" i="2"/>
  <c r="B24" i="2"/>
  <c r="B500" i="2"/>
  <c r="B809" i="2"/>
  <c r="B666" i="2"/>
  <c r="B833" i="2"/>
  <c r="B201" i="2"/>
  <c r="B474" i="2"/>
  <c r="B617" i="2"/>
  <c r="B795" i="2"/>
  <c r="B564" i="2"/>
  <c r="B247" i="2"/>
  <c r="B226" i="2"/>
  <c r="B221" i="2"/>
  <c r="B501" i="2"/>
  <c r="B232" i="2"/>
  <c r="B349" i="2"/>
  <c r="B782" i="2"/>
  <c r="B926" i="2"/>
  <c r="B13" i="2"/>
  <c r="B426" i="2"/>
  <c r="B420" i="2"/>
  <c r="B366" i="2"/>
  <c r="B907" i="2"/>
  <c r="B367" i="2"/>
  <c r="B917" i="2"/>
  <c r="B785" i="2"/>
  <c r="B147" i="2"/>
  <c r="B94" i="2"/>
  <c r="B522" i="2"/>
  <c r="B193" i="2"/>
  <c r="B547" i="2"/>
  <c r="B509" i="2"/>
  <c r="B243" i="2"/>
  <c r="B204" i="2"/>
  <c r="B718" i="2"/>
  <c r="B93" i="2"/>
  <c r="B235" i="2"/>
  <c r="B198" i="2"/>
  <c r="B95" i="2"/>
  <c r="B905" i="2"/>
  <c r="B57" i="2"/>
  <c r="B724" i="2"/>
  <c r="B142" i="2"/>
  <c r="B180" i="2"/>
  <c r="B182" i="2"/>
  <c r="B740" i="2"/>
  <c r="B222" i="2"/>
  <c r="B44" i="2"/>
  <c r="B251" i="2"/>
  <c r="B304" i="2"/>
  <c r="B853" i="2"/>
  <c r="B385" i="2"/>
  <c r="B635" i="2"/>
  <c r="B242" i="2"/>
  <c r="B320" i="2"/>
  <c r="B27" i="2"/>
  <c r="B328" i="2"/>
  <c r="B861" i="2"/>
  <c r="B343" i="2"/>
  <c r="B401" i="2"/>
  <c r="B918" i="2"/>
  <c r="B700" i="2"/>
  <c r="B260" i="2"/>
  <c r="B205" i="2"/>
  <c r="B784" i="2"/>
  <c r="B414" i="2"/>
  <c r="B284" i="2"/>
  <c r="B554" i="2"/>
  <c r="B266" i="2"/>
  <c r="B704" i="2"/>
  <c r="B886" i="2"/>
  <c r="B832" i="2"/>
  <c r="B628" i="2"/>
  <c r="B839" i="2"/>
  <c r="B209" i="2"/>
  <c r="B556" i="2"/>
  <c r="B575" i="2"/>
  <c r="B149" i="2"/>
  <c r="B664" i="2"/>
  <c r="B507" i="2"/>
  <c r="B477" i="2"/>
  <c r="B311" i="2"/>
  <c r="B104" i="2"/>
  <c r="B660" i="2"/>
  <c r="B657" i="2"/>
  <c r="B904" i="2"/>
  <c r="B856" i="2"/>
  <c r="B667" i="2"/>
  <c r="B837" i="2"/>
  <c r="B638" i="2"/>
  <c r="B674" i="2"/>
  <c r="B280" i="2"/>
  <c r="B581" i="2"/>
  <c r="B541" i="2"/>
  <c r="B533" i="2"/>
  <c r="B330" i="2"/>
  <c r="B683" i="2"/>
  <c r="B584" i="2"/>
  <c r="B850" i="2"/>
  <c r="B693" i="2"/>
  <c r="B621" i="2"/>
  <c r="B611" i="2"/>
  <c r="B368" i="2"/>
  <c r="B351" i="2"/>
  <c r="B892" i="2"/>
  <c r="B608" i="2"/>
  <c r="B866" i="2"/>
  <c r="B889" i="2"/>
  <c r="B150" i="2"/>
  <c r="B707" i="2"/>
  <c r="B716" i="2"/>
  <c r="B369" i="2"/>
  <c r="B115" i="2"/>
  <c r="B916" i="2"/>
  <c r="B56" i="2"/>
  <c r="B490" i="2"/>
  <c r="B208" i="2"/>
  <c r="B793" i="2"/>
  <c r="B920" i="2"/>
  <c r="B462" i="2"/>
  <c r="B720" i="2"/>
  <c r="B701" i="2"/>
  <c r="B721" i="2"/>
  <c r="B922" i="2"/>
  <c r="B551" i="2"/>
  <c r="B461" i="2"/>
  <c r="B353" i="2"/>
  <c r="B161" i="2"/>
  <c r="B174" i="2"/>
  <c r="B26" i="2"/>
  <c r="B459" i="2"/>
  <c r="B186" i="2"/>
  <c r="B274" i="2"/>
  <c r="B352" i="2"/>
  <c r="B599" i="2"/>
  <c r="B359" i="2"/>
  <c r="B387" i="2"/>
  <c r="B362" i="2"/>
  <c r="B595" i="2"/>
  <c r="B123" i="2"/>
  <c r="B29" i="2"/>
  <c r="B376" i="2"/>
  <c r="B524" i="2"/>
  <c r="B148" i="2"/>
  <c r="B677" i="2"/>
  <c r="B625" i="2"/>
  <c r="B9" i="2"/>
  <c r="B910" i="2"/>
  <c r="B2" i="2"/>
  <c r="T178" i="1" l="1"/>
  <c r="T617" i="1"/>
  <c r="T19" i="1"/>
  <c r="T296" i="1"/>
  <c r="T368" i="1"/>
  <c r="T854" i="1"/>
  <c r="T270" i="1"/>
  <c r="T807" i="1"/>
  <c r="T424" i="1"/>
  <c r="T623" i="1"/>
  <c r="T194" i="1"/>
  <c r="T531" i="1"/>
  <c r="T603" i="1"/>
  <c r="T230" i="1"/>
  <c r="T346" i="1"/>
  <c r="T489" i="1"/>
  <c r="T765" i="1"/>
  <c r="T735" i="1"/>
  <c r="T251" i="1"/>
  <c r="T530" i="1"/>
  <c r="T851" i="1"/>
  <c r="T26" i="1"/>
  <c r="T488" i="1"/>
  <c r="T461" i="1"/>
  <c r="T751" i="1"/>
  <c r="T318" i="1"/>
  <c r="T255" i="1"/>
  <c r="T135" i="1"/>
  <c r="T148" i="1"/>
  <c r="T376" i="1"/>
  <c r="T651" i="1"/>
  <c r="T466" i="1"/>
  <c r="T191" i="1"/>
  <c r="T661" i="1"/>
  <c r="T501" i="1"/>
  <c r="T550" i="1"/>
  <c r="T92" i="1"/>
  <c r="T172" i="1"/>
  <c r="T766" i="1"/>
  <c r="T396" i="1"/>
  <c r="T209" i="1"/>
  <c r="T811" i="1"/>
  <c r="T118" i="1"/>
  <c r="T192" i="1"/>
  <c r="B3" i="1"/>
  <c r="N3" i="1" s="1"/>
  <c r="T144" i="1"/>
  <c r="T635" i="1"/>
  <c r="T409" i="1"/>
  <c r="T285" i="1"/>
  <c r="T913" i="1"/>
  <c r="T386" i="1"/>
  <c r="T742" i="1"/>
  <c r="T130" i="1"/>
  <c r="T140" i="1"/>
  <c r="T174" i="1"/>
  <c r="T51" i="1"/>
  <c r="T533" i="1"/>
  <c r="T313" i="1"/>
  <c r="T539" i="1"/>
  <c r="T257" i="1"/>
  <c r="T588" i="1"/>
  <c r="T7" i="1"/>
  <c r="T58" i="1"/>
  <c r="T80" i="1"/>
  <c r="T737" i="1"/>
  <c r="T417" i="1"/>
  <c r="T587" i="1"/>
  <c r="T12" i="1"/>
  <c r="T193" i="1"/>
  <c r="T755" i="1"/>
  <c r="T47" i="1"/>
  <c r="T383" i="1"/>
  <c r="T459" i="1"/>
  <c r="T908" i="1"/>
  <c r="T885" i="1"/>
  <c r="T756" i="1"/>
  <c r="T645" i="1"/>
  <c r="T529" i="1"/>
  <c r="T437" i="1"/>
  <c r="T302" i="1"/>
  <c r="T752" i="1"/>
  <c r="T685" i="1"/>
  <c r="T70" i="1"/>
  <c r="T720" i="1"/>
  <c r="T729" i="1"/>
  <c r="T394" i="1"/>
  <c r="T78" i="1"/>
  <c r="T71" i="1"/>
  <c r="T475" i="1"/>
  <c r="T237" i="1"/>
  <c r="T177" i="1"/>
  <c r="T918" i="1"/>
  <c r="T875" i="1"/>
  <c r="T818" i="1"/>
  <c r="T732" i="1"/>
  <c r="T757" i="1"/>
  <c r="T847" i="1"/>
  <c r="T553" i="1"/>
  <c r="T56" i="1"/>
  <c r="T867" i="1"/>
  <c r="T154" i="1"/>
  <c r="T246" i="1"/>
  <c r="T431" i="1"/>
  <c r="T886" i="1"/>
  <c r="T442" i="1"/>
  <c r="T91" i="1"/>
  <c r="T476" i="1"/>
  <c r="T84" i="1"/>
  <c r="C3" i="1"/>
  <c r="T900" i="1"/>
  <c r="T451" i="1"/>
  <c r="T324" i="1"/>
  <c r="T549" i="1"/>
  <c r="T726" i="1"/>
  <c r="T88" i="1"/>
  <c r="T706" i="1"/>
  <c r="T521" i="1"/>
  <c r="T581" i="1"/>
  <c r="T49" i="1"/>
  <c r="T495" i="1"/>
  <c r="T556" i="1"/>
  <c r="T894" i="1"/>
  <c r="T381" i="1"/>
  <c r="T816" i="1"/>
  <c r="T351" i="1"/>
  <c r="T236" i="1"/>
  <c r="T780" i="1"/>
  <c r="T552" i="1"/>
  <c r="T315" i="1"/>
  <c r="T438" i="1"/>
  <c r="T708" i="1"/>
  <c r="T873" i="1"/>
  <c r="T662" i="1"/>
  <c r="T197" i="1"/>
  <c r="T328" i="1"/>
  <c r="T654" i="1"/>
  <c r="T63" i="1"/>
  <c r="T260" i="1"/>
  <c r="T335" i="1"/>
  <c r="T425" i="1"/>
  <c r="T292" i="1"/>
  <c r="T464" i="1"/>
  <c r="T808" i="1"/>
  <c r="T693" i="1"/>
  <c r="T406" i="1"/>
  <c r="T705" i="1"/>
  <c r="T41" i="1"/>
  <c r="T607" i="1"/>
  <c r="T423" i="1"/>
  <c r="T653" i="1"/>
  <c r="T469" i="1"/>
  <c r="T467" i="1"/>
  <c r="T208" i="1"/>
  <c r="T730" i="1"/>
  <c r="T761" i="1"/>
  <c r="T800" i="1"/>
  <c r="T747" i="1"/>
  <c r="T456" i="1"/>
  <c r="T428" i="1"/>
  <c r="T150" i="1"/>
  <c r="T759" i="1"/>
  <c r="T609" i="1"/>
  <c r="T342" i="1"/>
  <c r="T161" i="1"/>
  <c r="T649" i="1"/>
  <c r="T295" i="1"/>
  <c r="T211" i="1"/>
  <c r="T778" i="1"/>
  <c r="T813" i="1"/>
  <c r="T81" i="1"/>
  <c r="T375" i="1"/>
  <c r="T562" i="1"/>
  <c r="T229" i="1"/>
  <c r="T55" i="1"/>
  <c r="T179" i="1"/>
  <c r="T859" i="1"/>
  <c r="T408" i="1"/>
  <c r="T540" i="1"/>
  <c r="T657" i="1"/>
  <c r="T738" i="1"/>
  <c r="T664" i="1"/>
  <c r="T102" i="1"/>
  <c r="T596" i="1"/>
  <c r="A440" i="1"/>
  <c r="A435" i="1"/>
  <c r="A24" i="1"/>
  <c r="A474" i="1"/>
  <c r="A29" i="1"/>
  <c r="A672" i="1"/>
  <c r="A694" i="1"/>
  <c r="A556" i="1"/>
  <c r="A27" i="1"/>
  <c r="A592" i="1"/>
  <c r="A430" i="1"/>
  <c r="A576" i="1"/>
  <c r="A365" i="1"/>
  <c r="A782" i="1"/>
  <c r="A244" i="1"/>
  <c r="A271" i="1"/>
  <c r="A427" i="1"/>
  <c r="A83" i="1"/>
  <c r="A489" i="1"/>
  <c r="A17" i="1"/>
  <c r="A860" i="1"/>
  <c r="T290" i="1"/>
  <c r="T326" i="1"/>
  <c r="T853" i="1"/>
  <c r="T632" i="1"/>
  <c r="T163" i="1"/>
  <c r="T401" i="1"/>
  <c r="T314" i="1"/>
  <c r="T925" i="1"/>
  <c r="T536" i="1"/>
  <c r="T312" i="1"/>
  <c r="T543" i="1"/>
  <c r="T558" i="1"/>
  <c r="T718" i="1"/>
  <c r="T353" i="1"/>
  <c r="T601" i="1"/>
  <c r="T30" i="1"/>
  <c r="T16" i="1"/>
  <c r="T838" i="1"/>
  <c r="T445" i="1"/>
  <c r="T667" i="1"/>
  <c r="T923" i="1"/>
  <c r="T184" i="1"/>
  <c r="T207" i="1"/>
  <c r="T736" i="1"/>
  <c r="A133" i="1"/>
  <c r="A47" i="1"/>
  <c r="A555" i="1"/>
  <c r="A700" i="1"/>
  <c r="A767" i="1"/>
  <c r="A847" i="1"/>
  <c r="A275" i="1"/>
  <c r="A830" i="1"/>
  <c r="A149" i="1"/>
  <c r="A476" i="1"/>
  <c r="A256" i="1"/>
  <c r="A876" i="1"/>
  <c r="A621" i="1"/>
  <c r="A906" i="1"/>
  <c r="A15" i="1"/>
  <c r="A193" i="1"/>
  <c r="A589" i="1"/>
  <c r="A625" i="1"/>
  <c r="A201" i="1"/>
  <c r="A674" i="1"/>
  <c r="A280" i="1"/>
  <c r="A673" i="1"/>
  <c r="A731" i="1"/>
  <c r="A374" i="1"/>
  <c r="A774" i="1"/>
  <c r="A708" i="1"/>
  <c r="A386" i="1"/>
  <c r="A5" i="1"/>
  <c r="A277" i="1"/>
  <c r="A521" i="1"/>
  <c r="A534" i="1"/>
  <c r="A14" i="1"/>
  <c r="A71" i="1"/>
  <c r="A648" i="1"/>
  <c r="A237" i="1"/>
  <c r="A583" i="1"/>
  <c r="A684" i="1"/>
  <c r="A134" i="1"/>
  <c r="A828" i="1"/>
  <c r="A481" i="1"/>
  <c r="A48" i="1"/>
  <c r="A216" i="1"/>
  <c r="A266" i="1"/>
  <c r="A688" i="1"/>
  <c r="A25" i="1"/>
  <c r="A293" i="1"/>
  <c r="A350" i="1"/>
  <c r="T898" i="1"/>
  <c r="T305" i="1"/>
  <c r="T42" i="1"/>
  <c r="T544" i="1"/>
  <c r="T725" i="1"/>
  <c r="T382" i="1"/>
  <c r="T509" i="1"/>
  <c r="T710" i="1"/>
  <c r="T447" i="1"/>
  <c r="T692" i="1"/>
  <c r="T355" i="1"/>
  <c r="T393" i="1"/>
  <c r="T681" i="1"/>
  <c r="T827" i="1"/>
  <c r="T103" i="1"/>
  <c r="T566" i="1"/>
  <c r="T4" i="1"/>
  <c r="T745" i="1"/>
  <c r="T97" i="1"/>
  <c r="T499" i="1"/>
  <c r="T151" i="1"/>
  <c r="T874" i="1"/>
  <c r="T363" i="1"/>
  <c r="T890" i="1"/>
  <c r="T31" i="1"/>
  <c r="T360" i="1"/>
  <c r="T450" i="1"/>
  <c r="T928" i="1"/>
  <c r="T883" i="1"/>
  <c r="T872" i="1"/>
  <c r="T858" i="1"/>
  <c r="T485" i="1"/>
  <c r="T304" i="1"/>
  <c r="T73" i="1"/>
  <c r="T309" i="1"/>
  <c r="T298" i="1"/>
  <c r="T243" i="1"/>
  <c r="T689" i="1"/>
  <c r="T615" i="1"/>
  <c r="T633" i="1"/>
  <c r="T904" i="1"/>
  <c r="T670" i="1"/>
  <c r="T557" i="1"/>
  <c r="T636" i="1"/>
  <c r="T848" i="1"/>
  <c r="T344" i="1"/>
  <c r="T797" i="1"/>
  <c r="T834" i="1"/>
  <c r="T702" i="1"/>
  <c r="T65" i="1"/>
  <c r="T419" i="1"/>
  <c r="T66" i="1"/>
  <c r="T317" i="1"/>
  <c r="T76" i="1"/>
  <c r="T400" i="1"/>
  <c r="T541" i="1"/>
  <c r="T624" i="1"/>
  <c r="T310" i="1"/>
  <c r="T527" i="1"/>
  <c r="T639" i="1"/>
  <c r="T490" i="1"/>
  <c r="T790" i="1"/>
  <c r="T571" i="1"/>
  <c r="T590" i="1"/>
  <c r="T644" i="1"/>
  <c r="T183" i="1"/>
  <c r="T227" i="1"/>
  <c r="T696" i="1"/>
  <c r="T865" i="1"/>
  <c r="T391" i="1"/>
  <c r="T405" i="1"/>
  <c r="T895" i="1"/>
  <c r="T866" i="1"/>
  <c r="T888" i="1"/>
  <c r="T439" i="1"/>
  <c r="T34" i="1"/>
  <c r="T59" i="1"/>
  <c r="T598" i="1"/>
  <c r="T899" i="1"/>
  <c r="A75" i="1"/>
  <c r="A102" i="1"/>
  <c r="A823" i="1"/>
  <c r="A640" i="1"/>
  <c r="A892" i="1"/>
  <c r="A20" i="1"/>
  <c r="A815" i="1"/>
  <c r="A165" i="1"/>
  <c r="A795" i="1"/>
  <c r="A136" i="1"/>
  <c r="A182" i="1"/>
  <c r="A325" i="1"/>
  <c r="A381" i="1"/>
  <c r="A918" i="1"/>
  <c r="A301" i="1"/>
  <c r="A222" i="1"/>
  <c r="A663" i="1"/>
  <c r="A410" i="1"/>
  <c r="A356" i="1"/>
  <c r="A690" i="1"/>
  <c r="A448" i="1"/>
  <c r="A451" i="1"/>
  <c r="A920" i="1"/>
  <c r="A334" i="1"/>
  <c r="A456" i="1"/>
  <c r="A706" i="1"/>
  <c r="A632" i="1"/>
  <c r="A532" i="1"/>
  <c r="A3" i="1"/>
  <c r="A756" i="1"/>
  <c r="A845" i="1"/>
  <c r="A737" i="1"/>
  <c r="A691" i="1"/>
  <c r="A908" i="1"/>
  <c r="A42" i="1"/>
  <c r="A179" i="1"/>
  <c r="A205" i="1"/>
  <c r="A248" i="1"/>
  <c r="A54" i="1"/>
  <c r="A475" i="1"/>
  <c r="A49" i="1"/>
  <c r="A61" i="1"/>
  <c r="A473" i="1"/>
  <c r="A28" i="1"/>
  <c r="A380" i="1"/>
  <c r="A375" i="1"/>
  <c r="A905" i="1"/>
  <c r="A490" i="1"/>
  <c r="A18" i="1"/>
  <c r="A487" i="1"/>
  <c r="A808" i="1"/>
  <c r="A170" i="1"/>
  <c r="A161" i="1"/>
  <c r="A157" i="1"/>
  <c r="A730" i="1"/>
  <c r="A215" i="1"/>
  <c r="A426" i="1"/>
  <c r="A809" i="1"/>
  <c r="A596" i="1"/>
  <c r="A574" i="1"/>
  <c r="A95" i="1"/>
  <c r="A88" i="1"/>
  <c r="A785" i="1"/>
  <c r="A618" i="1"/>
  <c r="A283" i="1"/>
  <c r="A660" i="1"/>
  <c r="A536" i="1"/>
  <c r="A629" i="1"/>
  <c r="A272" i="1"/>
  <c r="A682" i="1"/>
  <c r="A523" i="1"/>
  <c r="A897" i="1"/>
  <c r="A513" i="1"/>
  <c r="A542" i="1"/>
  <c r="A722" i="1"/>
  <c r="A883" i="1"/>
  <c r="A112" i="1"/>
  <c r="A265" i="1"/>
  <c r="A806" i="1"/>
  <c r="A798" i="1"/>
  <c r="A467" i="1"/>
  <c r="A718" i="1"/>
  <c r="A567" i="1"/>
  <c r="A554" i="1"/>
  <c r="A867" i="1"/>
  <c r="A30" i="1"/>
  <c r="A330" i="1"/>
  <c r="A617" i="1"/>
  <c r="A452" i="1"/>
  <c r="A360" i="1"/>
  <c r="A353" i="1"/>
  <c r="A464" i="1"/>
  <c r="A496" i="1"/>
  <c r="A296" i="1"/>
  <c r="A200" i="1"/>
  <c r="A907" i="1"/>
  <c r="A16" i="1"/>
  <c r="A746" i="1"/>
  <c r="A728" i="1"/>
  <c r="A372" i="1"/>
  <c r="A284" i="1"/>
  <c r="A103" i="1"/>
  <c r="A274" i="1"/>
  <c r="A359" i="1"/>
  <c r="A163" i="1"/>
  <c r="A262" i="1"/>
  <c r="A150" i="1"/>
  <c r="A151" i="1"/>
  <c r="A862" i="1"/>
  <c r="A835" i="1"/>
  <c r="A857" i="1"/>
  <c r="A36" i="1"/>
  <c r="A831" i="1"/>
  <c r="A836" i="1"/>
  <c r="A761" i="1"/>
  <c r="A840" i="1"/>
  <c r="A841" i="1"/>
  <c r="A211" i="1"/>
  <c r="A299" i="1"/>
  <c r="A53" i="1"/>
  <c r="A218" i="1"/>
  <c r="A63" i="1"/>
  <c r="A342" i="1"/>
  <c r="A631" i="1"/>
  <c r="A552" i="1"/>
  <c r="A685" i="1"/>
  <c r="A563" i="1"/>
  <c r="A853" i="1"/>
  <c r="A393" i="1"/>
  <c r="A19" i="1"/>
  <c r="A654" i="1"/>
  <c r="A813" i="1"/>
  <c r="A873" i="1"/>
  <c r="A586" i="1"/>
  <c r="A176" i="1"/>
  <c r="A878" i="1"/>
  <c r="A529" i="1"/>
  <c r="A449" i="1"/>
  <c r="A921" i="1"/>
  <c r="A378" i="1"/>
  <c r="A927" i="1"/>
  <c r="A371" i="1"/>
  <c r="A787" i="1"/>
  <c r="A498" i="1"/>
  <c r="A41" i="1"/>
  <c r="A292" i="1"/>
  <c r="A423" i="1"/>
  <c r="A238" i="1"/>
  <c r="A818" i="1"/>
  <c r="A773" i="1"/>
  <c r="A395" i="1"/>
  <c r="A769" i="1"/>
  <c r="A419" i="1"/>
  <c r="A650" i="1"/>
  <c r="A89" i="1"/>
  <c r="A96" i="1"/>
  <c r="A778" i="1"/>
  <c r="A212" i="1"/>
  <c r="A418" i="1"/>
  <c r="A84" i="1"/>
  <c r="A665" i="1"/>
  <c r="A875" i="1"/>
  <c r="A429" i="1"/>
  <c r="A57" i="1"/>
  <c r="A290" i="1"/>
  <c r="A305" i="1"/>
  <c r="A344" i="1"/>
  <c r="A858" i="1"/>
  <c r="A872" i="1"/>
  <c r="A711" i="1"/>
  <c r="A903" i="1"/>
  <c r="A368" i="1"/>
  <c r="A624" i="1"/>
  <c r="A175" i="1"/>
  <c r="T371" i="1"/>
  <c r="T453" i="1"/>
  <c r="T291" i="1"/>
  <c r="T160" i="1"/>
  <c r="T115" i="1"/>
  <c r="T374" i="1"/>
  <c r="T625" i="1"/>
  <c r="T215" i="1"/>
  <c r="T9" i="1"/>
  <c r="T286" i="1"/>
  <c r="T857" i="1"/>
  <c r="T646" i="1"/>
  <c r="T903" i="1"/>
  <c r="T149" i="1"/>
  <c r="T93" i="1"/>
  <c r="T614" i="1"/>
  <c r="T265" i="1"/>
  <c r="T336" i="1"/>
  <c r="T679" i="1"/>
  <c r="T673" i="1"/>
  <c r="T185" i="1"/>
  <c r="T37" i="1"/>
  <c r="T600" i="1"/>
  <c r="T564" i="1"/>
  <c r="T444" i="1"/>
  <c r="T856" i="1"/>
  <c r="T410" i="1"/>
  <c r="T218" i="1"/>
  <c r="T524" i="1"/>
  <c r="T839" i="1"/>
  <c r="T15" i="1"/>
  <c r="T434" i="1"/>
  <c r="T754" i="1"/>
  <c r="T107" i="1"/>
  <c r="T695" i="1"/>
  <c r="T769" i="1"/>
  <c r="T414" i="1"/>
  <c r="T248" i="1"/>
  <c r="T901" i="1"/>
  <c r="T487" i="1"/>
  <c r="T841" i="1"/>
  <c r="T72" i="1"/>
  <c r="T631" i="1"/>
  <c r="T897" i="1"/>
  <c r="T356" i="1"/>
  <c r="T835" i="1"/>
  <c r="T293" i="1"/>
  <c r="T478" i="1"/>
  <c r="T11" i="1"/>
  <c r="T648" i="1"/>
  <c r="T169" i="1"/>
  <c r="T337" i="1"/>
  <c r="T146" i="1"/>
  <c r="T364" i="1"/>
  <c r="T594" i="1"/>
  <c r="T166" i="1"/>
  <c r="T131" i="1"/>
  <c r="T613" i="1"/>
  <c r="T421" i="1"/>
  <c r="T158" i="1"/>
  <c r="T369" i="1"/>
  <c r="T23" i="1"/>
  <c r="T711" i="1"/>
  <c r="T278" i="1"/>
  <c r="T114" i="1"/>
  <c r="T129" i="1"/>
  <c r="T387" i="1"/>
  <c r="T25" i="1"/>
  <c r="T573" i="1"/>
  <c r="T258" i="1"/>
  <c r="T53" i="1"/>
  <c r="T372" i="1"/>
  <c r="T269" i="1"/>
  <c r="T217" i="1"/>
  <c r="A326" i="1"/>
  <c r="A12" i="1"/>
  <c r="A180" i="1"/>
  <c r="A623" i="1"/>
  <c r="A398" i="1"/>
  <c r="A391" i="1"/>
  <c r="A10" i="1"/>
  <c r="A560" i="1"/>
  <c r="A181" i="1"/>
  <c r="A680" i="1"/>
  <c r="A117" i="1"/>
  <c r="A352" i="1"/>
  <c r="A595" i="1"/>
  <c r="A162" i="1"/>
  <c r="A753" i="1"/>
  <c r="A186" i="1"/>
  <c r="A861" i="1"/>
  <c r="A367" i="1"/>
  <c r="A240" i="1"/>
  <c r="A882" i="1"/>
  <c r="A547" i="1"/>
  <c r="A279" i="1"/>
  <c r="T299" i="1"/>
  <c r="T909" i="1"/>
  <c r="T126" i="1"/>
  <c r="T500" i="1"/>
  <c r="T686" i="1"/>
  <c r="T777" i="1"/>
  <c r="T89" i="1"/>
  <c r="T173" i="1"/>
  <c r="T921" i="1"/>
  <c r="T61" i="1"/>
  <c r="T128" i="1"/>
  <c r="T924" i="1"/>
  <c r="T18" i="1"/>
  <c r="T658" i="1"/>
  <c r="T234" i="1"/>
  <c r="T452" i="1"/>
  <c r="T433" i="1"/>
  <c r="T200" i="1"/>
  <c r="T515" i="1"/>
  <c r="T112" i="1"/>
  <c r="T250" i="1"/>
  <c r="T389" i="1"/>
  <c r="T418" i="1"/>
  <c r="T891" i="1"/>
  <c r="T510" i="1"/>
  <c r="T620" i="1"/>
  <c r="T677" i="1"/>
  <c r="T233" i="1"/>
  <c r="T446" i="1"/>
  <c r="T687" i="1"/>
  <c r="T526" i="1"/>
  <c r="T748" i="1"/>
  <c r="T238" i="1"/>
  <c r="T354" i="1"/>
  <c r="T52" i="1"/>
  <c r="T630" i="1"/>
  <c r="T578" i="1"/>
  <c r="T74" i="1"/>
  <c r="T43" i="1"/>
  <c r="T38" i="1"/>
  <c r="A100" i="1"/>
  <c r="A390" i="1"/>
  <c r="A9" i="1"/>
  <c r="A720" i="1"/>
  <c r="A894" i="1"/>
  <c r="A383" i="1"/>
  <c r="A733" i="1"/>
  <c r="A750" i="1"/>
  <c r="A91" i="1"/>
  <c r="A889" i="1"/>
  <c r="A104" i="1"/>
  <c r="A109" i="1"/>
  <c r="A597" i="1"/>
  <c r="A868" i="1"/>
  <c r="A35" i="1"/>
  <c r="A40" i="1"/>
  <c r="A33" i="1"/>
  <c r="A420" i="1"/>
  <c r="A810" i="1"/>
  <c r="A579" i="1"/>
  <c r="A784" i="1"/>
  <c r="A559" i="1"/>
  <c r="A646" i="1"/>
  <c r="A524" i="1"/>
  <c r="A855" i="1"/>
  <c r="A442" i="1"/>
  <c r="A726" i="1"/>
  <c r="A581" i="1"/>
  <c r="A425" i="1"/>
  <c r="A115" i="1"/>
  <c r="A69" i="1"/>
  <c r="A392" i="1"/>
  <c r="A11" i="1"/>
  <c r="A716" i="1"/>
  <c r="A486" i="1"/>
  <c r="A72" i="1"/>
  <c r="A107" i="1"/>
  <c r="A348" i="1"/>
  <c r="A645" i="1"/>
  <c r="A564" i="1"/>
  <c r="A249" i="1"/>
  <c r="A329" i="1"/>
  <c r="A434" i="1"/>
  <c r="A23" i="1"/>
  <c r="A538" i="1"/>
  <c r="A303" i="1"/>
  <c r="A791" i="1"/>
  <c r="A278" i="1"/>
  <c r="A260" i="1"/>
  <c r="A22" i="1"/>
  <c r="A246" i="1"/>
  <c r="A877" i="1"/>
  <c r="A131" i="1"/>
  <c r="T767" i="1"/>
  <c r="T672" i="1"/>
  <c r="T117" i="1"/>
  <c r="T694" i="1"/>
  <c r="T663" i="1"/>
  <c r="T440" i="1"/>
  <c r="T271" i="1"/>
  <c r="T592" i="1"/>
  <c r="T576" i="1"/>
  <c r="T365" i="1"/>
  <c r="T180" i="1"/>
  <c r="T746" i="1"/>
  <c r="T486" i="1"/>
  <c r="T216" i="1"/>
  <c r="T680" i="1"/>
  <c r="T201" i="1"/>
  <c r="T181" i="1"/>
  <c r="T162" i="1"/>
  <c r="T860" i="1"/>
  <c r="T700" i="1"/>
  <c r="T712" i="1"/>
  <c r="T861" i="1"/>
  <c r="T538" i="1"/>
  <c r="T274" i="1"/>
  <c r="T259" i="1"/>
  <c r="T398" i="1"/>
  <c r="T10" i="1"/>
  <c r="T29" i="1"/>
  <c r="T430" i="1"/>
  <c r="T240" i="1"/>
  <c r="T595" i="1"/>
  <c r="T560" i="1"/>
  <c r="T691" i="1"/>
  <c r="T753" i="1"/>
  <c r="T782" i="1"/>
  <c r="T186" i="1"/>
  <c r="T845" i="1"/>
  <c r="T341" i="1"/>
  <c r="T352" i="1"/>
  <c r="T502" i="1"/>
  <c r="T244" i="1"/>
  <c r="T220" i="1"/>
  <c r="T69" i="1"/>
  <c r="T416" i="1"/>
  <c r="T798" i="1"/>
  <c r="T367" i="1"/>
  <c r="T222" i="1"/>
  <c r="T380" i="1"/>
  <c r="T727" i="1"/>
  <c r="T427" i="1"/>
  <c r="T83" i="1"/>
  <c r="T776" i="1"/>
  <c r="T235" i="1"/>
  <c r="T273" i="1"/>
  <c r="T325" i="1"/>
  <c r="T517" i="1"/>
  <c r="T568" i="1"/>
  <c r="T520" i="1"/>
  <c r="T547" i="1"/>
  <c r="T884" i="1"/>
  <c r="T882" i="1"/>
  <c r="T182" i="1"/>
  <c r="T871" i="1"/>
  <c r="T618" i="1"/>
  <c r="T537" i="1"/>
  <c r="T94" i="1"/>
  <c r="T523" i="1"/>
  <c r="T701" i="1"/>
  <c r="T831" i="1"/>
  <c r="T268" i="1"/>
  <c r="T574" i="1"/>
  <c r="T628" i="1"/>
  <c r="T279" i="1"/>
  <c r="T606" i="1"/>
  <c r="A678" i="1"/>
  <c r="A885" i="1"/>
  <c r="A81" i="1"/>
  <c r="A44" i="1"/>
  <c r="A752" i="1"/>
  <c r="A453" i="1"/>
  <c r="A416" i="1"/>
  <c r="A351" i="1"/>
  <c r="A619" i="1"/>
  <c r="A302" i="1"/>
  <c r="A188" i="1"/>
  <c r="A114" i="1"/>
  <c r="A177" i="1"/>
  <c r="A637" i="1"/>
  <c r="A628" i="1"/>
  <c r="A584" i="1"/>
  <c r="A533" i="1"/>
  <c r="A4" i="1"/>
  <c r="A537" i="1"/>
  <c r="A127" i="1"/>
  <c r="A915" i="1"/>
  <c r="A546" i="1"/>
  <c r="A755" i="1"/>
  <c r="A712" i="1"/>
  <c r="A701" i="1"/>
  <c r="A594" i="1"/>
  <c r="A814" i="1"/>
  <c r="A462" i="1"/>
  <c r="A540" i="1"/>
  <c r="A166" i="1"/>
  <c r="A693" i="1"/>
  <c r="A699" i="1"/>
  <c r="A863" i="1"/>
  <c r="A387" i="1"/>
  <c r="A6" i="1"/>
  <c r="A178" i="1"/>
  <c r="A494" i="1"/>
  <c r="A209" i="1"/>
  <c r="A738" i="1"/>
  <c r="A816" i="1"/>
  <c r="A39" i="1"/>
  <c r="A31" i="1"/>
  <c r="A307" i="1"/>
  <c r="A525" i="1"/>
  <c r="A146" i="1"/>
  <c r="A155" i="1"/>
  <c r="A291" i="1"/>
  <c r="A56" i="1"/>
  <c r="A710" i="1"/>
  <c r="A252" i="1"/>
  <c r="A241" i="1"/>
  <c r="A827" i="1"/>
  <c r="A98" i="1"/>
  <c r="A108" i="1"/>
  <c r="A80" i="1"/>
  <c r="A364" i="1"/>
  <c r="A470" i="1"/>
  <c r="A495" i="1"/>
  <c r="A223" i="1"/>
  <c r="A394" i="1"/>
  <c r="A97" i="1"/>
  <c r="A509" i="1"/>
  <c r="A220" i="1"/>
  <c r="A611" i="1"/>
  <c r="A13" i="1"/>
  <c r="A247" i="1"/>
  <c r="A286" i="1"/>
  <c r="A185" i="1"/>
  <c r="A656" i="1"/>
  <c r="A273" i="1"/>
  <c r="A679" i="1"/>
  <c r="A549" i="1"/>
  <c r="A517" i="1"/>
  <c r="A843" i="1"/>
  <c r="A657" i="1"/>
  <c r="A689" i="1"/>
  <c r="A26" i="1"/>
  <c r="A675" i="1"/>
  <c r="A844" i="1"/>
  <c r="A499" i="1"/>
  <c r="A879" i="1"/>
  <c r="A609" i="1"/>
  <c r="A377" i="1"/>
  <c r="A649" i="1"/>
  <c r="A757" i="1"/>
  <c r="A421" i="1"/>
  <c r="A772" i="1"/>
  <c r="A413" i="1"/>
  <c r="A465" i="1"/>
  <c r="A469" i="1"/>
  <c r="A341" i="1"/>
  <c r="A355" i="1"/>
  <c r="A553" i="1"/>
  <c r="A328" i="1"/>
  <c r="A607" i="1"/>
  <c r="A444" i="1"/>
  <c r="A600" i="1"/>
  <c r="A167" i="1"/>
  <c r="A358" i="1"/>
  <c r="A825" i="1"/>
  <c r="A37" i="1"/>
  <c r="A259" i="1"/>
  <c r="A21" i="1"/>
  <c r="A472" i="1"/>
  <c r="A198" i="1"/>
  <c r="A437" i="1"/>
  <c r="A762" i="1"/>
  <c r="A585" i="1"/>
  <c r="A118" i="1"/>
  <c r="A363" i="1"/>
  <c r="A414" i="1"/>
  <c r="A335" i="1"/>
  <c r="A288" i="1"/>
  <c r="A32" i="1"/>
  <c r="A408" i="1"/>
  <c r="A459" i="1"/>
  <c r="A520" i="1"/>
  <c r="A261" i="1"/>
  <c r="A93" i="1"/>
  <c r="A397" i="1"/>
  <c r="A76" i="1"/>
  <c r="A70" i="1"/>
  <c r="A121" i="1"/>
  <c r="A705" i="1"/>
  <c r="A850" i="1"/>
  <c r="A337" i="1"/>
  <c r="A747" i="1"/>
  <c r="A829" i="1"/>
  <c r="A315" i="1"/>
  <c r="A732" i="1"/>
  <c r="A217" i="1"/>
  <c r="A406" i="1"/>
  <c r="A638" i="1"/>
  <c r="A468" i="1"/>
  <c r="A233" i="1"/>
  <c r="A562" i="1"/>
  <c r="A561" i="1"/>
  <c r="A433" i="1"/>
  <c r="A160" i="1"/>
  <c r="A478" i="1"/>
  <c r="A116" i="1"/>
  <c r="A819" i="1"/>
  <c r="A709" i="1"/>
  <c r="A587" i="1"/>
  <c r="A379" i="1"/>
  <c r="A573" i="1"/>
  <c r="A900" i="1"/>
  <c r="A636" i="1"/>
  <c r="A485" i="1"/>
  <c r="A483" i="1"/>
  <c r="A370" i="1"/>
  <c r="A502" i="1"/>
  <c r="A811" i="1"/>
  <c r="A786" i="1"/>
  <c r="A192" i="1"/>
  <c r="A203" i="1"/>
  <c r="A304" i="1"/>
  <c r="A324" i="1"/>
  <c r="A389" i="1"/>
  <c r="A8" i="1"/>
  <c r="A234" i="1"/>
  <c r="A800" i="1"/>
  <c r="A759" i="1"/>
  <c r="A639" i="1"/>
  <c r="A923" i="1"/>
  <c r="A417" i="1"/>
  <c r="A285" i="1"/>
  <c r="A235" i="1"/>
  <c r="A866" i="1"/>
  <c r="A94" i="1"/>
  <c r="A780" i="1"/>
  <c r="A776" i="1"/>
  <c r="A144" i="1"/>
  <c r="A568" i="1"/>
  <c r="A571" i="1"/>
  <c r="A407" i="1"/>
  <c r="A55" i="1"/>
  <c r="A289" i="1"/>
  <c r="A34" i="1"/>
  <c r="A388" i="1"/>
  <c r="A7" i="1"/>
  <c r="A297" i="1"/>
  <c r="A874" i="1"/>
  <c r="A859" i="1"/>
  <c r="A854" i="1"/>
  <c r="A411" i="1"/>
  <c r="A606" i="1"/>
  <c r="U5" i="1"/>
  <c r="W5" i="1"/>
  <c r="X5" i="1"/>
  <c r="Y5" i="1"/>
  <c r="Z5" i="1"/>
  <c r="AA5" i="1"/>
  <c r="AB5" i="1"/>
  <c r="U3" i="1"/>
  <c r="W3" i="1"/>
  <c r="X3" i="1"/>
  <c r="Y3" i="1"/>
  <c r="Z3" i="1"/>
  <c r="AA3" i="1"/>
  <c r="AB3" i="1"/>
  <c r="U4" i="1"/>
  <c r="W4" i="1"/>
  <c r="X4" i="1"/>
  <c r="Y4" i="1"/>
  <c r="Z4" i="1"/>
  <c r="AA4" i="1"/>
  <c r="AB4" i="1"/>
  <c r="U9" i="1"/>
  <c r="W9" i="1"/>
  <c r="X9" i="1"/>
  <c r="Y9" i="1"/>
  <c r="Z9" i="1"/>
  <c r="AA9" i="1"/>
  <c r="AB9" i="1"/>
  <c r="U11" i="1"/>
  <c r="W11" i="1"/>
  <c r="X11" i="1"/>
  <c r="Y11" i="1"/>
  <c r="Z11" i="1"/>
  <c r="AA11" i="1"/>
  <c r="AB11" i="1"/>
  <c r="U10" i="1"/>
  <c r="W10" i="1"/>
  <c r="X10" i="1"/>
  <c r="Y10" i="1"/>
  <c r="Z10" i="1"/>
  <c r="AA10" i="1"/>
  <c r="AB10" i="1"/>
  <c r="U12" i="1"/>
  <c r="W12" i="1"/>
  <c r="X12" i="1"/>
  <c r="Y12" i="1"/>
  <c r="Z12" i="1"/>
  <c r="AA12" i="1"/>
  <c r="AB12" i="1"/>
  <c r="U13" i="1"/>
  <c r="W13" i="1"/>
  <c r="X13" i="1"/>
  <c r="Y13" i="1"/>
  <c r="Z13" i="1"/>
  <c r="AA13" i="1"/>
  <c r="AB13" i="1"/>
  <c r="U20" i="1"/>
  <c r="W20" i="1"/>
  <c r="X20" i="1"/>
  <c r="Y20" i="1"/>
  <c r="Z20" i="1"/>
  <c r="AA20" i="1"/>
  <c r="AB20" i="1"/>
  <c r="U26" i="1"/>
  <c r="W26" i="1"/>
  <c r="X26" i="1"/>
  <c r="Y26" i="1"/>
  <c r="Z26" i="1"/>
  <c r="AA26" i="1"/>
  <c r="AB26" i="1"/>
  <c r="U28" i="1"/>
  <c r="W28" i="1"/>
  <c r="X28" i="1"/>
  <c r="Y28" i="1"/>
  <c r="Z28" i="1"/>
  <c r="AA28" i="1"/>
  <c r="AB28" i="1"/>
  <c r="U27" i="1"/>
  <c r="W27" i="1"/>
  <c r="X27" i="1"/>
  <c r="Y27" i="1"/>
  <c r="Z27" i="1"/>
  <c r="AA27" i="1"/>
  <c r="AB27" i="1"/>
  <c r="U29" i="1"/>
  <c r="W29" i="1"/>
  <c r="X29" i="1"/>
  <c r="Y29" i="1"/>
  <c r="Z29" i="1"/>
  <c r="AA29" i="1"/>
  <c r="AB29" i="1"/>
  <c r="U37" i="1"/>
  <c r="W37" i="1"/>
  <c r="X37" i="1"/>
  <c r="Y37" i="1"/>
  <c r="Z37" i="1"/>
  <c r="AA37" i="1"/>
  <c r="AB37" i="1"/>
  <c r="U41" i="1"/>
  <c r="W41" i="1"/>
  <c r="X41" i="1"/>
  <c r="Y41" i="1"/>
  <c r="Z41" i="1"/>
  <c r="AA41" i="1"/>
  <c r="AB41" i="1"/>
  <c r="U39" i="1"/>
  <c r="W39" i="1"/>
  <c r="X39" i="1"/>
  <c r="Y39" i="1"/>
  <c r="Z39" i="1"/>
  <c r="AA39" i="1"/>
  <c r="AB39" i="1"/>
  <c r="U40" i="1"/>
  <c r="W40" i="1"/>
  <c r="X40" i="1"/>
  <c r="Y40" i="1"/>
  <c r="Z40" i="1"/>
  <c r="AA40" i="1"/>
  <c r="AB40" i="1"/>
  <c r="U57" i="1"/>
  <c r="W57" i="1"/>
  <c r="X57" i="1"/>
  <c r="Y57" i="1"/>
  <c r="Z57" i="1"/>
  <c r="AA57" i="1"/>
  <c r="AB57" i="1"/>
  <c r="U55" i="1"/>
  <c r="W55" i="1"/>
  <c r="X55" i="1"/>
  <c r="Y55" i="1"/>
  <c r="Z55" i="1"/>
  <c r="AA55" i="1"/>
  <c r="AB55" i="1"/>
  <c r="U56" i="1"/>
  <c r="W56" i="1"/>
  <c r="X56" i="1"/>
  <c r="Y56" i="1"/>
  <c r="Z56" i="1"/>
  <c r="AA56" i="1"/>
  <c r="AB56" i="1"/>
  <c r="U58" i="1"/>
  <c r="W58" i="1"/>
  <c r="X58" i="1"/>
  <c r="Y58" i="1"/>
  <c r="Z58" i="1"/>
  <c r="AA58" i="1"/>
  <c r="AB58" i="1"/>
  <c r="U59" i="1"/>
  <c r="W59" i="1"/>
  <c r="X59" i="1"/>
  <c r="Y59" i="1"/>
  <c r="Z59" i="1"/>
  <c r="AA59" i="1"/>
  <c r="AB59" i="1"/>
  <c r="U62" i="1"/>
  <c r="W62" i="1"/>
  <c r="X62" i="1"/>
  <c r="Y62" i="1"/>
  <c r="Z62" i="1"/>
  <c r="AA62" i="1"/>
  <c r="AB62" i="1"/>
  <c r="U60" i="1"/>
  <c r="W60" i="1"/>
  <c r="X60" i="1"/>
  <c r="Y60" i="1"/>
  <c r="Z60" i="1"/>
  <c r="AA60" i="1"/>
  <c r="AB60" i="1"/>
  <c r="U61" i="1"/>
  <c r="W61" i="1"/>
  <c r="X61" i="1"/>
  <c r="Y61" i="1"/>
  <c r="Z61" i="1"/>
  <c r="AA61" i="1"/>
  <c r="AB61" i="1"/>
  <c r="U35" i="1"/>
  <c r="W35" i="1"/>
  <c r="X35" i="1"/>
  <c r="Y35" i="1"/>
  <c r="Z35" i="1"/>
  <c r="AA35" i="1"/>
  <c r="AB35" i="1"/>
  <c r="U33" i="1"/>
  <c r="W33" i="1"/>
  <c r="X33" i="1"/>
  <c r="Y33" i="1"/>
  <c r="Z33" i="1"/>
  <c r="AA33" i="1"/>
  <c r="AB33" i="1"/>
  <c r="U34" i="1"/>
  <c r="W34" i="1"/>
  <c r="X34" i="1"/>
  <c r="Y34" i="1"/>
  <c r="Z34" i="1"/>
  <c r="AA34" i="1"/>
  <c r="AB34" i="1"/>
  <c r="U45" i="1"/>
  <c r="W45" i="1"/>
  <c r="X45" i="1"/>
  <c r="Y45" i="1"/>
  <c r="Z45" i="1"/>
  <c r="AA45" i="1"/>
  <c r="AB45" i="1"/>
  <c r="U53" i="1"/>
  <c r="W53" i="1"/>
  <c r="X53" i="1"/>
  <c r="Y53" i="1"/>
  <c r="Z53" i="1"/>
  <c r="AA53" i="1"/>
  <c r="AB53" i="1"/>
  <c r="U6" i="1"/>
  <c r="W6" i="1"/>
  <c r="X6" i="1"/>
  <c r="Y6" i="1"/>
  <c r="Z6" i="1"/>
  <c r="AA6" i="1"/>
  <c r="AB6" i="1"/>
  <c r="U7" i="1"/>
  <c r="W7" i="1"/>
  <c r="X7" i="1"/>
  <c r="Y7" i="1"/>
  <c r="Z7" i="1"/>
  <c r="AA7" i="1"/>
  <c r="AB7" i="1"/>
  <c r="U8" i="1"/>
  <c r="W8" i="1"/>
  <c r="X8" i="1"/>
  <c r="Y8" i="1"/>
  <c r="Z8" i="1"/>
  <c r="AA8" i="1"/>
  <c r="AB8" i="1"/>
  <c r="U17" i="1"/>
  <c r="W17" i="1"/>
  <c r="X17" i="1"/>
  <c r="Y17" i="1"/>
  <c r="Z17" i="1"/>
  <c r="AA17" i="1"/>
  <c r="AB17" i="1"/>
  <c r="U22" i="1"/>
  <c r="W22" i="1"/>
  <c r="X22" i="1"/>
  <c r="Y22" i="1"/>
  <c r="Z22" i="1"/>
  <c r="AA22" i="1"/>
  <c r="AB22" i="1"/>
  <c r="U30" i="1"/>
  <c r="W30" i="1"/>
  <c r="X30" i="1"/>
  <c r="Y30" i="1"/>
  <c r="Z30" i="1"/>
  <c r="AA30" i="1"/>
  <c r="AB30" i="1"/>
  <c r="U36" i="1"/>
  <c r="W36" i="1"/>
  <c r="X36" i="1"/>
  <c r="Y36" i="1"/>
  <c r="Z36" i="1"/>
  <c r="AA36" i="1"/>
  <c r="AB36" i="1"/>
  <c r="U44" i="1"/>
  <c r="W44" i="1"/>
  <c r="X44" i="1"/>
  <c r="Y44" i="1"/>
  <c r="Z44" i="1"/>
  <c r="AA44" i="1"/>
  <c r="AB44" i="1"/>
  <c r="U65" i="1"/>
  <c r="W65" i="1"/>
  <c r="X65" i="1"/>
  <c r="Y65" i="1"/>
  <c r="Z65" i="1"/>
  <c r="AA65" i="1"/>
  <c r="AB65" i="1"/>
  <c r="U66" i="1"/>
  <c r="W66" i="1"/>
  <c r="X66" i="1"/>
  <c r="Y66" i="1"/>
  <c r="Z66" i="1"/>
  <c r="AA66" i="1"/>
  <c r="AB66" i="1"/>
  <c r="U70" i="1"/>
  <c r="W70" i="1"/>
  <c r="X70" i="1"/>
  <c r="Y70" i="1"/>
  <c r="Z70" i="1"/>
  <c r="AA70" i="1"/>
  <c r="AB70" i="1"/>
  <c r="U71" i="1"/>
  <c r="W71" i="1"/>
  <c r="X71" i="1"/>
  <c r="Y71" i="1"/>
  <c r="Z71" i="1"/>
  <c r="AA71" i="1"/>
  <c r="AB71" i="1"/>
  <c r="U241" i="1"/>
  <c r="W241" i="1"/>
  <c r="X241" i="1"/>
  <c r="Y241" i="1"/>
  <c r="Z241" i="1"/>
  <c r="AA241" i="1"/>
  <c r="AB241" i="1"/>
  <c r="U243" i="1"/>
  <c r="W243" i="1"/>
  <c r="X243" i="1"/>
  <c r="Y243" i="1"/>
  <c r="Z243" i="1"/>
  <c r="AA243" i="1"/>
  <c r="AB243" i="1"/>
  <c r="U237" i="1"/>
  <c r="W237" i="1"/>
  <c r="X237" i="1"/>
  <c r="Y237" i="1"/>
  <c r="Z237" i="1"/>
  <c r="AA237" i="1"/>
  <c r="AB237" i="1"/>
  <c r="U240" i="1"/>
  <c r="W240" i="1"/>
  <c r="X240" i="1"/>
  <c r="Y240" i="1"/>
  <c r="Z240" i="1"/>
  <c r="AA240" i="1"/>
  <c r="AB240" i="1"/>
  <c r="U235" i="1"/>
  <c r="W235" i="1"/>
  <c r="X235" i="1"/>
  <c r="Y235" i="1"/>
  <c r="Z235" i="1"/>
  <c r="AA235" i="1"/>
  <c r="AB235" i="1"/>
  <c r="U239" i="1"/>
  <c r="W239" i="1"/>
  <c r="X239" i="1"/>
  <c r="Y239" i="1"/>
  <c r="Z239" i="1"/>
  <c r="AA239" i="1"/>
  <c r="AB239" i="1"/>
  <c r="U242" i="1"/>
  <c r="W242" i="1"/>
  <c r="X242" i="1"/>
  <c r="Y242" i="1"/>
  <c r="Z242" i="1"/>
  <c r="AA242" i="1"/>
  <c r="AB242" i="1"/>
  <c r="U298" i="1"/>
  <c r="W298" i="1"/>
  <c r="X298" i="1"/>
  <c r="Y298" i="1"/>
  <c r="Z298" i="1"/>
  <c r="AA298" i="1"/>
  <c r="AB298" i="1"/>
  <c r="U300" i="1"/>
  <c r="W300" i="1"/>
  <c r="X300" i="1"/>
  <c r="Y300" i="1"/>
  <c r="Z300" i="1"/>
  <c r="AA300" i="1"/>
  <c r="AB300" i="1"/>
  <c r="U304" i="1"/>
  <c r="W304" i="1"/>
  <c r="X304" i="1"/>
  <c r="Y304" i="1"/>
  <c r="Z304" i="1"/>
  <c r="AA304" i="1"/>
  <c r="AB304" i="1"/>
  <c r="U299" i="1"/>
  <c r="W299" i="1"/>
  <c r="X299" i="1"/>
  <c r="Y299" i="1"/>
  <c r="Z299" i="1"/>
  <c r="AA299" i="1"/>
  <c r="AB299" i="1"/>
  <c r="U301" i="1"/>
  <c r="W301" i="1"/>
  <c r="X301" i="1"/>
  <c r="Y301" i="1"/>
  <c r="Z301" i="1"/>
  <c r="AA301" i="1"/>
  <c r="AB301" i="1"/>
  <c r="U302" i="1"/>
  <c r="W302" i="1"/>
  <c r="X302" i="1"/>
  <c r="Y302" i="1"/>
  <c r="Z302" i="1"/>
  <c r="AA302" i="1"/>
  <c r="AB302" i="1"/>
  <c r="U72" i="1"/>
  <c r="W72" i="1"/>
  <c r="X72" i="1"/>
  <c r="Y72" i="1"/>
  <c r="Z72" i="1"/>
  <c r="AA72" i="1"/>
  <c r="AB72" i="1"/>
  <c r="U73" i="1"/>
  <c r="W73" i="1"/>
  <c r="X73" i="1"/>
  <c r="Y73" i="1"/>
  <c r="Z73" i="1"/>
  <c r="AA73" i="1"/>
  <c r="AB73" i="1"/>
  <c r="U76" i="1"/>
  <c r="W76" i="1"/>
  <c r="X76" i="1"/>
  <c r="Y76" i="1"/>
  <c r="Z76" i="1"/>
  <c r="AA76" i="1"/>
  <c r="AB76" i="1"/>
  <c r="U77" i="1"/>
  <c r="W77" i="1"/>
  <c r="X77" i="1"/>
  <c r="Y77" i="1"/>
  <c r="Z77" i="1"/>
  <c r="AA77" i="1"/>
  <c r="AB77" i="1"/>
  <c r="U78" i="1"/>
  <c r="W78" i="1"/>
  <c r="X78" i="1"/>
  <c r="Y78" i="1"/>
  <c r="Z78" i="1"/>
  <c r="AA78" i="1"/>
  <c r="AB78" i="1"/>
  <c r="U79" i="1"/>
  <c r="W79" i="1"/>
  <c r="X79" i="1"/>
  <c r="Y79" i="1"/>
  <c r="Z79" i="1"/>
  <c r="AA79" i="1"/>
  <c r="AB79" i="1"/>
  <c r="U255" i="1"/>
  <c r="W255" i="1"/>
  <c r="X255" i="1"/>
  <c r="Y255" i="1"/>
  <c r="Z255" i="1"/>
  <c r="AA255" i="1"/>
  <c r="AB255" i="1"/>
  <c r="U258" i="1"/>
  <c r="W258" i="1"/>
  <c r="X258" i="1"/>
  <c r="Y258" i="1"/>
  <c r="Z258" i="1"/>
  <c r="AA258" i="1"/>
  <c r="AB258" i="1"/>
  <c r="U257" i="1"/>
  <c r="W257" i="1"/>
  <c r="X257" i="1"/>
  <c r="Y257" i="1"/>
  <c r="Z257" i="1"/>
  <c r="AA257" i="1"/>
  <c r="AB257" i="1"/>
  <c r="U261" i="1"/>
  <c r="W261" i="1"/>
  <c r="X261" i="1"/>
  <c r="Y261" i="1"/>
  <c r="Z261" i="1"/>
  <c r="AA261" i="1"/>
  <c r="AB261" i="1"/>
  <c r="U262" i="1"/>
  <c r="W262" i="1"/>
  <c r="X262" i="1"/>
  <c r="Y262" i="1"/>
  <c r="Z262" i="1"/>
  <c r="AA262" i="1"/>
  <c r="AB262" i="1"/>
  <c r="U350" i="1"/>
  <c r="W350" i="1"/>
  <c r="X350" i="1"/>
  <c r="Y350" i="1"/>
  <c r="Z350" i="1"/>
  <c r="AA350" i="1"/>
  <c r="AB350" i="1"/>
  <c r="U356" i="1"/>
  <c r="W356" i="1"/>
  <c r="X356" i="1"/>
  <c r="Y356" i="1"/>
  <c r="Z356" i="1"/>
  <c r="AA356" i="1"/>
  <c r="AB356" i="1"/>
  <c r="U358" i="1"/>
  <c r="W358" i="1"/>
  <c r="X358" i="1"/>
  <c r="Y358" i="1"/>
  <c r="Z358" i="1"/>
  <c r="AA358" i="1"/>
  <c r="AB358" i="1"/>
  <c r="U351" i="1"/>
  <c r="W351" i="1"/>
  <c r="X351" i="1"/>
  <c r="Y351" i="1"/>
  <c r="Z351" i="1"/>
  <c r="AA351" i="1"/>
  <c r="AB351" i="1"/>
  <c r="U352" i="1"/>
  <c r="W352" i="1"/>
  <c r="X352" i="1"/>
  <c r="Y352" i="1"/>
  <c r="Z352" i="1"/>
  <c r="AA352" i="1"/>
  <c r="AB352" i="1"/>
  <c r="U357" i="1"/>
  <c r="W357" i="1"/>
  <c r="X357" i="1"/>
  <c r="Y357" i="1"/>
  <c r="Z357" i="1"/>
  <c r="AA357" i="1"/>
  <c r="AB357" i="1"/>
  <c r="U359" i="1"/>
  <c r="W359" i="1"/>
  <c r="X359" i="1"/>
  <c r="Y359" i="1"/>
  <c r="Z359" i="1"/>
  <c r="AA359" i="1"/>
  <c r="AB359" i="1"/>
  <c r="U171" i="1"/>
  <c r="W171" i="1"/>
  <c r="X171" i="1"/>
  <c r="Y171" i="1"/>
  <c r="Z171" i="1"/>
  <c r="AA171" i="1"/>
  <c r="AB171" i="1"/>
  <c r="U172" i="1"/>
  <c r="W172" i="1"/>
  <c r="X172" i="1"/>
  <c r="Y172" i="1"/>
  <c r="Z172" i="1"/>
  <c r="AA172" i="1"/>
  <c r="AB172" i="1"/>
  <c r="U74" i="1"/>
  <c r="W74" i="1"/>
  <c r="X74" i="1"/>
  <c r="Y74" i="1"/>
  <c r="Z74" i="1"/>
  <c r="AA74" i="1"/>
  <c r="AB74" i="1"/>
  <c r="U67" i="1"/>
  <c r="W67" i="1"/>
  <c r="X67" i="1"/>
  <c r="Y67" i="1"/>
  <c r="Z67" i="1"/>
  <c r="AA67" i="1"/>
  <c r="AB67" i="1"/>
  <c r="U75" i="1"/>
  <c r="W75" i="1"/>
  <c r="X75" i="1"/>
  <c r="Y75" i="1"/>
  <c r="Z75" i="1"/>
  <c r="AA75" i="1"/>
  <c r="AB75" i="1"/>
  <c r="U156" i="1"/>
  <c r="W156" i="1"/>
  <c r="X156" i="1"/>
  <c r="Y156" i="1"/>
  <c r="Z156" i="1"/>
  <c r="AA156" i="1"/>
  <c r="AB156" i="1"/>
  <c r="U157" i="1"/>
  <c r="W157" i="1"/>
  <c r="X157" i="1"/>
  <c r="Y157" i="1"/>
  <c r="Z157" i="1"/>
  <c r="AA157" i="1"/>
  <c r="AB157" i="1"/>
  <c r="U154" i="1"/>
  <c r="W154" i="1"/>
  <c r="X154" i="1"/>
  <c r="Y154" i="1"/>
  <c r="Z154" i="1"/>
  <c r="AA154" i="1"/>
  <c r="AB154" i="1"/>
  <c r="U158" i="1"/>
  <c r="W158" i="1"/>
  <c r="X158" i="1"/>
  <c r="Y158" i="1"/>
  <c r="Z158" i="1"/>
  <c r="AA158" i="1"/>
  <c r="AB158" i="1"/>
  <c r="U159" i="1"/>
  <c r="W159" i="1"/>
  <c r="X159" i="1"/>
  <c r="Y159" i="1"/>
  <c r="Z159" i="1"/>
  <c r="AA159" i="1"/>
  <c r="AB159" i="1"/>
  <c r="U160" i="1"/>
  <c r="W160" i="1"/>
  <c r="X160" i="1"/>
  <c r="Y160" i="1"/>
  <c r="Z160" i="1"/>
  <c r="AA160" i="1"/>
  <c r="AB160" i="1"/>
  <c r="U378" i="1"/>
  <c r="W378" i="1"/>
  <c r="X378" i="1"/>
  <c r="Y378" i="1"/>
  <c r="Z378" i="1"/>
  <c r="AA378" i="1"/>
  <c r="AB378" i="1"/>
  <c r="U379" i="1"/>
  <c r="W379" i="1"/>
  <c r="X379" i="1"/>
  <c r="Y379" i="1"/>
  <c r="Z379" i="1"/>
  <c r="AA379" i="1"/>
  <c r="AB379" i="1"/>
  <c r="U142" i="1"/>
  <c r="W142" i="1"/>
  <c r="X142" i="1"/>
  <c r="Y142" i="1"/>
  <c r="Z142" i="1"/>
  <c r="AA142" i="1"/>
  <c r="AB142" i="1"/>
  <c r="U143" i="1"/>
  <c r="W143" i="1"/>
  <c r="X143" i="1"/>
  <c r="Y143" i="1"/>
  <c r="Z143" i="1"/>
  <c r="AA143" i="1"/>
  <c r="AB143" i="1"/>
  <c r="U144" i="1"/>
  <c r="W144" i="1"/>
  <c r="X144" i="1"/>
  <c r="Y144" i="1"/>
  <c r="Z144" i="1"/>
  <c r="AA144" i="1"/>
  <c r="AB144" i="1"/>
  <c r="U145" i="1"/>
  <c r="W145" i="1"/>
  <c r="X145" i="1"/>
  <c r="Y145" i="1"/>
  <c r="Z145" i="1"/>
  <c r="AA145" i="1"/>
  <c r="AB145" i="1"/>
  <c r="U146" i="1"/>
  <c r="W146" i="1"/>
  <c r="X146" i="1"/>
  <c r="Y146" i="1"/>
  <c r="Z146" i="1"/>
  <c r="AA146" i="1"/>
  <c r="AB146" i="1"/>
  <c r="U147" i="1"/>
  <c r="W147" i="1"/>
  <c r="X147" i="1"/>
  <c r="Y147" i="1"/>
  <c r="Z147" i="1"/>
  <c r="AA147" i="1"/>
  <c r="AB147" i="1"/>
  <c r="U369" i="1"/>
  <c r="W369" i="1"/>
  <c r="X369" i="1"/>
  <c r="Y369" i="1"/>
  <c r="Z369" i="1"/>
  <c r="AA369" i="1"/>
  <c r="AB369" i="1"/>
  <c r="U148" i="1"/>
  <c r="W148" i="1"/>
  <c r="X148" i="1"/>
  <c r="Y148" i="1"/>
  <c r="Z148" i="1"/>
  <c r="AA148" i="1"/>
  <c r="AB148" i="1"/>
  <c r="U149" i="1"/>
  <c r="W149" i="1"/>
  <c r="X149" i="1"/>
  <c r="Y149" i="1"/>
  <c r="Z149" i="1"/>
  <c r="AA149" i="1"/>
  <c r="AB149" i="1"/>
  <c r="U405" i="1"/>
  <c r="W405" i="1"/>
  <c r="X405" i="1"/>
  <c r="Y405" i="1"/>
  <c r="Z405" i="1"/>
  <c r="AA405" i="1"/>
  <c r="AB405" i="1"/>
  <c r="U406" i="1"/>
  <c r="W406" i="1"/>
  <c r="X406" i="1"/>
  <c r="Y406" i="1"/>
  <c r="Z406" i="1"/>
  <c r="AA406" i="1"/>
  <c r="AB406" i="1"/>
  <c r="U416" i="1"/>
  <c r="W416" i="1"/>
  <c r="X416" i="1"/>
  <c r="Y416" i="1"/>
  <c r="Z416" i="1"/>
  <c r="AA416" i="1"/>
  <c r="AB416" i="1"/>
  <c r="U415" i="1"/>
  <c r="W415" i="1"/>
  <c r="X415" i="1"/>
  <c r="Y415" i="1"/>
  <c r="Z415" i="1"/>
  <c r="AA415" i="1"/>
  <c r="AB415" i="1"/>
  <c r="U412" i="1"/>
  <c r="W412" i="1"/>
  <c r="X412" i="1"/>
  <c r="Y412" i="1"/>
  <c r="Z412" i="1"/>
  <c r="AA412" i="1"/>
  <c r="AB412" i="1"/>
  <c r="U423" i="1"/>
  <c r="W423" i="1"/>
  <c r="X423" i="1"/>
  <c r="Y423" i="1"/>
  <c r="Z423" i="1"/>
  <c r="AA423" i="1"/>
  <c r="AB423" i="1"/>
  <c r="U424" i="1"/>
  <c r="W424" i="1"/>
  <c r="X424" i="1"/>
  <c r="Y424" i="1"/>
  <c r="Z424" i="1"/>
  <c r="AA424" i="1"/>
  <c r="AB424" i="1"/>
  <c r="U407" i="1"/>
  <c r="W407" i="1"/>
  <c r="X407" i="1"/>
  <c r="Y407" i="1"/>
  <c r="Z407" i="1"/>
  <c r="AA407" i="1"/>
  <c r="AB407" i="1"/>
  <c r="U409" i="1"/>
  <c r="W409" i="1"/>
  <c r="X409" i="1"/>
  <c r="Y409" i="1"/>
  <c r="Z409" i="1"/>
  <c r="AA409" i="1"/>
  <c r="AB409" i="1"/>
  <c r="U408" i="1"/>
  <c r="W408" i="1"/>
  <c r="X408" i="1"/>
  <c r="Y408" i="1"/>
  <c r="Z408" i="1"/>
  <c r="AA408" i="1"/>
  <c r="AB408" i="1"/>
  <c r="U410" i="1"/>
  <c r="W410" i="1"/>
  <c r="X410" i="1"/>
  <c r="Y410" i="1"/>
  <c r="Z410" i="1"/>
  <c r="AA410" i="1"/>
  <c r="AB410" i="1"/>
  <c r="U425" i="1"/>
  <c r="W425" i="1"/>
  <c r="X425" i="1"/>
  <c r="Y425" i="1"/>
  <c r="Z425" i="1"/>
  <c r="AA425" i="1"/>
  <c r="AB425" i="1"/>
  <c r="U426" i="1"/>
  <c r="W426" i="1"/>
  <c r="X426" i="1"/>
  <c r="Y426" i="1"/>
  <c r="Z426" i="1"/>
  <c r="AA426" i="1"/>
  <c r="AB426" i="1"/>
  <c r="U435" i="1"/>
  <c r="W435" i="1"/>
  <c r="X435" i="1"/>
  <c r="Y435" i="1"/>
  <c r="Z435" i="1"/>
  <c r="AA435" i="1"/>
  <c r="AB435" i="1"/>
  <c r="U436" i="1"/>
  <c r="W436" i="1"/>
  <c r="X436" i="1"/>
  <c r="Y436" i="1"/>
  <c r="Z436" i="1"/>
  <c r="AA436" i="1"/>
  <c r="AB436" i="1"/>
  <c r="U432" i="1"/>
  <c r="W432" i="1"/>
  <c r="X432" i="1"/>
  <c r="Y432" i="1"/>
  <c r="Z432" i="1"/>
  <c r="AA432" i="1"/>
  <c r="AB432" i="1"/>
  <c r="U431" i="1"/>
  <c r="W431" i="1"/>
  <c r="X431" i="1"/>
  <c r="Y431" i="1"/>
  <c r="Z431" i="1"/>
  <c r="AA431" i="1"/>
  <c r="AB431" i="1"/>
  <c r="U150" i="1"/>
  <c r="W150" i="1"/>
  <c r="X150" i="1"/>
  <c r="Y150" i="1"/>
  <c r="Z150" i="1"/>
  <c r="AA150" i="1"/>
  <c r="AB150" i="1"/>
  <c r="U151" i="1"/>
  <c r="W151" i="1"/>
  <c r="X151" i="1"/>
  <c r="Y151" i="1"/>
  <c r="Z151" i="1"/>
  <c r="AA151" i="1"/>
  <c r="AB151" i="1"/>
  <c r="U455" i="1"/>
  <c r="W455" i="1"/>
  <c r="X455" i="1"/>
  <c r="Y455" i="1"/>
  <c r="Z455" i="1"/>
  <c r="AA455" i="1"/>
  <c r="AB455" i="1"/>
  <c r="U456" i="1"/>
  <c r="W456" i="1"/>
  <c r="X456" i="1"/>
  <c r="Y456" i="1"/>
  <c r="Z456" i="1"/>
  <c r="AA456" i="1"/>
  <c r="AB456" i="1"/>
  <c r="U457" i="1"/>
  <c r="W457" i="1"/>
  <c r="X457" i="1"/>
  <c r="Y457" i="1"/>
  <c r="Z457" i="1"/>
  <c r="AA457" i="1"/>
  <c r="AB457" i="1"/>
  <c r="U458" i="1"/>
  <c r="W458" i="1"/>
  <c r="X458" i="1"/>
  <c r="Y458" i="1"/>
  <c r="Z458" i="1"/>
  <c r="AA458" i="1"/>
  <c r="AB458" i="1"/>
  <c r="U459" i="1"/>
  <c r="W459" i="1"/>
  <c r="X459" i="1"/>
  <c r="Y459" i="1"/>
  <c r="Z459" i="1"/>
  <c r="AA459" i="1"/>
  <c r="AB459" i="1"/>
  <c r="U460" i="1"/>
  <c r="W460" i="1"/>
  <c r="X460" i="1"/>
  <c r="Y460" i="1"/>
  <c r="Z460" i="1"/>
  <c r="AA460" i="1"/>
  <c r="AB460" i="1"/>
  <c r="U463" i="1"/>
  <c r="W463" i="1"/>
  <c r="X463" i="1"/>
  <c r="Y463" i="1"/>
  <c r="Z463" i="1"/>
  <c r="AA463" i="1"/>
  <c r="AB463" i="1"/>
  <c r="U464" i="1"/>
  <c r="W464" i="1"/>
  <c r="X464" i="1"/>
  <c r="Y464" i="1"/>
  <c r="Z464" i="1"/>
  <c r="AA464" i="1"/>
  <c r="AB464" i="1"/>
  <c r="U152" i="1"/>
  <c r="W152" i="1"/>
  <c r="X152" i="1"/>
  <c r="Y152" i="1"/>
  <c r="Z152" i="1"/>
  <c r="AA152" i="1"/>
  <c r="AB152" i="1"/>
  <c r="U153" i="1"/>
  <c r="W153" i="1"/>
  <c r="X153" i="1"/>
  <c r="Y153" i="1"/>
  <c r="Z153" i="1"/>
  <c r="AA153" i="1"/>
  <c r="AB153" i="1"/>
  <c r="U185" i="1"/>
  <c r="W185" i="1"/>
  <c r="X185" i="1"/>
  <c r="Y185" i="1"/>
  <c r="Z185" i="1"/>
  <c r="AA185" i="1"/>
  <c r="AB185" i="1"/>
  <c r="U449" i="1"/>
  <c r="W449" i="1"/>
  <c r="X449" i="1"/>
  <c r="Y449" i="1"/>
  <c r="Z449" i="1"/>
  <c r="AA449" i="1"/>
  <c r="AB449" i="1"/>
  <c r="U450" i="1"/>
  <c r="W450" i="1"/>
  <c r="X450" i="1"/>
  <c r="Y450" i="1"/>
  <c r="Z450" i="1"/>
  <c r="AA450" i="1"/>
  <c r="AB450" i="1"/>
  <c r="U472" i="1"/>
  <c r="W472" i="1"/>
  <c r="X472" i="1"/>
  <c r="Y472" i="1"/>
  <c r="Z472" i="1"/>
  <c r="AA472" i="1"/>
  <c r="AB472" i="1"/>
  <c r="U473" i="1"/>
  <c r="W473" i="1"/>
  <c r="X473" i="1"/>
  <c r="Y473" i="1"/>
  <c r="Z473" i="1"/>
  <c r="AA473" i="1"/>
  <c r="AB473" i="1"/>
  <c r="U186" i="1"/>
  <c r="W186" i="1"/>
  <c r="X186" i="1"/>
  <c r="Y186" i="1"/>
  <c r="Z186" i="1"/>
  <c r="AA186" i="1"/>
  <c r="AB186" i="1"/>
  <c r="U475" i="1"/>
  <c r="W475" i="1"/>
  <c r="X475" i="1"/>
  <c r="Y475" i="1"/>
  <c r="Z475" i="1"/>
  <c r="AA475" i="1"/>
  <c r="AB475" i="1"/>
  <c r="U477" i="1"/>
  <c r="W477" i="1"/>
  <c r="X477" i="1"/>
  <c r="Y477" i="1"/>
  <c r="Z477" i="1"/>
  <c r="AA477" i="1"/>
  <c r="AB477" i="1"/>
  <c r="U478" i="1"/>
  <c r="W478" i="1"/>
  <c r="X478" i="1"/>
  <c r="Y478" i="1"/>
  <c r="Z478" i="1"/>
  <c r="AA478" i="1"/>
  <c r="AB478" i="1"/>
  <c r="U480" i="1"/>
  <c r="W480" i="1"/>
  <c r="X480" i="1"/>
  <c r="Y480" i="1"/>
  <c r="Z480" i="1"/>
  <c r="AA480" i="1"/>
  <c r="AB480" i="1"/>
  <c r="U479" i="1"/>
  <c r="W479" i="1"/>
  <c r="X479" i="1"/>
  <c r="Y479" i="1"/>
  <c r="Z479" i="1"/>
  <c r="AA479" i="1"/>
  <c r="AB479" i="1"/>
  <c r="U482" i="1"/>
  <c r="W482" i="1"/>
  <c r="X482" i="1"/>
  <c r="Y482" i="1"/>
  <c r="Z482" i="1"/>
  <c r="AA482" i="1"/>
  <c r="AB482" i="1"/>
  <c r="U483" i="1"/>
  <c r="W483" i="1"/>
  <c r="X483" i="1"/>
  <c r="Y483" i="1"/>
  <c r="Z483" i="1"/>
  <c r="AA483" i="1"/>
  <c r="AB483" i="1"/>
  <c r="U484" i="1"/>
  <c r="W484" i="1"/>
  <c r="X484" i="1"/>
  <c r="Y484" i="1"/>
  <c r="Z484" i="1"/>
  <c r="AA484" i="1"/>
  <c r="AB484" i="1"/>
  <c r="U485" i="1"/>
  <c r="W485" i="1"/>
  <c r="X485" i="1"/>
  <c r="Y485" i="1"/>
  <c r="Z485" i="1"/>
  <c r="AA485" i="1"/>
  <c r="AB485" i="1"/>
  <c r="U495" i="1"/>
  <c r="W495" i="1"/>
  <c r="X495" i="1"/>
  <c r="Y495" i="1"/>
  <c r="Z495" i="1"/>
  <c r="AA495" i="1"/>
  <c r="AB495" i="1"/>
  <c r="U496" i="1"/>
  <c r="W496" i="1"/>
  <c r="X496" i="1"/>
  <c r="Y496" i="1"/>
  <c r="Z496" i="1"/>
  <c r="AA496" i="1"/>
  <c r="AB496" i="1"/>
  <c r="U515" i="1"/>
  <c r="W515" i="1"/>
  <c r="X515" i="1"/>
  <c r="Y515" i="1"/>
  <c r="Z515" i="1"/>
  <c r="AA515" i="1"/>
  <c r="AB515" i="1"/>
  <c r="U504" i="1"/>
  <c r="W504" i="1"/>
  <c r="X504" i="1"/>
  <c r="Y504" i="1"/>
  <c r="Z504" i="1"/>
  <c r="AA504" i="1"/>
  <c r="AB504" i="1"/>
  <c r="U514" i="1"/>
  <c r="W514" i="1"/>
  <c r="X514" i="1"/>
  <c r="Y514" i="1"/>
  <c r="Z514" i="1"/>
  <c r="AA514" i="1"/>
  <c r="AB514" i="1"/>
  <c r="U518" i="1"/>
  <c r="W518" i="1"/>
  <c r="X518" i="1"/>
  <c r="Y518" i="1"/>
  <c r="Z518" i="1"/>
  <c r="AA518" i="1"/>
  <c r="AB518" i="1"/>
  <c r="U540" i="1"/>
  <c r="W540" i="1"/>
  <c r="X540" i="1"/>
  <c r="Y540" i="1"/>
  <c r="Z540" i="1"/>
  <c r="AA540" i="1"/>
  <c r="AB540" i="1"/>
  <c r="U538" i="1"/>
  <c r="W538" i="1"/>
  <c r="X538" i="1"/>
  <c r="Y538" i="1"/>
  <c r="Z538" i="1"/>
  <c r="AA538" i="1"/>
  <c r="AB538" i="1"/>
  <c r="U537" i="1"/>
  <c r="W537" i="1"/>
  <c r="X537" i="1"/>
  <c r="Y537" i="1"/>
  <c r="Z537" i="1"/>
  <c r="AA537" i="1"/>
  <c r="AB537" i="1"/>
  <c r="U535" i="1"/>
  <c r="W535" i="1"/>
  <c r="X535" i="1"/>
  <c r="Y535" i="1"/>
  <c r="Z535" i="1"/>
  <c r="AA535" i="1"/>
  <c r="AB535" i="1"/>
  <c r="U545" i="1"/>
  <c r="W545" i="1"/>
  <c r="X545" i="1"/>
  <c r="Y545" i="1"/>
  <c r="Z545" i="1"/>
  <c r="AA545" i="1"/>
  <c r="AB545" i="1"/>
  <c r="U546" i="1"/>
  <c r="W546" i="1"/>
  <c r="X546" i="1"/>
  <c r="Y546" i="1"/>
  <c r="Z546" i="1"/>
  <c r="AA546" i="1"/>
  <c r="AB546" i="1"/>
  <c r="U547" i="1"/>
  <c r="W547" i="1"/>
  <c r="X547" i="1"/>
  <c r="Y547" i="1"/>
  <c r="Z547" i="1"/>
  <c r="AA547" i="1"/>
  <c r="AB547" i="1"/>
  <c r="U187" i="1"/>
  <c r="W187" i="1"/>
  <c r="X187" i="1"/>
  <c r="Y187" i="1"/>
  <c r="Z187" i="1"/>
  <c r="AA187" i="1"/>
  <c r="AB187" i="1"/>
  <c r="U554" i="1"/>
  <c r="W554" i="1"/>
  <c r="X554" i="1"/>
  <c r="Y554" i="1"/>
  <c r="Z554" i="1"/>
  <c r="AA554" i="1"/>
  <c r="AB554" i="1"/>
  <c r="U555" i="1"/>
  <c r="W555" i="1"/>
  <c r="X555" i="1"/>
  <c r="Y555" i="1"/>
  <c r="Z555" i="1"/>
  <c r="AA555" i="1"/>
  <c r="AB555" i="1"/>
  <c r="U557" i="1"/>
  <c r="W557" i="1"/>
  <c r="X557" i="1"/>
  <c r="Y557" i="1"/>
  <c r="Z557" i="1"/>
  <c r="AA557" i="1"/>
  <c r="AB557" i="1"/>
  <c r="U556" i="1"/>
  <c r="W556" i="1"/>
  <c r="X556" i="1"/>
  <c r="Y556" i="1"/>
  <c r="Z556" i="1"/>
  <c r="AA556" i="1"/>
  <c r="AB556" i="1"/>
  <c r="U188" i="1"/>
  <c r="W188" i="1"/>
  <c r="X188" i="1"/>
  <c r="Y188" i="1"/>
  <c r="Z188" i="1"/>
  <c r="AA188" i="1"/>
  <c r="AB188" i="1"/>
  <c r="U189" i="1"/>
  <c r="W189" i="1"/>
  <c r="X189" i="1"/>
  <c r="Y189" i="1"/>
  <c r="Z189" i="1"/>
  <c r="AA189" i="1"/>
  <c r="AB189" i="1"/>
  <c r="U190" i="1"/>
  <c r="W190" i="1"/>
  <c r="X190" i="1"/>
  <c r="Y190" i="1"/>
  <c r="Z190" i="1"/>
  <c r="AA190" i="1"/>
  <c r="AB190" i="1"/>
  <c r="U191" i="1"/>
  <c r="W191" i="1"/>
  <c r="X191" i="1"/>
  <c r="Y191" i="1"/>
  <c r="Z191" i="1"/>
  <c r="AA191" i="1"/>
  <c r="AB191" i="1"/>
  <c r="U553" i="1"/>
  <c r="W553" i="1"/>
  <c r="X553" i="1"/>
  <c r="Y553" i="1"/>
  <c r="Z553" i="1"/>
  <c r="AA553" i="1"/>
  <c r="AB553" i="1"/>
  <c r="U569" i="1"/>
  <c r="W569" i="1"/>
  <c r="X569" i="1"/>
  <c r="Y569" i="1"/>
  <c r="Z569" i="1"/>
  <c r="AA569" i="1"/>
  <c r="AB569" i="1"/>
  <c r="U548" i="1"/>
  <c r="W548" i="1"/>
  <c r="X548" i="1"/>
  <c r="Y548" i="1"/>
  <c r="Z548" i="1"/>
  <c r="AA548" i="1"/>
  <c r="AB548" i="1"/>
  <c r="U549" i="1"/>
  <c r="W549" i="1"/>
  <c r="X549" i="1"/>
  <c r="Y549" i="1"/>
  <c r="Z549" i="1"/>
  <c r="AA549" i="1"/>
  <c r="AB549" i="1"/>
  <c r="U550" i="1"/>
  <c r="W550" i="1"/>
  <c r="X550" i="1"/>
  <c r="Y550" i="1"/>
  <c r="Z550" i="1"/>
  <c r="AA550" i="1"/>
  <c r="AB550" i="1"/>
  <c r="U551" i="1"/>
  <c r="W551" i="1"/>
  <c r="X551" i="1"/>
  <c r="Y551" i="1"/>
  <c r="Z551" i="1"/>
  <c r="AA551" i="1"/>
  <c r="AB551" i="1"/>
  <c r="U576" i="1"/>
  <c r="W576" i="1"/>
  <c r="X576" i="1"/>
  <c r="Y576" i="1"/>
  <c r="Z576" i="1"/>
  <c r="AA576" i="1"/>
  <c r="AB576" i="1"/>
  <c r="U577" i="1"/>
  <c r="W577" i="1"/>
  <c r="X577" i="1"/>
  <c r="Y577" i="1"/>
  <c r="Z577" i="1"/>
  <c r="AA577" i="1"/>
  <c r="AB577" i="1"/>
  <c r="U192" i="1"/>
  <c r="W192" i="1"/>
  <c r="X192" i="1"/>
  <c r="Y192" i="1"/>
  <c r="Z192" i="1"/>
  <c r="AA192" i="1"/>
  <c r="AB192" i="1"/>
  <c r="U193" i="1"/>
  <c r="W193" i="1"/>
  <c r="X193" i="1"/>
  <c r="Y193" i="1"/>
  <c r="Z193" i="1"/>
  <c r="AA193" i="1"/>
  <c r="AB193" i="1"/>
  <c r="U582" i="1"/>
  <c r="W582" i="1"/>
  <c r="X582" i="1"/>
  <c r="Y582" i="1"/>
  <c r="Z582" i="1"/>
  <c r="AA582" i="1"/>
  <c r="AB582" i="1"/>
  <c r="U583" i="1"/>
  <c r="W583" i="1"/>
  <c r="X583" i="1"/>
  <c r="Y583" i="1"/>
  <c r="Z583" i="1"/>
  <c r="AA583" i="1"/>
  <c r="AB583" i="1"/>
  <c r="U584" i="1"/>
  <c r="W584" i="1"/>
  <c r="X584" i="1"/>
  <c r="Y584" i="1"/>
  <c r="Z584" i="1"/>
  <c r="AA584" i="1"/>
  <c r="AB584" i="1"/>
  <c r="U194" i="1"/>
  <c r="W194" i="1"/>
  <c r="X194" i="1"/>
  <c r="Y194" i="1"/>
  <c r="Z194" i="1"/>
  <c r="AA194" i="1"/>
  <c r="AB194" i="1"/>
  <c r="U195" i="1"/>
  <c r="W195" i="1"/>
  <c r="X195" i="1"/>
  <c r="Y195" i="1"/>
  <c r="Z195" i="1"/>
  <c r="AA195" i="1"/>
  <c r="AB195" i="1"/>
  <c r="U196" i="1"/>
  <c r="W196" i="1"/>
  <c r="X196" i="1"/>
  <c r="Y196" i="1"/>
  <c r="Z196" i="1"/>
  <c r="AA196" i="1"/>
  <c r="AB196" i="1"/>
  <c r="U197" i="1"/>
  <c r="W197" i="1"/>
  <c r="X197" i="1"/>
  <c r="Y197" i="1"/>
  <c r="Z197" i="1"/>
  <c r="AA197" i="1"/>
  <c r="AB197" i="1"/>
  <c r="U198" i="1"/>
  <c r="W198" i="1"/>
  <c r="X198" i="1"/>
  <c r="Y198" i="1"/>
  <c r="Z198" i="1"/>
  <c r="AA198" i="1"/>
  <c r="AB198" i="1"/>
  <c r="U580" i="1"/>
  <c r="W580" i="1"/>
  <c r="X580" i="1"/>
  <c r="Y580" i="1"/>
  <c r="Z580" i="1"/>
  <c r="AA580" i="1"/>
  <c r="AB580" i="1"/>
  <c r="U581" i="1"/>
  <c r="W581" i="1"/>
  <c r="X581" i="1"/>
  <c r="Y581" i="1"/>
  <c r="Z581" i="1"/>
  <c r="AA581" i="1"/>
  <c r="AB581" i="1"/>
  <c r="U591" i="1"/>
  <c r="W591" i="1"/>
  <c r="X591" i="1"/>
  <c r="Y591" i="1"/>
  <c r="Z591" i="1"/>
  <c r="AA591" i="1"/>
  <c r="AB591" i="1"/>
  <c r="U199" i="1"/>
  <c r="W199" i="1"/>
  <c r="X199" i="1"/>
  <c r="Y199" i="1"/>
  <c r="Z199" i="1"/>
  <c r="AA199" i="1"/>
  <c r="AB199" i="1"/>
  <c r="U200" i="1"/>
  <c r="W200" i="1"/>
  <c r="X200" i="1"/>
  <c r="Y200" i="1"/>
  <c r="Z200" i="1"/>
  <c r="AA200" i="1"/>
  <c r="AB200" i="1"/>
  <c r="U201" i="1"/>
  <c r="W201" i="1"/>
  <c r="X201" i="1"/>
  <c r="Y201" i="1"/>
  <c r="Z201" i="1"/>
  <c r="AA201" i="1"/>
  <c r="AB201" i="1"/>
  <c r="U593" i="1"/>
  <c r="W593" i="1"/>
  <c r="X593" i="1"/>
  <c r="Y593" i="1"/>
  <c r="Z593" i="1"/>
  <c r="AA593" i="1"/>
  <c r="AB593" i="1"/>
  <c r="U596" i="1"/>
  <c r="W596" i="1"/>
  <c r="X596" i="1"/>
  <c r="Y596" i="1"/>
  <c r="Z596" i="1"/>
  <c r="AA596" i="1"/>
  <c r="AB596" i="1"/>
  <c r="U597" i="1"/>
  <c r="W597" i="1"/>
  <c r="X597" i="1"/>
  <c r="Y597" i="1"/>
  <c r="Z597" i="1"/>
  <c r="AA597" i="1"/>
  <c r="AB597" i="1"/>
  <c r="U202" i="1"/>
  <c r="W202" i="1"/>
  <c r="X202" i="1"/>
  <c r="Y202" i="1"/>
  <c r="Z202" i="1"/>
  <c r="AA202" i="1"/>
  <c r="AB202" i="1"/>
  <c r="U203" i="1"/>
  <c r="W203" i="1"/>
  <c r="X203" i="1"/>
  <c r="Y203" i="1"/>
  <c r="Z203" i="1"/>
  <c r="AA203" i="1"/>
  <c r="AB203" i="1"/>
  <c r="U204" i="1"/>
  <c r="W204" i="1"/>
  <c r="X204" i="1"/>
  <c r="Y204" i="1"/>
  <c r="Z204" i="1"/>
  <c r="AA204" i="1"/>
  <c r="AB204" i="1"/>
  <c r="U205" i="1"/>
  <c r="W205" i="1"/>
  <c r="X205" i="1"/>
  <c r="Y205" i="1"/>
  <c r="Z205" i="1"/>
  <c r="AA205" i="1"/>
  <c r="AB205" i="1"/>
  <c r="U608" i="1"/>
  <c r="W608" i="1"/>
  <c r="X608" i="1"/>
  <c r="Y608" i="1"/>
  <c r="Z608" i="1"/>
  <c r="AA608" i="1"/>
  <c r="AB608" i="1"/>
  <c r="U609" i="1"/>
  <c r="W609" i="1"/>
  <c r="X609" i="1"/>
  <c r="Y609" i="1"/>
  <c r="Z609" i="1"/>
  <c r="AA609" i="1"/>
  <c r="AB609" i="1"/>
  <c r="U598" i="1"/>
  <c r="W598" i="1"/>
  <c r="X598" i="1"/>
  <c r="Y598" i="1"/>
  <c r="Z598" i="1"/>
  <c r="AA598" i="1"/>
  <c r="AB598" i="1"/>
  <c r="U599" i="1"/>
  <c r="W599" i="1"/>
  <c r="X599" i="1"/>
  <c r="Y599" i="1"/>
  <c r="Z599" i="1"/>
  <c r="AA599" i="1"/>
  <c r="AB599" i="1"/>
  <c r="U602" i="1"/>
  <c r="W602" i="1"/>
  <c r="X602" i="1"/>
  <c r="Y602" i="1"/>
  <c r="Z602" i="1"/>
  <c r="AA602" i="1"/>
  <c r="AB602" i="1"/>
  <c r="U206" i="1"/>
  <c r="W206" i="1"/>
  <c r="X206" i="1"/>
  <c r="Y206" i="1"/>
  <c r="Z206" i="1"/>
  <c r="AA206" i="1"/>
  <c r="AB206" i="1"/>
  <c r="U610" i="1"/>
  <c r="W610" i="1"/>
  <c r="X610" i="1"/>
  <c r="Y610" i="1"/>
  <c r="Z610" i="1"/>
  <c r="AA610" i="1"/>
  <c r="AB610" i="1"/>
  <c r="U611" i="1"/>
  <c r="W611" i="1"/>
  <c r="X611" i="1"/>
  <c r="Y611" i="1"/>
  <c r="Z611" i="1"/>
  <c r="AA611" i="1"/>
  <c r="AB611" i="1"/>
  <c r="U634" i="1"/>
  <c r="W634" i="1"/>
  <c r="X634" i="1"/>
  <c r="Y634" i="1"/>
  <c r="Z634" i="1"/>
  <c r="AA634" i="1"/>
  <c r="AB634" i="1"/>
  <c r="U635" i="1"/>
  <c r="W635" i="1"/>
  <c r="X635" i="1"/>
  <c r="Y635" i="1"/>
  <c r="Z635" i="1"/>
  <c r="AA635" i="1"/>
  <c r="AB635" i="1"/>
  <c r="U621" i="1"/>
  <c r="W621" i="1"/>
  <c r="X621" i="1"/>
  <c r="Y621" i="1"/>
  <c r="Z621" i="1"/>
  <c r="AA621" i="1"/>
  <c r="AB621" i="1"/>
  <c r="U622" i="1"/>
  <c r="W622" i="1"/>
  <c r="X622" i="1"/>
  <c r="Y622" i="1"/>
  <c r="Z622" i="1"/>
  <c r="AA622" i="1"/>
  <c r="AB622" i="1"/>
  <c r="U623" i="1"/>
  <c r="W623" i="1"/>
  <c r="X623" i="1"/>
  <c r="Y623" i="1"/>
  <c r="Z623" i="1"/>
  <c r="AA623" i="1"/>
  <c r="AB623" i="1"/>
  <c r="U624" i="1"/>
  <c r="W624" i="1"/>
  <c r="X624" i="1"/>
  <c r="Y624" i="1"/>
  <c r="Z624" i="1"/>
  <c r="AA624" i="1"/>
  <c r="AB624" i="1"/>
  <c r="U628" i="1"/>
  <c r="W628" i="1"/>
  <c r="X628" i="1"/>
  <c r="Y628" i="1"/>
  <c r="Z628" i="1"/>
  <c r="AA628" i="1"/>
  <c r="AB628" i="1"/>
  <c r="U629" i="1"/>
  <c r="W629" i="1"/>
  <c r="X629" i="1"/>
  <c r="Y629" i="1"/>
  <c r="Z629" i="1"/>
  <c r="AA629" i="1"/>
  <c r="AB629" i="1"/>
  <c r="U639" i="1"/>
  <c r="W639" i="1"/>
  <c r="X639" i="1"/>
  <c r="Y639" i="1"/>
  <c r="Z639" i="1"/>
  <c r="AA639" i="1"/>
  <c r="AB639" i="1"/>
  <c r="U614" i="1"/>
  <c r="W614" i="1"/>
  <c r="X614" i="1"/>
  <c r="Y614" i="1"/>
  <c r="Z614" i="1"/>
  <c r="AA614" i="1"/>
  <c r="AB614" i="1"/>
  <c r="U627" i="1"/>
  <c r="W627" i="1"/>
  <c r="X627" i="1"/>
  <c r="Y627" i="1"/>
  <c r="Z627" i="1"/>
  <c r="AA627" i="1"/>
  <c r="AB627" i="1"/>
  <c r="U642" i="1"/>
  <c r="W642" i="1"/>
  <c r="X642" i="1"/>
  <c r="Y642" i="1"/>
  <c r="Z642" i="1"/>
  <c r="AA642" i="1"/>
  <c r="AB642" i="1"/>
  <c r="U643" i="1"/>
  <c r="W643" i="1"/>
  <c r="X643" i="1"/>
  <c r="Y643" i="1"/>
  <c r="Z643" i="1"/>
  <c r="AA643" i="1"/>
  <c r="AB643" i="1"/>
  <c r="U645" i="1"/>
  <c r="W645" i="1"/>
  <c r="X645" i="1"/>
  <c r="Y645" i="1"/>
  <c r="Z645" i="1"/>
  <c r="AA645" i="1"/>
  <c r="AB645" i="1"/>
  <c r="U646" i="1"/>
  <c r="W646" i="1"/>
  <c r="X646" i="1"/>
  <c r="Y646" i="1"/>
  <c r="Z646" i="1"/>
  <c r="AA646" i="1"/>
  <c r="AB646" i="1"/>
  <c r="U648" i="1"/>
  <c r="W648" i="1"/>
  <c r="X648" i="1"/>
  <c r="Y648" i="1"/>
  <c r="Z648" i="1"/>
  <c r="AA648" i="1"/>
  <c r="AB648" i="1"/>
  <c r="U647" i="1"/>
  <c r="W647" i="1"/>
  <c r="X647" i="1"/>
  <c r="Y647" i="1"/>
  <c r="Z647" i="1"/>
  <c r="AA647" i="1"/>
  <c r="AB647" i="1"/>
  <c r="U653" i="1"/>
  <c r="W653" i="1"/>
  <c r="X653" i="1"/>
  <c r="Y653" i="1"/>
  <c r="Z653" i="1"/>
  <c r="AA653" i="1"/>
  <c r="AB653" i="1"/>
  <c r="U654" i="1"/>
  <c r="W654" i="1"/>
  <c r="X654" i="1"/>
  <c r="Y654" i="1"/>
  <c r="Z654" i="1"/>
  <c r="AA654" i="1"/>
  <c r="AB654" i="1"/>
  <c r="U657" i="1"/>
  <c r="W657" i="1"/>
  <c r="X657" i="1"/>
  <c r="Y657" i="1"/>
  <c r="Z657" i="1"/>
  <c r="AA657" i="1"/>
  <c r="AB657" i="1"/>
  <c r="U658" i="1"/>
  <c r="W658" i="1"/>
  <c r="X658" i="1"/>
  <c r="Y658" i="1"/>
  <c r="Z658" i="1"/>
  <c r="AA658" i="1"/>
  <c r="AB658" i="1"/>
  <c r="U659" i="1"/>
  <c r="W659" i="1"/>
  <c r="X659" i="1"/>
  <c r="Y659" i="1"/>
  <c r="Z659" i="1"/>
  <c r="AA659" i="1"/>
  <c r="AB659" i="1"/>
  <c r="U660" i="1"/>
  <c r="W660" i="1"/>
  <c r="X660" i="1"/>
  <c r="Y660" i="1"/>
  <c r="Z660" i="1"/>
  <c r="AA660" i="1"/>
  <c r="AB660" i="1"/>
  <c r="U651" i="1"/>
  <c r="W651" i="1"/>
  <c r="X651" i="1"/>
  <c r="Y651" i="1"/>
  <c r="Z651" i="1"/>
  <c r="AA651" i="1"/>
  <c r="AB651" i="1"/>
  <c r="U652" i="1"/>
  <c r="W652" i="1"/>
  <c r="X652" i="1"/>
  <c r="Y652" i="1"/>
  <c r="Z652" i="1"/>
  <c r="AA652" i="1"/>
  <c r="AB652" i="1"/>
  <c r="U655" i="1"/>
  <c r="W655" i="1"/>
  <c r="X655" i="1"/>
  <c r="Y655" i="1"/>
  <c r="Z655" i="1"/>
  <c r="AA655" i="1"/>
  <c r="AB655" i="1"/>
  <c r="U656" i="1"/>
  <c r="W656" i="1"/>
  <c r="X656" i="1"/>
  <c r="Y656" i="1"/>
  <c r="Z656" i="1"/>
  <c r="AA656" i="1"/>
  <c r="AB656" i="1"/>
  <c r="U650" i="1"/>
  <c r="W650" i="1"/>
  <c r="X650" i="1"/>
  <c r="Y650" i="1"/>
  <c r="Z650" i="1"/>
  <c r="AA650" i="1"/>
  <c r="AB650" i="1"/>
  <c r="U649" i="1"/>
  <c r="W649" i="1"/>
  <c r="X649" i="1"/>
  <c r="Y649" i="1"/>
  <c r="Z649" i="1"/>
  <c r="AA649" i="1"/>
  <c r="AB649" i="1"/>
  <c r="U684" i="1"/>
  <c r="W684" i="1"/>
  <c r="X684" i="1"/>
  <c r="Y684" i="1"/>
  <c r="Z684" i="1"/>
  <c r="AA684" i="1"/>
  <c r="AB684" i="1"/>
  <c r="U663" i="1"/>
  <c r="W663" i="1"/>
  <c r="X663" i="1"/>
  <c r="Y663" i="1"/>
  <c r="Z663" i="1"/>
  <c r="AA663" i="1"/>
  <c r="AB663" i="1"/>
  <c r="U677" i="1"/>
  <c r="W677" i="1"/>
  <c r="X677" i="1"/>
  <c r="Y677" i="1"/>
  <c r="Z677" i="1"/>
  <c r="AA677" i="1"/>
  <c r="AB677" i="1"/>
  <c r="U678" i="1"/>
  <c r="W678" i="1"/>
  <c r="X678" i="1"/>
  <c r="Y678" i="1"/>
  <c r="Z678" i="1"/>
  <c r="AA678" i="1"/>
  <c r="AB678" i="1"/>
  <c r="U674" i="1"/>
  <c r="W674" i="1"/>
  <c r="X674" i="1"/>
  <c r="Y674" i="1"/>
  <c r="Z674" i="1"/>
  <c r="AA674" i="1"/>
  <c r="AB674" i="1"/>
  <c r="U207" i="1"/>
  <c r="W207" i="1"/>
  <c r="X207" i="1"/>
  <c r="Y207" i="1"/>
  <c r="Z207" i="1"/>
  <c r="AA207" i="1"/>
  <c r="AB207" i="1"/>
  <c r="U208" i="1"/>
  <c r="W208" i="1"/>
  <c r="X208" i="1"/>
  <c r="Y208" i="1"/>
  <c r="Z208" i="1"/>
  <c r="AA208" i="1"/>
  <c r="AB208" i="1"/>
  <c r="U661" i="1"/>
  <c r="W661" i="1"/>
  <c r="X661" i="1"/>
  <c r="Y661" i="1"/>
  <c r="Z661" i="1"/>
  <c r="AA661" i="1"/>
  <c r="AB661" i="1"/>
  <c r="U662" i="1"/>
  <c r="W662" i="1"/>
  <c r="X662" i="1"/>
  <c r="Y662" i="1"/>
  <c r="Z662" i="1"/>
  <c r="AA662" i="1"/>
  <c r="AB662" i="1"/>
  <c r="U689" i="1"/>
  <c r="W689" i="1"/>
  <c r="X689" i="1"/>
  <c r="Y689" i="1"/>
  <c r="Z689" i="1"/>
  <c r="AA689" i="1"/>
  <c r="AB689" i="1"/>
  <c r="U672" i="1"/>
  <c r="W672" i="1"/>
  <c r="X672" i="1"/>
  <c r="Y672" i="1"/>
  <c r="Z672" i="1"/>
  <c r="AA672" i="1"/>
  <c r="AB672" i="1"/>
  <c r="U673" i="1"/>
  <c r="W673" i="1"/>
  <c r="X673" i="1"/>
  <c r="Y673" i="1"/>
  <c r="Z673" i="1"/>
  <c r="AA673" i="1"/>
  <c r="AB673" i="1"/>
  <c r="U670" i="1"/>
  <c r="W670" i="1"/>
  <c r="X670" i="1"/>
  <c r="Y670" i="1"/>
  <c r="Z670" i="1"/>
  <c r="AA670" i="1"/>
  <c r="AB670" i="1"/>
  <c r="U665" i="1"/>
  <c r="W665" i="1"/>
  <c r="X665" i="1"/>
  <c r="Y665" i="1"/>
  <c r="Z665" i="1"/>
  <c r="AA665" i="1"/>
  <c r="AB665" i="1"/>
  <c r="U676" i="1"/>
  <c r="W676" i="1"/>
  <c r="X676" i="1"/>
  <c r="Y676" i="1"/>
  <c r="Z676" i="1"/>
  <c r="AA676" i="1"/>
  <c r="AB676" i="1"/>
  <c r="U667" i="1"/>
  <c r="W667" i="1"/>
  <c r="X667" i="1"/>
  <c r="Y667" i="1"/>
  <c r="Z667" i="1"/>
  <c r="AA667" i="1"/>
  <c r="AB667" i="1"/>
  <c r="U209" i="1"/>
  <c r="W209" i="1"/>
  <c r="X209" i="1"/>
  <c r="Y209" i="1"/>
  <c r="Z209" i="1"/>
  <c r="AA209" i="1"/>
  <c r="AB209" i="1"/>
  <c r="U682" i="1"/>
  <c r="W682" i="1"/>
  <c r="X682" i="1"/>
  <c r="Y682" i="1"/>
  <c r="Z682" i="1"/>
  <c r="AA682" i="1"/>
  <c r="AB682" i="1"/>
  <c r="U690" i="1"/>
  <c r="W690" i="1"/>
  <c r="X690" i="1"/>
  <c r="Y690" i="1"/>
  <c r="Z690" i="1"/>
  <c r="AA690" i="1"/>
  <c r="AB690" i="1"/>
  <c r="U685" i="1"/>
  <c r="W685" i="1"/>
  <c r="X685" i="1"/>
  <c r="Y685" i="1"/>
  <c r="Z685" i="1"/>
  <c r="AA685" i="1"/>
  <c r="AB685" i="1"/>
  <c r="U669" i="1"/>
  <c r="W669" i="1"/>
  <c r="X669" i="1"/>
  <c r="Y669" i="1"/>
  <c r="Z669" i="1"/>
  <c r="AA669" i="1"/>
  <c r="AB669" i="1"/>
  <c r="U694" i="1"/>
  <c r="W694" i="1"/>
  <c r="X694" i="1"/>
  <c r="Y694" i="1"/>
  <c r="Z694" i="1"/>
  <c r="AA694" i="1"/>
  <c r="AB694" i="1"/>
  <c r="U693" i="1"/>
  <c r="W693" i="1"/>
  <c r="X693" i="1"/>
  <c r="Y693" i="1"/>
  <c r="Z693" i="1"/>
  <c r="AA693" i="1"/>
  <c r="AB693" i="1"/>
  <c r="U210" i="1"/>
  <c r="W210" i="1"/>
  <c r="X210" i="1"/>
  <c r="Y210" i="1"/>
  <c r="Z210" i="1"/>
  <c r="AA210" i="1"/>
  <c r="AB210" i="1"/>
  <c r="U211" i="1"/>
  <c r="W211" i="1"/>
  <c r="X211" i="1"/>
  <c r="Y211" i="1"/>
  <c r="Z211" i="1"/>
  <c r="AA211" i="1"/>
  <c r="AB211" i="1"/>
  <c r="U212" i="1"/>
  <c r="W212" i="1"/>
  <c r="X212" i="1"/>
  <c r="Y212" i="1"/>
  <c r="Z212" i="1"/>
  <c r="AA212" i="1"/>
  <c r="AB212" i="1"/>
  <c r="U213" i="1"/>
  <c r="W213" i="1"/>
  <c r="X213" i="1"/>
  <c r="Y213" i="1"/>
  <c r="Z213" i="1"/>
  <c r="AA213" i="1"/>
  <c r="AB213" i="1"/>
  <c r="U214" i="1"/>
  <c r="W214" i="1"/>
  <c r="X214" i="1"/>
  <c r="Y214" i="1"/>
  <c r="Z214" i="1"/>
  <c r="AA214" i="1"/>
  <c r="AB214" i="1"/>
  <c r="U215" i="1"/>
  <c r="W215" i="1"/>
  <c r="X215" i="1"/>
  <c r="Y215" i="1"/>
  <c r="Z215" i="1"/>
  <c r="AA215" i="1"/>
  <c r="AB215" i="1"/>
  <c r="U714" i="1"/>
  <c r="W714" i="1"/>
  <c r="X714" i="1"/>
  <c r="Y714" i="1"/>
  <c r="Z714" i="1"/>
  <c r="AA714" i="1"/>
  <c r="AB714" i="1"/>
  <c r="U715" i="1"/>
  <c r="W715" i="1"/>
  <c r="X715" i="1"/>
  <c r="Y715" i="1"/>
  <c r="Z715" i="1"/>
  <c r="AA715" i="1"/>
  <c r="AB715" i="1"/>
  <c r="U726" i="1"/>
  <c r="W726" i="1"/>
  <c r="X726" i="1"/>
  <c r="Y726" i="1"/>
  <c r="Z726" i="1"/>
  <c r="AA726" i="1"/>
  <c r="AB726" i="1"/>
  <c r="U727" i="1"/>
  <c r="W727" i="1"/>
  <c r="X727" i="1"/>
  <c r="Y727" i="1"/>
  <c r="Z727" i="1"/>
  <c r="AA727" i="1"/>
  <c r="AB727" i="1"/>
  <c r="U730" i="1"/>
  <c r="W730" i="1"/>
  <c r="X730" i="1"/>
  <c r="Y730" i="1"/>
  <c r="Z730" i="1"/>
  <c r="AA730" i="1"/>
  <c r="AB730" i="1"/>
  <c r="U729" i="1"/>
  <c r="W729" i="1"/>
  <c r="X729" i="1"/>
  <c r="Y729" i="1"/>
  <c r="Z729" i="1"/>
  <c r="AA729" i="1"/>
  <c r="AB729" i="1"/>
  <c r="U731" i="1"/>
  <c r="W731" i="1"/>
  <c r="X731" i="1"/>
  <c r="Y731" i="1"/>
  <c r="Z731" i="1"/>
  <c r="AA731" i="1"/>
  <c r="AB731" i="1"/>
  <c r="U732" i="1"/>
  <c r="W732" i="1"/>
  <c r="X732" i="1"/>
  <c r="Y732" i="1"/>
  <c r="Z732" i="1"/>
  <c r="AA732" i="1"/>
  <c r="AB732" i="1"/>
  <c r="U701" i="1"/>
  <c r="W701" i="1"/>
  <c r="X701" i="1"/>
  <c r="Y701" i="1"/>
  <c r="Z701" i="1"/>
  <c r="AA701" i="1"/>
  <c r="AB701" i="1"/>
  <c r="U702" i="1"/>
  <c r="W702" i="1"/>
  <c r="X702" i="1"/>
  <c r="Y702" i="1"/>
  <c r="Z702" i="1"/>
  <c r="AA702" i="1"/>
  <c r="AB702" i="1"/>
  <c r="U216" i="1"/>
  <c r="W216" i="1"/>
  <c r="X216" i="1"/>
  <c r="Y216" i="1"/>
  <c r="Z216" i="1"/>
  <c r="AA216" i="1"/>
  <c r="AB216" i="1"/>
  <c r="U217" i="1"/>
  <c r="W217" i="1"/>
  <c r="X217" i="1"/>
  <c r="Y217" i="1"/>
  <c r="Z217" i="1"/>
  <c r="AA217" i="1"/>
  <c r="AB217" i="1"/>
  <c r="U724" i="1"/>
  <c r="W724" i="1"/>
  <c r="X724" i="1"/>
  <c r="Y724" i="1"/>
  <c r="Z724" i="1"/>
  <c r="AA724" i="1"/>
  <c r="AB724" i="1"/>
  <c r="U725" i="1"/>
  <c r="W725" i="1"/>
  <c r="X725" i="1"/>
  <c r="Y725" i="1"/>
  <c r="Z725" i="1"/>
  <c r="AA725" i="1"/>
  <c r="AB725" i="1"/>
  <c r="U728" i="1"/>
  <c r="W728" i="1"/>
  <c r="X728" i="1"/>
  <c r="Y728" i="1"/>
  <c r="Z728" i="1"/>
  <c r="AA728" i="1"/>
  <c r="AB728" i="1"/>
  <c r="U218" i="1"/>
  <c r="W218" i="1"/>
  <c r="X218" i="1"/>
  <c r="Y218" i="1"/>
  <c r="Z218" i="1"/>
  <c r="AA218" i="1"/>
  <c r="AB218" i="1"/>
  <c r="U696" i="1"/>
  <c r="W696" i="1"/>
  <c r="X696" i="1"/>
  <c r="Y696" i="1"/>
  <c r="Z696" i="1"/>
  <c r="AA696" i="1"/>
  <c r="AB696" i="1"/>
  <c r="U695" i="1"/>
  <c r="W695" i="1"/>
  <c r="X695" i="1"/>
  <c r="Y695" i="1"/>
  <c r="Z695" i="1"/>
  <c r="AA695" i="1"/>
  <c r="AB695" i="1"/>
  <c r="U718" i="1"/>
  <c r="W718" i="1"/>
  <c r="X718" i="1"/>
  <c r="Y718" i="1"/>
  <c r="Z718" i="1"/>
  <c r="AA718" i="1"/>
  <c r="AB718" i="1"/>
  <c r="U719" i="1"/>
  <c r="W719" i="1"/>
  <c r="X719" i="1"/>
  <c r="Y719" i="1"/>
  <c r="Z719" i="1"/>
  <c r="AA719" i="1"/>
  <c r="AB719" i="1"/>
  <c r="U721" i="1"/>
  <c r="W721" i="1"/>
  <c r="X721" i="1"/>
  <c r="Y721" i="1"/>
  <c r="Z721" i="1"/>
  <c r="AA721" i="1"/>
  <c r="AB721" i="1"/>
  <c r="U720" i="1"/>
  <c r="W720" i="1"/>
  <c r="X720" i="1"/>
  <c r="Y720" i="1"/>
  <c r="Z720" i="1"/>
  <c r="AA720" i="1"/>
  <c r="AB720" i="1"/>
  <c r="U699" i="1"/>
  <c r="W699" i="1"/>
  <c r="X699" i="1"/>
  <c r="Y699" i="1"/>
  <c r="Z699" i="1"/>
  <c r="AA699" i="1"/>
  <c r="AB699" i="1"/>
  <c r="U700" i="1"/>
  <c r="W700" i="1"/>
  <c r="X700" i="1"/>
  <c r="Y700" i="1"/>
  <c r="Z700" i="1"/>
  <c r="AA700" i="1"/>
  <c r="AB700" i="1"/>
  <c r="U703" i="1"/>
  <c r="W703" i="1"/>
  <c r="X703" i="1"/>
  <c r="Y703" i="1"/>
  <c r="Z703" i="1"/>
  <c r="AA703" i="1"/>
  <c r="AB703" i="1"/>
  <c r="U709" i="1"/>
  <c r="W709" i="1"/>
  <c r="X709" i="1"/>
  <c r="Y709" i="1"/>
  <c r="Z709" i="1"/>
  <c r="AA709" i="1"/>
  <c r="AB709" i="1"/>
  <c r="U219" i="1"/>
  <c r="W219" i="1"/>
  <c r="X219" i="1"/>
  <c r="Y219" i="1"/>
  <c r="Z219" i="1"/>
  <c r="AA219" i="1"/>
  <c r="AB219" i="1"/>
  <c r="U220" i="1"/>
  <c r="W220" i="1"/>
  <c r="X220" i="1"/>
  <c r="Y220" i="1"/>
  <c r="Z220" i="1"/>
  <c r="AA220" i="1"/>
  <c r="AB220" i="1"/>
  <c r="U754" i="1"/>
  <c r="W754" i="1"/>
  <c r="X754" i="1"/>
  <c r="Y754" i="1"/>
  <c r="Z754" i="1"/>
  <c r="AA754" i="1"/>
  <c r="AB754" i="1"/>
  <c r="U755" i="1"/>
  <c r="W755" i="1"/>
  <c r="X755" i="1"/>
  <c r="Y755" i="1"/>
  <c r="Z755" i="1"/>
  <c r="AA755" i="1"/>
  <c r="AB755" i="1"/>
  <c r="U752" i="1"/>
  <c r="W752" i="1"/>
  <c r="X752" i="1"/>
  <c r="Y752" i="1"/>
  <c r="Z752" i="1"/>
  <c r="AA752" i="1"/>
  <c r="AB752" i="1"/>
  <c r="U753" i="1"/>
  <c r="W753" i="1"/>
  <c r="X753" i="1"/>
  <c r="Y753" i="1"/>
  <c r="Z753" i="1"/>
  <c r="AA753" i="1"/>
  <c r="AB753" i="1"/>
  <c r="U221" i="1"/>
  <c r="W221" i="1"/>
  <c r="X221" i="1"/>
  <c r="Y221" i="1"/>
  <c r="Z221" i="1"/>
  <c r="AA221" i="1"/>
  <c r="AB221" i="1"/>
  <c r="U222" i="1"/>
  <c r="W222" i="1"/>
  <c r="X222" i="1"/>
  <c r="Y222" i="1"/>
  <c r="Z222" i="1"/>
  <c r="AA222" i="1"/>
  <c r="AB222" i="1"/>
  <c r="U223" i="1"/>
  <c r="W223" i="1"/>
  <c r="X223" i="1"/>
  <c r="Y223" i="1"/>
  <c r="Z223" i="1"/>
  <c r="AA223" i="1"/>
  <c r="AB223" i="1"/>
  <c r="U224" i="1"/>
  <c r="W224" i="1"/>
  <c r="X224" i="1"/>
  <c r="Y224" i="1"/>
  <c r="Z224" i="1"/>
  <c r="AA224" i="1"/>
  <c r="AB224" i="1"/>
  <c r="U225" i="1"/>
  <c r="W225" i="1"/>
  <c r="X225" i="1"/>
  <c r="Y225" i="1"/>
  <c r="Z225" i="1"/>
  <c r="AA225" i="1"/>
  <c r="AB225" i="1"/>
  <c r="U226" i="1"/>
  <c r="W226" i="1"/>
  <c r="X226" i="1"/>
  <c r="Y226" i="1"/>
  <c r="Z226" i="1"/>
  <c r="AA226" i="1"/>
  <c r="AB226" i="1"/>
  <c r="U227" i="1"/>
  <c r="W227" i="1"/>
  <c r="X227" i="1"/>
  <c r="Y227" i="1"/>
  <c r="Z227" i="1"/>
  <c r="AA227" i="1"/>
  <c r="AB227" i="1"/>
  <c r="U228" i="1"/>
  <c r="W228" i="1"/>
  <c r="X228" i="1"/>
  <c r="Y228" i="1"/>
  <c r="Z228" i="1"/>
  <c r="AA228" i="1"/>
  <c r="AB228" i="1"/>
  <c r="U756" i="1"/>
  <c r="W756" i="1"/>
  <c r="X756" i="1"/>
  <c r="Y756" i="1"/>
  <c r="Z756" i="1"/>
  <c r="AA756" i="1"/>
  <c r="AB756" i="1"/>
  <c r="U229" i="1"/>
  <c r="W229" i="1"/>
  <c r="X229" i="1"/>
  <c r="Y229" i="1"/>
  <c r="Z229" i="1"/>
  <c r="AA229" i="1"/>
  <c r="AB229" i="1"/>
  <c r="U230" i="1"/>
  <c r="W230" i="1"/>
  <c r="X230" i="1"/>
  <c r="Y230" i="1"/>
  <c r="Z230" i="1"/>
  <c r="AA230" i="1"/>
  <c r="AB230" i="1"/>
  <c r="U231" i="1"/>
  <c r="W231" i="1"/>
  <c r="X231" i="1"/>
  <c r="Y231" i="1"/>
  <c r="Z231" i="1"/>
  <c r="AA231" i="1"/>
  <c r="AB231" i="1"/>
  <c r="U232" i="1"/>
  <c r="W232" i="1"/>
  <c r="X232" i="1"/>
  <c r="Y232" i="1"/>
  <c r="Z232" i="1"/>
  <c r="AA232" i="1"/>
  <c r="AB232" i="1"/>
  <c r="U233" i="1"/>
  <c r="W233" i="1"/>
  <c r="X233" i="1"/>
  <c r="Y233" i="1"/>
  <c r="Z233" i="1"/>
  <c r="AA233" i="1"/>
  <c r="AB233" i="1"/>
  <c r="U780" i="1"/>
  <c r="W780" i="1"/>
  <c r="X780" i="1"/>
  <c r="Y780" i="1"/>
  <c r="Z780" i="1"/>
  <c r="AA780" i="1"/>
  <c r="AB780" i="1"/>
  <c r="U772" i="1"/>
  <c r="W772" i="1"/>
  <c r="X772" i="1"/>
  <c r="Y772" i="1"/>
  <c r="Z772" i="1"/>
  <c r="AA772" i="1"/>
  <c r="AB772" i="1"/>
  <c r="U782" i="1"/>
  <c r="W782" i="1"/>
  <c r="X782" i="1"/>
  <c r="Y782" i="1"/>
  <c r="Z782" i="1"/>
  <c r="AA782" i="1"/>
  <c r="AB782" i="1"/>
  <c r="U234" i="1"/>
  <c r="W234" i="1"/>
  <c r="X234" i="1"/>
  <c r="Y234" i="1"/>
  <c r="Z234" i="1"/>
  <c r="AA234" i="1"/>
  <c r="AB234" i="1"/>
  <c r="U362" i="1"/>
  <c r="W362" i="1"/>
  <c r="X362" i="1"/>
  <c r="Y362" i="1"/>
  <c r="Z362" i="1"/>
  <c r="AA362" i="1"/>
  <c r="AB362" i="1"/>
  <c r="U363" i="1"/>
  <c r="W363" i="1"/>
  <c r="X363" i="1"/>
  <c r="Y363" i="1"/>
  <c r="Z363" i="1"/>
  <c r="AA363" i="1"/>
  <c r="AB363" i="1"/>
  <c r="U364" i="1"/>
  <c r="W364" i="1"/>
  <c r="X364" i="1"/>
  <c r="Y364" i="1"/>
  <c r="Z364" i="1"/>
  <c r="AA364" i="1"/>
  <c r="AB364" i="1"/>
  <c r="U786" i="1"/>
  <c r="W786" i="1"/>
  <c r="X786" i="1"/>
  <c r="Y786" i="1"/>
  <c r="Z786" i="1"/>
  <c r="AA786" i="1"/>
  <c r="AB786" i="1"/>
  <c r="U781" i="1"/>
  <c r="W781" i="1"/>
  <c r="X781" i="1"/>
  <c r="Y781" i="1"/>
  <c r="Z781" i="1"/>
  <c r="AA781" i="1"/>
  <c r="AB781" i="1"/>
  <c r="U773" i="1"/>
  <c r="W773" i="1"/>
  <c r="X773" i="1"/>
  <c r="Y773" i="1"/>
  <c r="Z773" i="1"/>
  <c r="AA773" i="1"/>
  <c r="AB773" i="1"/>
  <c r="U770" i="1"/>
  <c r="W770" i="1"/>
  <c r="X770" i="1"/>
  <c r="Y770" i="1"/>
  <c r="Z770" i="1"/>
  <c r="AA770" i="1"/>
  <c r="AB770" i="1"/>
  <c r="U767" i="1"/>
  <c r="W767" i="1"/>
  <c r="X767" i="1"/>
  <c r="Y767" i="1"/>
  <c r="Z767" i="1"/>
  <c r="AA767" i="1"/>
  <c r="AB767" i="1"/>
  <c r="U771" i="1"/>
  <c r="W771" i="1"/>
  <c r="X771" i="1"/>
  <c r="Y771" i="1"/>
  <c r="Z771" i="1"/>
  <c r="AA771" i="1"/>
  <c r="AB771" i="1"/>
  <c r="U769" i="1"/>
  <c r="W769" i="1"/>
  <c r="X769" i="1"/>
  <c r="Y769" i="1"/>
  <c r="Z769" i="1"/>
  <c r="AA769" i="1"/>
  <c r="AB769" i="1"/>
  <c r="U763" i="1"/>
  <c r="W763" i="1"/>
  <c r="X763" i="1"/>
  <c r="Y763" i="1"/>
  <c r="Z763" i="1"/>
  <c r="AA763" i="1"/>
  <c r="AB763" i="1"/>
  <c r="U758" i="1"/>
  <c r="W758" i="1"/>
  <c r="X758" i="1"/>
  <c r="Y758" i="1"/>
  <c r="Z758" i="1"/>
  <c r="AA758" i="1"/>
  <c r="AB758" i="1"/>
  <c r="U784" i="1"/>
  <c r="W784" i="1"/>
  <c r="X784" i="1"/>
  <c r="Y784" i="1"/>
  <c r="Z784" i="1"/>
  <c r="AA784" i="1"/>
  <c r="AB784" i="1"/>
  <c r="U764" i="1"/>
  <c r="W764" i="1"/>
  <c r="X764" i="1"/>
  <c r="Y764" i="1"/>
  <c r="Z764" i="1"/>
  <c r="AA764" i="1"/>
  <c r="AB764" i="1"/>
  <c r="U774" i="1"/>
  <c r="W774" i="1"/>
  <c r="X774" i="1"/>
  <c r="Y774" i="1"/>
  <c r="Z774" i="1"/>
  <c r="AA774" i="1"/>
  <c r="AB774" i="1"/>
  <c r="U783" i="1"/>
  <c r="W783" i="1"/>
  <c r="X783" i="1"/>
  <c r="Y783" i="1"/>
  <c r="Z783" i="1"/>
  <c r="AA783" i="1"/>
  <c r="AB783" i="1"/>
  <c r="U790" i="1"/>
  <c r="W790" i="1"/>
  <c r="X790" i="1"/>
  <c r="Y790" i="1"/>
  <c r="Z790" i="1"/>
  <c r="AA790" i="1"/>
  <c r="AB790" i="1"/>
  <c r="U795" i="1"/>
  <c r="W795" i="1"/>
  <c r="X795" i="1"/>
  <c r="Y795" i="1"/>
  <c r="Z795" i="1"/>
  <c r="AA795" i="1"/>
  <c r="AB795" i="1"/>
  <c r="U796" i="1"/>
  <c r="W796" i="1"/>
  <c r="X796" i="1"/>
  <c r="Y796" i="1"/>
  <c r="Z796" i="1"/>
  <c r="AA796" i="1"/>
  <c r="AB796" i="1"/>
  <c r="U799" i="1"/>
  <c r="W799" i="1"/>
  <c r="X799" i="1"/>
  <c r="Y799" i="1"/>
  <c r="Z799" i="1"/>
  <c r="AA799" i="1"/>
  <c r="AB799" i="1"/>
  <c r="U802" i="1"/>
  <c r="W802" i="1"/>
  <c r="X802" i="1"/>
  <c r="Y802" i="1"/>
  <c r="Z802" i="1"/>
  <c r="AA802" i="1"/>
  <c r="AB802" i="1"/>
  <c r="U801" i="1"/>
  <c r="W801" i="1"/>
  <c r="X801" i="1"/>
  <c r="Y801" i="1"/>
  <c r="Z801" i="1"/>
  <c r="AA801" i="1"/>
  <c r="AB801" i="1"/>
  <c r="U803" i="1"/>
  <c r="W803" i="1"/>
  <c r="X803" i="1"/>
  <c r="Y803" i="1"/>
  <c r="Z803" i="1"/>
  <c r="AA803" i="1"/>
  <c r="AB803" i="1"/>
  <c r="U797" i="1"/>
  <c r="W797" i="1"/>
  <c r="X797" i="1"/>
  <c r="Y797" i="1"/>
  <c r="Z797" i="1"/>
  <c r="AA797" i="1"/>
  <c r="AB797" i="1"/>
  <c r="U806" i="1"/>
  <c r="W806" i="1"/>
  <c r="X806" i="1"/>
  <c r="Y806" i="1"/>
  <c r="Z806" i="1"/>
  <c r="AA806" i="1"/>
  <c r="AB806" i="1"/>
  <c r="U809" i="1"/>
  <c r="W809" i="1"/>
  <c r="X809" i="1"/>
  <c r="Y809" i="1"/>
  <c r="Z809" i="1"/>
  <c r="AA809" i="1"/>
  <c r="AB809" i="1"/>
  <c r="U815" i="1"/>
  <c r="W815" i="1"/>
  <c r="X815" i="1"/>
  <c r="Y815" i="1"/>
  <c r="Z815" i="1"/>
  <c r="AA815" i="1"/>
  <c r="AB815" i="1"/>
  <c r="U365" i="1"/>
  <c r="W365" i="1"/>
  <c r="X365" i="1"/>
  <c r="Y365" i="1"/>
  <c r="Z365" i="1"/>
  <c r="AA365" i="1"/>
  <c r="AB365" i="1"/>
  <c r="U813" i="1"/>
  <c r="W813" i="1"/>
  <c r="X813" i="1"/>
  <c r="Y813" i="1"/>
  <c r="Z813" i="1"/>
  <c r="AA813" i="1"/>
  <c r="AB813" i="1"/>
  <c r="U800" i="1"/>
  <c r="W800" i="1"/>
  <c r="X800" i="1"/>
  <c r="Y800" i="1"/>
  <c r="Z800" i="1"/>
  <c r="AA800" i="1"/>
  <c r="AB800" i="1"/>
  <c r="U366" i="1"/>
  <c r="W366" i="1"/>
  <c r="X366" i="1"/>
  <c r="Y366" i="1"/>
  <c r="Z366" i="1"/>
  <c r="AA366" i="1"/>
  <c r="AB366" i="1"/>
  <c r="U367" i="1"/>
  <c r="W367" i="1"/>
  <c r="X367" i="1"/>
  <c r="Y367" i="1"/>
  <c r="Z367" i="1"/>
  <c r="AA367" i="1"/>
  <c r="AB367" i="1"/>
  <c r="U368" i="1"/>
  <c r="W368" i="1"/>
  <c r="X368" i="1"/>
  <c r="Y368" i="1"/>
  <c r="Z368" i="1"/>
  <c r="AA368" i="1"/>
  <c r="AB368" i="1"/>
  <c r="U370" i="1"/>
  <c r="W370" i="1"/>
  <c r="X370" i="1"/>
  <c r="Y370" i="1"/>
  <c r="Z370" i="1"/>
  <c r="AA370" i="1"/>
  <c r="AB370" i="1"/>
  <c r="U371" i="1"/>
  <c r="W371" i="1"/>
  <c r="X371" i="1"/>
  <c r="Y371" i="1"/>
  <c r="Z371" i="1"/>
  <c r="AA371" i="1"/>
  <c r="AB371" i="1"/>
  <c r="U372" i="1"/>
  <c r="W372" i="1"/>
  <c r="X372" i="1"/>
  <c r="Y372" i="1"/>
  <c r="Z372" i="1"/>
  <c r="AA372" i="1"/>
  <c r="AB372" i="1"/>
  <c r="U373" i="1"/>
  <c r="W373" i="1"/>
  <c r="X373" i="1"/>
  <c r="Y373" i="1"/>
  <c r="Z373" i="1"/>
  <c r="AA373" i="1"/>
  <c r="AB373" i="1"/>
  <c r="U374" i="1"/>
  <c r="W374" i="1"/>
  <c r="X374" i="1"/>
  <c r="Y374" i="1"/>
  <c r="Z374" i="1"/>
  <c r="AA374" i="1"/>
  <c r="AB374" i="1"/>
  <c r="U840" i="1"/>
  <c r="W840" i="1"/>
  <c r="X840" i="1"/>
  <c r="Y840" i="1"/>
  <c r="Z840" i="1"/>
  <c r="AA840" i="1"/>
  <c r="AB840" i="1"/>
  <c r="U841" i="1"/>
  <c r="W841" i="1"/>
  <c r="X841" i="1"/>
  <c r="Y841" i="1"/>
  <c r="Z841" i="1"/>
  <c r="AA841" i="1"/>
  <c r="AB841" i="1"/>
  <c r="U375" i="1"/>
  <c r="W375" i="1"/>
  <c r="X375" i="1"/>
  <c r="Y375" i="1"/>
  <c r="Z375" i="1"/>
  <c r="AA375" i="1"/>
  <c r="AB375" i="1"/>
  <c r="U376" i="1"/>
  <c r="W376" i="1"/>
  <c r="X376" i="1"/>
  <c r="Y376" i="1"/>
  <c r="Z376" i="1"/>
  <c r="AA376" i="1"/>
  <c r="AB376" i="1"/>
  <c r="U377" i="1"/>
  <c r="W377" i="1"/>
  <c r="X377" i="1"/>
  <c r="Y377" i="1"/>
  <c r="Z377" i="1"/>
  <c r="AA377" i="1"/>
  <c r="AB377" i="1"/>
  <c r="U381" i="1"/>
  <c r="W381" i="1"/>
  <c r="X381" i="1"/>
  <c r="Y381" i="1"/>
  <c r="Z381" i="1"/>
  <c r="AA381" i="1"/>
  <c r="AB381" i="1"/>
  <c r="U382" i="1"/>
  <c r="W382" i="1"/>
  <c r="X382" i="1"/>
  <c r="Y382" i="1"/>
  <c r="Z382" i="1"/>
  <c r="AA382" i="1"/>
  <c r="AB382" i="1"/>
  <c r="U383" i="1"/>
  <c r="W383" i="1"/>
  <c r="X383" i="1"/>
  <c r="Y383" i="1"/>
  <c r="Z383" i="1"/>
  <c r="AA383" i="1"/>
  <c r="AB383" i="1"/>
  <c r="U384" i="1"/>
  <c r="W384" i="1"/>
  <c r="X384" i="1"/>
  <c r="Y384" i="1"/>
  <c r="Z384" i="1"/>
  <c r="AA384" i="1"/>
  <c r="AB384" i="1"/>
  <c r="U385" i="1"/>
  <c r="W385" i="1"/>
  <c r="X385" i="1"/>
  <c r="Y385" i="1"/>
  <c r="Z385" i="1"/>
  <c r="AA385" i="1"/>
  <c r="AB385" i="1"/>
  <c r="U386" i="1"/>
  <c r="W386" i="1"/>
  <c r="X386" i="1"/>
  <c r="Y386" i="1"/>
  <c r="Z386" i="1"/>
  <c r="AA386" i="1"/>
  <c r="AB386" i="1"/>
  <c r="U398" i="1"/>
  <c r="W398" i="1"/>
  <c r="X398" i="1"/>
  <c r="Y398" i="1"/>
  <c r="Z398" i="1"/>
  <c r="AA398" i="1"/>
  <c r="AB398" i="1"/>
  <c r="U842" i="1"/>
  <c r="W842" i="1"/>
  <c r="X842" i="1"/>
  <c r="Y842" i="1"/>
  <c r="Z842" i="1"/>
  <c r="AA842" i="1"/>
  <c r="AB842" i="1"/>
  <c r="U843" i="1"/>
  <c r="W843" i="1"/>
  <c r="X843" i="1"/>
  <c r="Y843" i="1"/>
  <c r="Z843" i="1"/>
  <c r="AA843" i="1"/>
  <c r="AB843" i="1"/>
  <c r="U439" i="1"/>
  <c r="W439" i="1"/>
  <c r="X439" i="1"/>
  <c r="Y439" i="1"/>
  <c r="Z439" i="1"/>
  <c r="AA439" i="1"/>
  <c r="AB439" i="1"/>
  <c r="U440" i="1"/>
  <c r="W440" i="1"/>
  <c r="X440" i="1"/>
  <c r="Y440" i="1"/>
  <c r="Z440" i="1"/>
  <c r="AA440" i="1"/>
  <c r="AB440" i="1"/>
  <c r="U441" i="1"/>
  <c r="W441" i="1"/>
  <c r="X441" i="1"/>
  <c r="Y441" i="1"/>
  <c r="Z441" i="1"/>
  <c r="AA441" i="1"/>
  <c r="AB441" i="1"/>
  <c r="U442" i="1"/>
  <c r="W442" i="1"/>
  <c r="X442" i="1"/>
  <c r="Y442" i="1"/>
  <c r="Z442" i="1"/>
  <c r="AA442" i="1"/>
  <c r="AB442" i="1"/>
  <c r="U453" i="1"/>
  <c r="W453" i="1"/>
  <c r="X453" i="1"/>
  <c r="Y453" i="1"/>
  <c r="Z453" i="1"/>
  <c r="AA453" i="1"/>
  <c r="AB453" i="1"/>
  <c r="U476" i="1"/>
  <c r="W476" i="1"/>
  <c r="X476" i="1"/>
  <c r="Y476" i="1"/>
  <c r="Z476" i="1"/>
  <c r="AA476" i="1"/>
  <c r="AB476" i="1"/>
  <c r="U558" i="1"/>
  <c r="W558" i="1"/>
  <c r="X558" i="1"/>
  <c r="Y558" i="1"/>
  <c r="Z558" i="1"/>
  <c r="AA558" i="1"/>
  <c r="AB558" i="1"/>
  <c r="U559" i="1"/>
  <c r="W559" i="1"/>
  <c r="X559" i="1"/>
  <c r="Y559" i="1"/>
  <c r="Z559" i="1"/>
  <c r="AA559" i="1"/>
  <c r="AB559" i="1"/>
  <c r="U562" i="1"/>
  <c r="W562" i="1"/>
  <c r="X562" i="1"/>
  <c r="Y562" i="1"/>
  <c r="Z562" i="1"/>
  <c r="AA562" i="1"/>
  <c r="AB562" i="1"/>
  <c r="U563" i="1"/>
  <c r="W563" i="1"/>
  <c r="X563" i="1"/>
  <c r="Y563" i="1"/>
  <c r="Z563" i="1"/>
  <c r="AA563" i="1"/>
  <c r="AB563" i="1"/>
  <c r="U566" i="1"/>
  <c r="W566" i="1"/>
  <c r="X566" i="1"/>
  <c r="Y566" i="1"/>
  <c r="Z566" i="1"/>
  <c r="AA566" i="1"/>
  <c r="AB566" i="1"/>
  <c r="U567" i="1"/>
  <c r="W567" i="1"/>
  <c r="X567" i="1"/>
  <c r="Y567" i="1"/>
  <c r="Z567" i="1"/>
  <c r="AA567" i="1"/>
  <c r="AB567" i="1"/>
  <c r="U863" i="1"/>
  <c r="W863" i="1"/>
  <c r="X863" i="1"/>
  <c r="Y863" i="1"/>
  <c r="Z863" i="1"/>
  <c r="AA863" i="1"/>
  <c r="AB863" i="1"/>
  <c r="U862" i="1"/>
  <c r="W862" i="1"/>
  <c r="X862" i="1"/>
  <c r="Y862" i="1"/>
  <c r="Z862" i="1"/>
  <c r="AA862" i="1"/>
  <c r="AB862" i="1"/>
  <c r="U578" i="1"/>
  <c r="W578" i="1"/>
  <c r="X578" i="1"/>
  <c r="Y578" i="1"/>
  <c r="Z578" i="1"/>
  <c r="AA578" i="1"/>
  <c r="AB578" i="1"/>
  <c r="U579" i="1"/>
  <c r="W579" i="1"/>
  <c r="X579" i="1"/>
  <c r="Y579" i="1"/>
  <c r="Z579" i="1"/>
  <c r="AA579" i="1"/>
  <c r="AB579" i="1"/>
  <c r="U585" i="1"/>
  <c r="W585" i="1"/>
  <c r="X585" i="1"/>
  <c r="Y585" i="1"/>
  <c r="Z585" i="1"/>
  <c r="AA585" i="1"/>
  <c r="AB585" i="1"/>
  <c r="U586" i="1"/>
  <c r="W586" i="1"/>
  <c r="X586" i="1"/>
  <c r="Y586" i="1"/>
  <c r="Z586" i="1"/>
  <c r="AA586" i="1"/>
  <c r="AB586" i="1"/>
  <c r="U587" i="1"/>
  <c r="W587" i="1"/>
  <c r="X587" i="1"/>
  <c r="Y587" i="1"/>
  <c r="Z587" i="1"/>
  <c r="AA587" i="1"/>
  <c r="AB587" i="1"/>
  <c r="U864" i="1"/>
  <c r="W864" i="1"/>
  <c r="X864" i="1"/>
  <c r="Y864" i="1"/>
  <c r="Z864" i="1"/>
  <c r="AA864" i="1"/>
  <c r="AB864" i="1"/>
  <c r="U865" i="1"/>
  <c r="W865" i="1"/>
  <c r="X865" i="1"/>
  <c r="Y865" i="1"/>
  <c r="Z865" i="1"/>
  <c r="AA865" i="1"/>
  <c r="AB865" i="1"/>
  <c r="U889" i="1"/>
  <c r="W889" i="1"/>
  <c r="X889" i="1"/>
  <c r="Y889" i="1"/>
  <c r="Z889" i="1"/>
  <c r="AA889" i="1"/>
  <c r="AB889" i="1"/>
  <c r="U588" i="1"/>
  <c r="W588" i="1"/>
  <c r="X588" i="1"/>
  <c r="Y588" i="1"/>
  <c r="Z588" i="1"/>
  <c r="AA588" i="1"/>
  <c r="AB588" i="1"/>
  <c r="U589" i="1"/>
  <c r="W589" i="1"/>
  <c r="X589" i="1"/>
  <c r="Y589" i="1"/>
  <c r="Z589" i="1"/>
  <c r="AA589" i="1"/>
  <c r="AB589" i="1"/>
  <c r="U590" i="1"/>
  <c r="W590" i="1"/>
  <c r="X590" i="1"/>
  <c r="Y590" i="1"/>
  <c r="Z590" i="1"/>
  <c r="AA590" i="1"/>
  <c r="AB590" i="1"/>
  <c r="U592" i="1"/>
  <c r="W592" i="1"/>
  <c r="X592" i="1"/>
  <c r="Y592" i="1"/>
  <c r="Z592" i="1"/>
  <c r="AA592" i="1"/>
  <c r="AB592" i="1"/>
  <c r="U891" i="1"/>
  <c r="W891" i="1"/>
  <c r="X891" i="1"/>
  <c r="Y891" i="1"/>
  <c r="Z891" i="1"/>
  <c r="AA891" i="1"/>
  <c r="AB891" i="1"/>
  <c r="U890" i="1"/>
  <c r="W890" i="1"/>
  <c r="X890" i="1"/>
  <c r="Y890" i="1"/>
  <c r="Z890" i="1"/>
  <c r="AA890" i="1"/>
  <c r="AB890" i="1"/>
  <c r="U594" i="1"/>
  <c r="W594" i="1"/>
  <c r="X594" i="1"/>
  <c r="Y594" i="1"/>
  <c r="Z594" i="1"/>
  <c r="AA594" i="1"/>
  <c r="AB594" i="1"/>
  <c r="U595" i="1"/>
  <c r="W595" i="1"/>
  <c r="X595" i="1"/>
  <c r="Y595" i="1"/>
  <c r="Z595" i="1"/>
  <c r="AA595" i="1"/>
  <c r="AB595" i="1"/>
  <c r="U600" i="1"/>
  <c r="W600" i="1"/>
  <c r="X600" i="1"/>
  <c r="Y600" i="1"/>
  <c r="Z600" i="1"/>
  <c r="AA600" i="1"/>
  <c r="AB600" i="1"/>
  <c r="U603" i="1"/>
  <c r="W603" i="1"/>
  <c r="X603" i="1"/>
  <c r="Y603" i="1"/>
  <c r="Z603" i="1"/>
  <c r="AA603" i="1"/>
  <c r="AB603" i="1"/>
  <c r="U901" i="1"/>
  <c r="W901" i="1"/>
  <c r="X901" i="1"/>
  <c r="Y901" i="1"/>
  <c r="Z901" i="1"/>
  <c r="AA901" i="1"/>
  <c r="AB901" i="1"/>
  <c r="U902" i="1"/>
  <c r="W902" i="1"/>
  <c r="X902" i="1"/>
  <c r="Y902" i="1"/>
  <c r="Z902" i="1"/>
  <c r="AA902" i="1"/>
  <c r="AB902" i="1"/>
  <c r="U903" i="1"/>
  <c r="W903" i="1"/>
  <c r="X903" i="1"/>
  <c r="Y903" i="1"/>
  <c r="Z903" i="1"/>
  <c r="AA903" i="1"/>
  <c r="AB903" i="1"/>
  <c r="U918" i="1"/>
  <c r="W918" i="1"/>
  <c r="X918" i="1"/>
  <c r="Y918" i="1"/>
  <c r="Z918" i="1"/>
  <c r="AA918" i="1"/>
  <c r="AB918" i="1"/>
  <c r="U604" i="1"/>
  <c r="W604" i="1"/>
  <c r="X604" i="1"/>
  <c r="Y604" i="1"/>
  <c r="Z604" i="1"/>
  <c r="AA604" i="1"/>
  <c r="AB604" i="1"/>
  <c r="U605" i="1"/>
  <c r="W605" i="1"/>
  <c r="X605" i="1"/>
  <c r="Y605" i="1"/>
  <c r="Z605" i="1"/>
  <c r="AA605" i="1"/>
  <c r="AB605" i="1"/>
  <c r="U606" i="1"/>
  <c r="W606" i="1"/>
  <c r="X606" i="1"/>
  <c r="Y606" i="1"/>
  <c r="Z606" i="1"/>
  <c r="AA606" i="1"/>
  <c r="AB606" i="1"/>
  <c r="U607" i="1"/>
  <c r="W607" i="1"/>
  <c r="X607" i="1"/>
  <c r="Y607" i="1"/>
  <c r="Z607" i="1"/>
  <c r="AA607" i="1"/>
  <c r="AB607" i="1"/>
  <c r="U913" i="1"/>
  <c r="W913" i="1"/>
  <c r="X913" i="1"/>
  <c r="Y913" i="1"/>
  <c r="Z913" i="1"/>
  <c r="AA913" i="1"/>
  <c r="AB913" i="1"/>
  <c r="U914" i="1"/>
  <c r="W914" i="1"/>
  <c r="X914" i="1"/>
  <c r="Y914" i="1"/>
  <c r="Z914" i="1"/>
  <c r="AA914" i="1"/>
  <c r="AB914" i="1"/>
  <c r="U917" i="1"/>
  <c r="W917" i="1"/>
  <c r="X917" i="1"/>
  <c r="Y917" i="1"/>
  <c r="Z917" i="1"/>
  <c r="AA917" i="1"/>
  <c r="AB917" i="1"/>
  <c r="U909" i="1"/>
  <c r="W909" i="1"/>
  <c r="X909" i="1"/>
  <c r="Y909" i="1"/>
  <c r="Z909" i="1"/>
  <c r="AA909" i="1"/>
  <c r="AB909" i="1"/>
  <c r="U907" i="1"/>
  <c r="W907" i="1"/>
  <c r="X907" i="1"/>
  <c r="Y907" i="1"/>
  <c r="Z907" i="1"/>
  <c r="AA907" i="1"/>
  <c r="AB907" i="1"/>
  <c r="U664" i="1"/>
  <c r="W664" i="1"/>
  <c r="X664" i="1"/>
  <c r="Y664" i="1"/>
  <c r="Z664" i="1"/>
  <c r="AA664" i="1"/>
  <c r="AB664" i="1"/>
  <c r="U666" i="1"/>
  <c r="W666" i="1"/>
  <c r="X666" i="1"/>
  <c r="Y666" i="1"/>
  <c r="Z666" i="1"/>
  <c r="AA666" i="1"/>
  <c r="AB666" i="1"/>
  <c r="U915" i="1"/>
  <c r="W915" i="1"/>
  <c r="X915" i="1"/>
  <c r="Y915" i="1"/>
  <c r="Z915" i="1"/>
  <c r="AA915" i="1"/>
  <c r="AB915" i="1"/>
  <c r="U905" i="1"/>
  <c r="W905" i="1"/>
  <c r="X905" i="1"/>
  <c r="Y905" i="1"/>
  <c r="Z905" i="1"/>
  <c r="AA905" i="1"/>
  <c r="AB905" i="1"/>
  <c r="U680" i="1"/>
  <c r="W680" i="1"/>
  <c r="X680" i="1"/>
  <c r="Y680" i="1"/>
  <c r="Z680" i="1"/>
  <c r="AA680" i="1"/>
  <c r="AB680" i="1"/>
  <c r="U683" i="1"/>
  <c r="W683" i="1"/>
  <c r="X683" i="1"/>
  <c r="Y683" i="1"/>
  <c r="Z683" i="1"/>
  <c r="AA683" i="1"/>
  <c r="AB683" i="1"/>
  <c r="U688" i="1"/>
  <c r="W688" i="1"/>
  <c r="X688" i="1"/>
  <c r="Y688" i="1"/>
  <c r="Z688" i="1"/>
  <c r="AA688" i="1"/>
  <c r="AB688" i="1"/>
  <c r="U704" i="1"/>
  <c r="W704" i="1"/>
  <c r="X704" i="1"/>
  <c r="Y704" i="1"/>
  <c r="Z704" i="1"/>
  <c r="AA704" i="1"/>
  <c r="AB704" i="1"/>
  <c r="U705" i="1"/>
  <c r="W705" i="1"/>
  <c r="X705" i="1"/>
  <c r="Y705" i="1"/>
  <c r="Z705" i="1"/>
  <c r="AA705" i="1"/>
  <c r="AB705" i="1"/>
  <c r="U706" i="1"/>
  <c r="W706" i="1"/>
  <c r="X706" i="1"/>
  <c r="Y706" i="1"/>
  <c r="Z706" i="1"/>
  <c r="AA706" i="1"/>
  <c r="AB706" i="1"/>
  <c r="U707" i="1"/>
  <c r="W707" i="1"/>
  <c r="X707" i="1"/>
  <c r="Y707" i="1"/>
  <c r="Z707" i="1"/>
  <c r="AA707" i="1"/>
  <c r="AB707" i="1"/>
  <c r="U708" i="1"/>
  <c r="W708" i="1"/>
  <c r="X708" i="1"/>
  <c r="Y708" i="1"/>
  <c r="Z708" i="1"/>
  <c r="AA708" i="1"/>
  <c r="AB708" i="1"/>
  <c r="U710" i="1"/>
  <c r="W710" i="1"/>
  <c r="X710" i="1"/>
  <c r="Y710" i="1"/>
  <c r="Z710" i="1"/>
  <c r="AA710" i="1"/>
  <c r="AB710" i="1"/>
  <c r="U711" i="1"/>
  <c r="W711" i="1"/>
  <c r="X711" i="1"/>
  <c r="Y711" i="1"/>
  <c r="Z711" i="1"/>
  <c r="AA711" i="1"/>
  <c r="AB711" i="1"/>
  <c r="U712" i="1"/>
  <c r="W712" i="1"/>
  <c r="X712" i="1"/>
  <c r="Y712" i="1"/>
  <c r="Z712" i="1"/>
  <c r="AA712" i="1"/>
  <c r="AB712" i="1"/>
  <c r="U713" i="1"/>
  <c r="W713" i="1"/>
  <c r="X713" i="1"/>
  <c r="Y713" i="1"/>
  <c r="Z713" i="1"/>
  <c r="AA713" i="1"/>
  <c r="AB713" i="1"/>
  <c r="U716" i="1"/>
  <c r="W716" i="1"/>
  <c r="X716" i="1"/>
  <c r="Y716" i="1"/>
  <c r="Z716" i="1"/>
  <c r="AA716" i="1"/>
  <c r="AB716" i="1"/>
  <c r="U717" i="1"/>
  <c r="W717" i="1"/>
  <c r="X717" i="1"/>
  <c r="Y717" i="1"/>
  <c r="Z717" i="1"/>
  <c r="AA717" i="1"/>
  <c r="AB717" i="1"/>
  <c r="U722" i="1"/>
  <c r="W722" i="1"/>
  <c r="X722" i="1"/>
  <c r="Y722" i="1"/>
  <c r="Z722" i="1"/>
  <c r="AA722" i="1"/>
  <c r="AB722" i="1"/>
  <c r="U723" i="1"/>
  <c r="W723" i="1"/>
  <c r="X723" i="1"/>
  <c r="Y723" i="1"/>
  <c r="Z723" i="1"/>
  <c r="AA723" i="1"/>
  <c r="AB723" i="1"/>
  <c r="U733" i="1"/>
  <c r="W733" i="1"/>
  <c r="X733" i="1"/>
  <c r="Y733" i="1"/>
  <c r="Z733" i="1"/>
  <c r="AA733" i="1"/>
  <c r="AB733" i="1"/>
  <c r="U734" i="1"/>
  <c r="W734" i="1"/>
  <c r="X734" i="1"/>
  <c r="Y734" i="1"/>
  <c r="Z734" i="1"/>
  <c r="AA734" i="1"/>
  <c r="AB734" i="1"/>
  <c r="U735" i="1"/>
  <c r="W735" i="1"/>
  <c r="X735" i="1"/>
  <c r="Y735" i="1"/>
  <c r="Z735" i="1"/>
  <c r="AA735" i="1"/>
  <c r="AB735" i="1"/>
  <c r="U736" i="1"/>
  <c r="W736" i="1"/>
  <c r="X736" i="1"/>
  <c r="Y736" i="1"/>
  <c r="Z736" i="1"/>
  <c r="AA736" i="1"/>
  <c r="AB736" i="1"/>
  <c r="U737" i="1"/>
  <c r="W737" i="1"/>
  <c r="X737" i="1"/>
  <c r="Y737" i="1"/>
  <c r="Z737" i="1"/>
  <c r="AA737" i="1"/>
  <c r="AB737" i="1"/>
  <c r="U738" i="1"/>
  <c r="W738" i="1"/>
  <c r="X738" i="1"/>
  <c r="Y738" i="1"/>
  <c r="Z738" i="1"/>
  <c r="AA738" i="1"/>
  <c r="AB738" i="1"/>
  <c r="U928" i="1"/>
  <c r="W928" i="1"/>
  <c r="X928" i="1"/>
  <c r="Y928" i="1"/>
  <c r="Z928" i="1"/>
  <c r="AA928" i="1"/>
  <c r="AB928" i="1"/>
  <c r="U927" i="1"/>
  <c r="W927" i="1"/>
  <c r="X927" i="1"/>
  <c r="Y927" i="1"/>
  <c r="Z927" i="1"/>
  <c r="AA927" i="1"/>
  <c r="AB927" i="1"/>
  <c r="U739" i="1"/>
  <c r="W739" i="1"/>
  <c r="X739" i="1"/>
  <c r="Y739" i="1"/>
  <c r="Z739" i="1"/>
  <c r="AA739" i="1"/>
  <c r="AB739" i="1"/>
  <c r="U740" i="1"/>
  <c r="W740" i="1"/>
  <c r="X740" i="1"/>
  <c r="Y740" i="1"/>
  <c r="Z740" i="1"/>
  <c r="AA740" i="1"/>
  <c r="AB740" i="1"/>
  <c r="U741" i="1"/>
  <c r="W741" i="1"/>
  <c r="X741" i="1"/>
  <c r="Y741" i="1"/>
  <c r="Z741" i="1"/>
  <c r="AA741" i="1"/>
  <c r="AB741" i="1"/>
  <c r="U750" i="1"/>
  <c r="W750" i="1"/>
  <c r="X750" i="1"/>
  <c r="Y750" i="1"/>
  <c r="Z750" i="1"/>
  <c r="AA750" i="1"/>
  <c r="AB750" i="1"/>
  <c r="U751" i="1"/>
  <c r="W751" i="1"/>
  <c r="X751" i="1"/>
  <c r="Y751" i="1"/>
  <c r="Z751" i="1"/>
  <c r="AA751" i="1"/>
  <c r="AB751" i="1"/>
  <c r="U757" i="1"/>
  <c r="W757" i="1"/>
  <c r="X757" i="1"/>
  <c r="Y757" i="1"/>
  <c r="Z757" i="1"/>
  <c r="AA757" i="1"/>
  <c r="AB757" i="1"/>
  <c r="U759" i="1"/>
  <c r="W759" i="1"/>
  <c r="X759" i="1"/>
  <c r="Y759" i="1"/>
  <c r="Z759" i="1"/>
  <c r="AA759" i="1"/>
  <c r="AB759" i="1"/>
  <c r="U794" i="1"/>
  <c r="W794" i="1"/>
  <c r="X794" i="1"/>
  <c r="Y794" i="1"/>
  <c r="Z794" i="1"/>
  <c r="AA794" i="1"/>
  <c r="AB794" i="1"/>
  <c r="U788" i="1"/>
  <c r="W788" i="1"/>
  <c r="X788" i="1"/>
  <c r="Y788" i="1"/>
  <c r="Z788" i="1"/>
  <c r="AA788" i="1"/>
  <c r="AB788" i="1"/>
  <c r="U789" i="1"/>
  <c r="W789" i="1"/>
  <c r="X789" i="1"/>
  <c r="Y789" i="1"/>
  <c r="Z789" i="1"/>
  <c r="AA789" i="1"/>
  <c r="AB789" i="1"/>
  <c r="U807" i="1"/>
  <c r="W807" i="1"/>
  <c r="X807" i="1"/>
  <c r="Y807" i="1"/>
  <c r="Z807" i="1"/>
  <c r="AA807" i="1"/>
  <c r="AB807" i="1"/>
  <c r="U792" i="1"/>
  <c r="W792" i="1"/>
  <c r="X792" i="1"/>
  <c r="Y792" i="1"/>
  <c r="Z792" i="1"/>
  <c r="AA792" i="1"/>
  <c r="AB792" i="1"/>
  <c r="U791" i="1"/>
  <c r="W791" i="1"/>
  <c r="X791" i="1"/>
  <c r="Y791" i="1"/>
  <c r="Z791" i="1"/>
  <c r="AA791" i="1"/>
  <c r="AB791" i="1"/>
  <c r="U760" i="1"/>
  <c r="W760" i="1"/>
  <c r="X760" i="1"/>
  <c r="Y760" i="1"/>
  <c r="Z760" i="1"/>
  <c r="AA760" i="1"/>
  <c r="AB760" i="1"/>
  <c r="U804" i="1"/>
  <c r="W804" i="1"/>
  <c r="X804" i="1"/>
  <c r="Y804" i="1"/>
  <c r="Z804" i="1"/>
  <c r="AA804" i="1"/>
  <c r="AB804" i="1"/>
  <c r="U814" i="1"/>
  <c r="W814" i="1"/>
  <c r="X814" i="1"/>
  <c r="Y814" i="1"/>
  <c r="Z814" i="1"/>
  <c r="AA814" i="1"/>
  <c r="AB814" i="1"/>
  <c r="U808" i="1"/>
  <c r="W808" i="1"/>
  <c r="X808" i="1"/>
  <c r="Y808" i="1"/>
  <c r="Z808" i="1"/>
  <c r="AA808" i="1"/>
  <c r="AB808" i="1"/>
  <c r="U798" i="1"/>
  <c r="W798" i="1"/>
  <c r="X798" i="1"/>
  <c r="Y798" i="1"/>
  <c r="Z798" i="1"/>
  <c r="AA798" i="1"/>
  <c r="AB798" i="1"/>
  <c r="U793" i="1"/>
  <c r="W793" i="1"/>
  <c r="X793" i="1"/>
  <c r="Y793" i="1"/>
  <c r="Z793" i="1"/>
  <c r="AA793" i="1"/>
  <c r="AB793" i="1"/>
  <c r="U761" i="1"/>
  <c r="W761" i="1"/>
  <c r="X761" i="1"/>
  <c r="Y761" i="1"/>
  <c r="Z761" i="1"/>
  <c r="AA761" i="1"/>
  <c r="AB761" i="1"/>
  <c r="U805" i="1"/>
  <c r="W805" i="1"/>
  <c r="X805" i="1"/>
  <c r="Y805" i="1"/>
  <c r="Z805" i="1"/>
  <c r="AA805" i="1"/>
  <c r="AB805" i="1"/>
  <c r="U762" i="1"/>
  <c r="W762" i="1"/>
  <c r="X762" i="1"/>
  <c r="Y762" i="1"/>
  <c r="Z762" i="1"/>
  <c r="AA762" i="1"/>
  <c r="AB762" i="1"/>
  <c r="U775" i="1"/>
  <c r="W775" i="1"/>
  <c r="X775" i="1"/>
  <c r="Y775" i="1"/>
  <c r="Z775" i="1"/>
  <c r="AA775" i="1"/>
  <c r="AB775" i="1"/>
  <c r="U403" i="1"/>
  <c r="W403" i="1"/>
  <c r="X403" i="1"/>
  <c r="Y403" i="1"/>
  <c r="Z403" i="1"/>
  <c r="AA403" i="1"/>
  <c r="AB403" i="1"/>
  <c r="U404" i="1"/>
  <c r="W404" i="1"/>
  <c r="X404" i="1"/>
  <c r="Y404" i="1"/>
  <c r="Z404" i="1"/>
  <c r="AA404" i="1"/>
  <c r="AB404" i="1"/>
  <c r="U419" i="1"/>
  <c r="W419" i="1"/>
  <c r="X419" i="1"/>
  <c r="Y419" i="1"/>
  <c r="Z419" i="1"/>
  <c r="AA419" i="1"/>
  <c r="AB419" i="1"/>
  <c r="U421" i="1"/>
  <c r="W421" i="1"/>
  <c r="X421" i="1"/>
  <c r="Y421" i="1"/>
  <c r="Z421" i="1"/>
  <c r="AA421" i="1"/>
  <c r="AB421" i="1"/>
  <c r="U420" i="1"/>
  <c r="W420" i="1"/>
  <c r="X420" i="1"/>
  <c r="Y420" i="1"/>
  <c r="Z420" i="1"/>
  <c r="AA420" i="1"/>
  <c r="AB420" i="1"/>
  <c r="U422" i="1"/>
  <c r="W422" i="1"/>
  <c r="X422" i="1"/>
  <c r="Y422" i="1"/>
  <c r="Z422" i="1"/>
  <c r="AA422" i="1"/>
  <c r="AB422" i="1"/>
  <c r="U427" i="1"/>
  <c r="W427" i="1"/>
  <c r="X427" i="1"/>
  <c r="Y427" i="1"/>
  <c r="Z427" i="1"/>
  <c r="AA427" i="1"/>
  <c r="AB427" i="1"/>
  <c r="U428" i="1"/>
  <c r="W428" i="1"/>
  <c r="X428" i="1"/>
  <c r="Y428" i="1"/>
  <c r="Z428" i="1"/>
  <c r="AA428" i="1"/>
  <c r="AB428" i="1"/>
  <c r="U429" i="1"/>
  <c r="W429" i="1"/>
  <c r="X429" i="1"/>
  <c r="Y429" i="1"/>
  <c r="Z429" i="1"/>
  <c r="AA429" i="1"/>
  <c r="AB429" i="1"/>
  <c r="U430" i="1"/>
  <c r="W430" i="1"/>
  <c r="X430" i="1"/>
  <c r="Y430" i="1"/>
  <c r="Z430" i="1"/>
  <c r="AA430" i="1"/>
  <c r="AB430" i="1"/>
  <c r="U399" i="1"/>
  <c r="W399" i="1"/>
  <c r="X399" i="1"/>
  <c r="Y399" i="1"/>
  <c r="Z399" i="1"/>
  <c r="AA399" i="1"/>
  <c r="AB399" i="1"/>
  <c r="U395" i="1"/>
  <c r="W395" i="1"/>
  <c r="X395" i="1"/>
  <c r="Y395" i="1"/>
  <c r="Z395" i="1"/>
  <c r="AA395" i="1"/>
  <c r="AB395" i="1"/>
  <c r="U400" i="1"/>
  <c r="W400" i="1"/>
  <c r="X400" i="1"/>
  <c r="Y400" i="1"/>
  <c r="Z400" i="1"/>
  <c r="AA400" i="1"/>
  <c r="AB400" i="1"/>
  <c r="U776" i="1"/>
  <c r="W776" i="1"/>
  <c r="X776" i="1"/>
  <c r="Y776" i="1"/>
  <c r="Z776" i="1"/>
  <c r="AA776" i="1"/>
  <c r="AB776" i="1"/>
  <c r="U391" i="1"/>
  <c r="W391" i="1"/>
  <c r="X391" i="1"/>
  <c r="Y391" i="1"/>
  <c r="Z391" i="1"/>
  <c r="AA391" i="1"/>
  <c r="AB391" i="1"/>
  <c r="U392" i="1"/>
  <c r="W392" i="1"/>
  <c r="X392" i="1"/>
  <c r="Y392" i="1"/>
  <c r="Z392" i="1"/>
  <c r="AA392" i="1"/>
  <c r="AB392" i="1"/>
  <c r="U393" i="1"/>
  <c r="W393" i="1"/>
  <c r="X393" i="1"/>
  <c r="Y393" i="1"/>
  <c r="Z393" i="1"/>
  <c r="AA393" i="1"/>
  <c r="AB393" i="1"/>
  <c r="U394" i="1"/>
  <c r="W394" i="1"/>
  <c r="X394" i="1"/>
  <c r="Y394" i="1"/>
  <c r="Z394" i="1"/>
  <c r="AA394" i="1"/>
  <c r="AB394" i="1"/>
  <c r="U497" i="1"/>
  <c r="W497" i="1"/>
  <c r="X497" i="1"/>
  <c r="Y497" i="1"/>
  <c r="Z497" i="1"/>
  <c r="AA497" i="1"/>
  <c r="AB497" i="1"/>
  <c r="U498" i="1"/>
  <c r="W498" i="1"/>
  <c r="X498" i="1"/>
  <c r="Y498" i="1"/>
  <c r="Z498" i="1"/>
  <c r="AA498" i="1"/>
  <c r="AB498" i="1"/>
  <c r="U486" i="1"/>
  <c r="W486" i="1"/>
  <c r="X486" i="1"/>
  <c r="Y486" i="1"/>
  <c r="Z486" i="1"/>
  <c r="AA486" i="1"/>
  <c r="AB486" i="1"/>
  <c r="U487" i="1"/>
  <c r="W487" i="1"/>
  <c r="X487" i="1"/>
  <c r="Y487" i="1"/>
  <c r="Z487" i="1"/>
  <c r="AA487" i="1"/>
  <c r="AB487" i="1"/>
  <c r="U471" i="1"/>
  <c r="W471" i="1"/>
  <c r="X471" i="1"/>
  <c r="Y471" i="1"/>
  <c r="Z471" i="1"/>
  <c r="AA471" i="1"/>
  <c r="AB471" i="1"/>
  <c r="U494" i="1"/>
  <c r="W494" i="1"/>
  <c r="X494" i="1"/>
  <c r="Y494" i="1"/>
  <c r="Z494" i="1"/>
  <c r="AA494" i="1"/>
  <c r="AB494" i="1"/>
  <c r="U481" i="1"/>
  <c r="W481" i="1"/>
  <c r="X481" i="1"/>
  <c r="Y481" i="1"/>
  <c r="Z481" i="1"/>
  <c r="AA481" i="1"/>
  <c r="AB481" i="1"/>
  <c r="U474" i="1"/>
  <c r="W474" i="1"/>
  <c r="X474" i="1"/>
  <c r="Y474" i="1"/>
  <c r="Z474" i="1"/>
  <c r="AA474" i="1"/>
  <c r="AB474" i="1"/>
  <c r="U777" i="1"/>
  <c r="W777" i="1"/>
  <c r="X777" i="1"/>
  <c r="Y777" i="1"/>
  <c r="Z777" i="1"/>
  <c r="AA777" i="1"/>
  <c r="AB777" i="1"/>
  <c r="U488" i="1"/>
  <c r="W488" i="1"/>
  <c r="X488" i="1"/>
  <c r="Y488" i="1"/>
  <c r="Z488" i="1"/>
  <c r="AA488" i="1"/>
  <c r="AB488" i="1"/>
  <c r="U489" i="1"/>
  <c r="W489" i="1"/>
  <c r="X489" i="1"/>
  <c r="Y489" i="1"/>
  <c r="Z489" i="1"/>
  <c r="AA489" i="1"/>
  <c r="AB489" i="1"/>
  <c r="U433" i="1"/>
  <c r="W433" i="1"/>
  <c r="X433" i="1"/>
  <c r="Y433" i="1"/>
  <c r="Z433" i="1"/>
  <c r="AA433" i="1"/>
  <c r="AB433" i="1"/>
  <c r="U434" i="1"/>
  <c r="W434" i="1"/>
  <c r="X434" i="1"/>
  <c r="Y434" i="1"/>
  <c r="Z434" i="1"/>
  <c r="AA434" i="1"/>
  <c r="AB434" i="1"/>
  <c r="U389" i="1"/>
  <c r="W389" i="1"/>
  <c r="X389" i="1"/>
  <c r="Y389" i="1"/>
  <c r="Z389" i="1"/>
  <c r="AA389" i="1"/>
  <c r="AB389" i="1"/>
  <c r="U390" i="1"/>
  <c r="W390" i="1"/>
  <c r="X390" i="1"/>
  <c r="Y390" i="1"/>
  <c r="Z390" i="1"/>
  <c r="AA390" i="1"/>
  <c r="AB390" i="1"/>
  <c r="U778" i="1"/>
  <c r="W778" i="1"/>
  <c r="X778" i="1"/>
  <c r="Y778" i="1"/>
  <c r="Z778" i="1"/>
  <c r="AA778" i="1"/>
  <c r="AB778" i="1"/>
  <c r="U810" i="1"/>
  <c r="W810" i="1"/>
  <c r="X810" i="1"/>
  <c r="Y810" i="1"/>
  <c r="Z810" i="1"/>
  <c r="AA810" i="1"/>
  <c r="AB810" i="1"/>
  <c r="U811" i="1"/>
  <c r="W811" i="1"/>
  <c r="X811" i="1"/>
  <c r="Y811" i="1"/>
  <c r="Z811" i="1"/>
  <c r="AA811" i="1"/>
  <c r="AB811" i="1"/>
  <c r="U812" i="1"/>
  <c r="W812" i="1"/>
  <c r="X812" i="1"/>
  <c r="Y812" i="1"/>
  <c r="Z812" i="1"/>
  <c r="AA812" i="1"/>
  <c r="AB812" i="1"/>
  <c r="U816" i="1"/>
  <c r="W816" i="1"/>
  <c r="X816" i="1"/>
  <c r="Y816" i="1"/>
  <c r="Z816" i="1"/>
  <c r="AA816" i="1"/>
  <c r="AB816" i="1"/>
  <c r="U617" i="1"/>
  <c r="W617" i="1"/>
  <c r="X617" i="1"/>
  <c r="Y617" i="1"/>
  <c r="Z617" i="1"/>
  <c r="AA617" i="1"/>
  <c r="AB617" i="1"/>
  <c r="U618" i="1"/>
  <c r="W618" i="1"/>
  <c r="X618" i="1"/>
  <c r="Y618" i="1"/>
  <c r="Z618" i="1"/>
  <c r="AA618" i="1"/>
  <c r="AB618" i="1"/>
  <c r="U612" i="1"/>
  <c r="W612" i="1"/>
  <c r="X612" i="1"/>
  <c r="Y612" i="1"/>
  <c r="Z612" i="1"/>
  <c r="AA612" i="1"/>
  <c r="AB612" i="1"/>
  <c r="U613" i="1"/>
  <c r="W613" i="1"/>
  <c r="X613" i="1"/>
  <c r="Y613" i="1"/>
  <c r="Z613" i="1"/>
  <c r="AA613" i="1"/>
  <c r="AB613" i="1"/>
  <c r="U625" i="1"/>
  <c r="W625" i="1"/>
  <c r="X625" i="1"/>
  <c r="Y625" i="1"/>
  <c r="Z625" i="1"/>
  <c r="AA625" i="1"/>
  <c r="AB625" i="1"/>
  <c r="U626" i="1"/>
  <c r="W626" i="1"/>
  <c r="X626" i="1"/>
  <c r="Y626" i="1"/>
  <c r="Z626" i="1"/>
  <c r="AA626" i="1"/>
  <c r="AB626" i="1"/>
  <c r="U637" i="1"/>
  <c r="W637" i="1"/>
  <c r="X637" i="1"/>
  <c r="Y637" i="1"/>
  <c r="Z637" i="1"/>
  <c r="AA637" i="1"/>
  <c r="AB637" i="1"/>
  <c r="U638" i="1"/>
  <c r="W638" i="1"/>
  <c r="X638" i="1"/>
  <c r="Y638" i="1"/>
  <c r="Z638" i="1"/>
  <c r="AA638" i="1"/>
  <c r="AB638" i="1"/>
  <c r="U641" i="1"/>
  <c r="W641" i="1"/>
  <c r="X641" i="1"/>
  <c r="Y641" i="1"/>
  <c r="Z641" i="1"/>
  <c r="AA641" i="1"/>
  <c r="AB641" i="1"/>
  <c r="U640" i="1"/>
  <c r="W640" i="1"/>
  <c r="X640" i="1"/>
  <c r="Y640" i="1"/>
  <c r="Z640" i="1"/>
  <c r="AA640" i="1"/>
  <c r="AB640" i="1"/>
  <c r="U619" i="1"/>
  <c r="W619" i="1"/>
  <c r="X619" i="1"/>
  <c r="Y619" i="1"/>
  <c r="Z619" i="1"/>
  <c r="AA619" i="1"/>
  <c r="AB619" i="1"/>
  <c r="U620" i="1"/>
  <c r="W620" i="1"/>
  <c r="X620" i="1"/>
  <c r="Y620" i="1"/>
  <c r="Z620" i="1"/>
  <c r="AA620" i="1"/>
  <c r="AB620" i="1"/>
  <c r="U630" i="1"/>
  <c r="W630" i="1"/>
  <c r="X630" i="1"/>
  <c r="Y630" i="1"/>
  <c r="Z630" i="1"/>
  <c r="AA630" i="1"/>
  <c r="AB630" i="1"/>
  <c r="U631" i="1"/>
  <c r="W631" i="1"/>
  <c r="X631" i="1"/>
  <c r="Y631" i="1"/>
  <c r="Z631" i="1"/>
  <c r="AA631" i="1"/>
  <c r="AB631" i="1"/>
  <c r="U615" i="1"/>
  <c r="W615" i="1"/>
  <c r="X615" i="1"/>
  <c r="Y615" i="1"/>
  <c r="Z615" i="1"/>
  <c r="AA615" i="1"/>
  <c r="AB615" i="1"/>
  <c r="U616" i="1"/>
  <c r="W616" i="1"/>
  <c r="X616" i="1"/>
  <c r="Y616" i="1"/>
  <c r="Z616" i="1"/>
  <c r="AA616" i="1"/>
  <c r="AB616" i="1"/>
  <c r="U636" i="1"/>
  <c r="W636" i="1"/>
  <c r="X636" i="1"/>
  <c r="Y636" i="1"/>
  <c r="Z636" i="1"/>
  <c r="AA636" i="1"/>
  <c r="AB636" i="1"/>
  <c r="U632" i="1"/>
  <c r="W632" i="1"/>
  <c r="X632" i="1"/>
  <c r="Y632" i="1"/>
  <c r="Z632" i="1"/>
  <c r="AA632" i="1"/>
  <c r="AB632" i="1"/>
  <c r="U633" i="1"/>
  <c r="W633" i="1"/>
  <c r="X633" i="1"/>
  <c r="Y633" i="1"/>
  <c r="Z633" i="1"/>
  <c r="AA633" i="1"/>
  <c r="AB633" i="1"/>
  <c r="U749" i="1"/>
  <c r="W749" i="1"/>
  <c r="X749" i="1"/>
  <c r="Y749" i="1"/>
  <c r="Z749" i="1"/>
  <c r="AA749" i="1"/>
  <c r="AB749" i="1"/>
  <c r="U742" i="1"/>
  <c r="W742" i="1"/>
  <c r="X742" i="1"/>
  <c r="Y742" i="1"/>
  <c r="Z742" i="1"/>
  <c r="AA742" i="1"/>
  <c r="AB742" i="1"/>
  <c r="U743" i="1"/>
  <c r="W743" i="1"/>
  <c r="X743" i="1"/>
  <c r="Y743" i="1"/>
  <c r="Z743" i="1"/>
  <c r="AA743" i="1"/>
  <c r="AB743" i="1"/>
  <c r="U817" i="1"/>
  <c r="W817" i="1"/>
  <c r="X817" i="1"/>
  <c r="Y817" i="1"/>
  <c r="Z817" i="1"/>
  <c r="AA817" i="1"/>
  <c r="AB817" i="1"/>
  <c r="U744" i="1"/>
  <c r="W744" i="1"/>
  <c r="X744" i="1"/>
  <c r="Y744" i="1"/>
  <c r="Z744" i="1"/>
  <c r="AA744" i="1"/>
  <c r="AB744" i="1"/>
  <c r="U818" i="1"/>
  <c r="W818" i="1"/>
  <c r="X818" i="1"/>
  <c r="Y818" i="1"/>
  <c r="Z818" i="1"/>
  <c r="AA818" i="1"/>
  <c r="AB818" i="1"/>
  <c r="U819" i="1"/>
  <c r="W819" i="1"/>
  <c r="X819" i="1"/>
  <c r="Y819" i="1"/>
  <c r="Z819" i="1"/>
  <c r="AA819" i="1"/>
  <c r="AB819" i="1"/>
  <c r="U820" i="1"/>
  <c r="W820" i="1"/>
  <c r="X820" i="1"/>
  <c r="Y820" i="1"/>
  <c r="Z820" i="1"/>
  <c r="AA820" i="1"/>
  <c r="AB820" i="1"/>
  <c r="U821" i="1"/>
  <c r="W821" i="1"/>
  <c r="X821" i="1"/>
  <c r="Y821" i="1"/>
  <c r="Z821" i="1"/>
  <c r="AA821" i="1"/>
  <c r="AB821" i="1"/>
  <c r="U822" i="1"/>
  <c r="W822" i="1"/>
  <c r="X822" i="1"/>
  <c r="Y822" i="1"/>
  <c r="Z822" i="1"/>
  <c r="AA822" i="1"/>
  <c r="AB822" i="1"/>
  <c r="U823" i="1"/>
  <c r="W823" i="1"/>
  <c r="X823" i="1"/>
  <c r="Y823" i="1"/>
  <c r="Z823" i="1"/>
  <c r="AA823" i="1"/>
  <c r="AB823" i="1"/>
  <c r="U745" i="1"/>
  <c r="W745" i="1"/>
  <c r="X745" i="1"/>
  <c r="Y745" i="1"/>
  <c r="Z745" i="1"/>
  <c r="AA745" i="1"/>
  <c r="AB745" i="1"/>
  <c r="U824" i="1"/>
  <c r="W824" i="1"/>
  <c r="X824" i="1"/>
  <c r="Y824" i="1"/>
  <c r="Z824" i="1"/>
  <c r="AA824" i="1"/>
  <c r="AB824" i="1"/>
  <c r="U825" i="1"/>
  <c r="W825" i="1"/>
  <c r="X825" i="1"/>
  <c r="Y825" i="1"/>
  <c r="Z825" i="1"/>
  <c r="AA825" i="1"/>
  <c r="AB825" i="1"/>
  <c r="U826" i="1"/>
  <c r="W826" i="1"/>
  <c r="X826" i="1"/>
  <c r="Y826" i="1"/>
  <c r="Z826" i="1"/>
  <c r="AA826" i="1"/>
  <c r="AB826" i="1"/>
  <c r="U461" i="1"/>
  <c r="W461" i="1"/>
  <c r="X461" i="1"/>
  <c r="Y461" i="1"/>
  <c r="Z461" i="1"/>
  <c r="AA461" i="1"/>
  <c r="AB461" i="1"/>
  <c r="U462" i="1"/>
  <c r="W462" i="1"/>
  <c r="X462" i="1"/>
  <c r="Y462" i="1"/>
  <c r="Z462" i="1"/>
  <c r="AA462" i="1"/>
  <c r="AB462" i="1"/>
  <c r="U827" i="1"/>
  <c r="W827" i="1"/>
  <c r="X827" i="1"/>
  <c r="Y827" i="1"/>
  <c r="Z827" i="1"/>
  <c r="AA827" i="1"/>
  <c r="AB827" i="1"/>
  <c r="U828" i="1"/>
  <c r="W828" i="1"/>
  <c r="X828" i="1"/>
  <c r="Y828" i="1"/>
  <c r="Z828" i="1"/>
  <c r="AA828" i="1"/>
  <c r="AB828" i="1"/>
  <c r="U829" i="1"/>
  <c r="W829" i="1"/>
  <c r="X829" i="1"/>
  <c r="Y829" i="1"/>
  <c r="Z829" i="1"/>
  <c r="AA829" i="1"/>
  <c r="AB829" i="1"/>
  <c r="U830" i="1"/>
  <c r="W830" i="1"/>
  <c r="X830" i="1"/>
  <c r="Y830" i="1"/>
  <c r="Z830" i="1"/>
  <c r="AA830" i="1"/>
  <c r="AB830" i="1"/>
  <c r="U831" i="1"/>
  <c r="W831" i="1"/>
  <c r="X831" i="1"/>
  <c r="Y831" i="1"/>
  <c r="Z831" i="1"/>
  <c r="AA831" i="1"/>
  <c r="AB831" i="1"/>
  <c r="U832" i="1"/>
  <c r="W832" i="1"/>
  <c r="X832" i="1"/>
  <c r="Y832" i="1"/>
  <c r="Z832" i="1"/>
  <c r="AA832" i="1"/>
  <c r="AB832" i="1"/>
  <c r="U833" i="1"/>
  <c r="W833" i="1"/>
  <c r="X833" i="1"/>
  <c r="Y833" i="1"/>
  <c r="Z833" i="1"/>
  <c r="AA833" i="1"/>
  <c r="AB833" i="1"/>
  <c r="U834" i="1"/>
  <c r="W834" i="1"/>
  <c r="X834" i="1"/>
  <c r="Y834" i="1"/>
  <c r="Z834" i="1"/>
  <c r="AA834" i="1"/>
  <c r="AB834" i="1"/>
  <c r="U835" i="1"/>
  <c r="W835" i="1"/>
  <c r="X835" i="1"/>
  <c r="Y835" i="1"/>
  <c r="Z835" i="1"/>
  <c r="AA835" i="1"/>
  <c r="AB835" i="1"/>
  <c r="U836" i="1"/>
  <c r="W836" i="1"/>
  <c r="X836" i="1"/>
  <c r="Y836" i="1"/>
  <c r="Z836" i="1"/>
  <c r="AA836" i="1"/>
  <c r="AB836" i="1"/>
  <c r="U887" i="1"/>
  <c r="W887" i="1"/>
  <c r="X887" i="1"/>
  <c r="Y887" i="1"/>
  <c r="Z887" i="1"/>
  <c r="AA887" i="1"/>
  <c r="AB887" i="1"/>
  <c r="U888" i="1"/>
  <c r="W888" i="1"/>
  <c r="X888" i="1"/>
  <c r="Y888" i="1"/>
  <c r="Z888" i="1"/>
  <c r="AA888" i="1"/>
  <c r="AB888" i="1"/>
  <c r="U510" i="1"/>
  <c r="W510" i="1"/>
  <c r="X510" i="1"/>
  <c r="Y510" i="1"/>
  <c r="Z510" i="1"/>
  <c r="AA510" i="1"/>
  <c r="AB510" i="1"/>
  <c r="U511" i="1"/>
  <c r="W511" i="1"/>
  <c r="X511" i="1"/>
  <c r="Y511" i="1"/>
  <c r="Z511" i="1"/>
  <c r="AA511" i="1"/>
  <c r="AB511" i="1"/>
  <c r="U500" i="1"/>
  <c r="W500" i="1"/>
  <c r="X500" i="1"/>
  <c r="Y500" i="1"/>
  <c r="Z500" i="1"/>
  <c r="AA500" i="1"/>
  <c r="AB500" i="1"/>
  <c r="U501" i="1"/>
  <c r="W501" i="1"/>
  <c r="X501" i="1"/>
  <c r="Y501" i="1"/>
  <c r="Z501" i="1"/>
  <c r="AA501" i="1"/>
  <c r="AB501" i="1"/>
  <c r="U502" i="1"/>
  <c r="W502" i="1"/>
  <c r="X502" i="1"/>
  <c r="Y502" i="1"/>
  <c r="Z502" i="1"/>
  <c r="AA502" i="1"/>
  <c r="AB502" i="1"/>
  <c r="U503" i="1"/>
  <c r="W503" i="1"/>
  <c r="X503" i="1"/>
  <c r="Y503" i="1"/>
  <c r="Z503" i="1"/>
  <c r="AA503" i="1"/>
  <c r="AB503" i="1"/>
  <c r="U505" i="1"/>
  <c r="W505" i="1"/>
  <c r="X505" i="1"/>
  <c r="Y505" i="1"/>
  <c r="Z505" i="1"/>
  <c r="AA505" i="1"/>
  <c r="AB505" i="1"/>
  <c r="U506" i="1"/>
  <c r="W506" i="1"/>
  <c r="X506" i="1"/>
  <c r="Y506" i="1"/>
  <c r="Z506" i="1"/>
  <c r="AA506" i="1"/>
  <c r="AB506" i="1"/>
  <c r="U508" i="1"/>
  <c r="W508" i="1"/>
  <c r="X508" i="1"/>
  <c r="Y508" i="1"/>
  <c r="Z508" i="1"/>
  <c r="AA508" i="1"/>
  <c r="AB508" i="1"/>
  <c r="U507" i="1"/>
  <c r="W507" i="1"/>
  <c r="X507" i="1"/>
  <c r="Y507" i="1"/>
  <c r="Z507" i="1"/>
  <c r="AA507" i="1"/>
  <c r="AB507" i="1"/>
  <c r="U509" i="1"/>
  <c r="W509" i="1"/>
  <c r="X509" i="1"/>
  <c r="Y509" i="1"/>
  <c r="Z509" i="1"/>
  <c r="AA509" i="1"/>
  <c r="AB509" i="1"/>
  <c r="U512" i="1"/>
  <c r="W512" i="1"/>
  <c r="X512" i="1"/>
  <c r="Y512" i="1"/>
  <c r="Z512" i="1"/>
  <c r="AA512" i="1"/>
  <c r="AB512" i="1"/>
  <c r="U513" i="1"/>
  <c r="W513" i="1"/>
  <c r="X513" i="1"/>
  <c r="Y513" i="1"/>
  <c r="Z513" i="1"/>
  <c r="AA513" i="1"/>
  <c r="AB513" i="1"/>
  <c r="U837" i="1"/>
  <c r="W837" i="1"/>
  <c r="X837" i="1"/>
  <c r="Y837" i="1"/>
  <c r="Z837" i="1"/>
  <c r="AA837" i="1"/>
  <c r="AB837" i="1"/>
  <c r="U838" i="1"/>
  <c r="W838" i="1"/>
  <c r="X838" i="1"/>
  <c r="Y838" i="1"/>
  <c r="Z838" i="1"/>
  <c r="AA838" i="1"/>
  <c r="AB838" i="1"/>
  <c r="U544" i="1"/>
  <c r="W544" i="1"/>
  <c r="X544" i="1"/>
  <c r="Y544" i="1"/>
  <c r="Z544" i="1"/>
  <c r="AA544" i="1"/>
  <c r="AB544" i="1"/>
  <c r="U543" i="1"/>
  <c r="W543" i="1"/>
  <c r="X543" i="1"/>
  <c r="Y543" i="1"/>
  <c r="Z543" i="1"/>
  <c r="AA543" i="1"/>
  <c r="AB543" i="1"/>
  <c r="U542" i="1"/>
  <c r="W542" i="1"/>
  <c r="X542" i="1"/>
  <c r="Y542" i="1"/>
  <c r="Z542" i="1"/>
  <c r="AA542" i="1"/>
  <c r="AB542" i="1"/>
  <c r="U534" i="1"/>
  <c r="W534" i="1"/>
  <c r="X534" i="1"/>
  <c r="Y534" i="1"/>
  <c r="Z534" i="1"/>
  <c r="AA534" i="1"/>
  <c r="AB534" i="1"/>
  <c r="U524" i="1"/>
  <c r="W524" i="1"/>
  <c r="X524" i="1"/>
  <c r="Y524" i="1"/>
  <c r="Z524" i="1"/>
  <c r="AA524" i="1"/>
  <c r="AB524" i="1"/>
  <c r="U541" i="1"/>
  <c r="W541" i="1"/>
  <c r="X541" i="1"/>
  <c r="Y541" i="1"/>
  <c r="Z541" i="1"/>
  <c r="AA541" i="1"/>
  <c r="AB541" i="1"/>
  <c r="U532" i="1"/>
  <c r="W532" i="1"/>
  <c r="X532" i="1"/>
  <c r="Y532" i="1"/>
  <c r="Z532" i="1"/>
  <c r="AA532" i="1"/>
  <c r="AB532" i="1"/>
  <c r="U533" i="1"/>
  <c r="W533" i="1"/>
  <c r="X533" i="1"/>
  <c r="Y533" i="1"/>
  <c r="Z533" i="1"/>
  <c r="AA533" i="1"/>
  <c r="AB533" i="1"/>
  <c r="U536" i="1"/>
  <c r="W536" i="1"/>
  <c r="X536" i="1"/>
  <c r="Y536" i="1"/>
  <c r="Z536" i="1"/>
  <c r="AA536" i="1"/>
  <c r="AB536" i="1"/>
  <c r="U539" i="1"/>
  <c r="W539" i="1"/>
  <c r="X539" i="1"/>
  <c r="Y539" i="1"/>
  <c r="Z539" i="1"/>
  <c r="AA539" i="1"/>
  <c r="AB539" i="1"/>
  <c r="U527" i="1"/>
  <c r="W527" i="1"/>
  <c r="X527" i="1"/>
  <c r="Y527" i="1"/>
  <c r="Z527" i="1"/>
  <c r="AA527" i="1"/>
  <c r="AB527" i="1"/>
  <c r="U521" i="1"/>
  <c r="W521" i="1"/>
  <c r="X521" i="1"/>
  <c r="Y521" i="1"/>
  <c r="Z521" i="1"/>
  <c r="AA521" i="1"/>
  <c r="AB521" i="1"/>
  <c r="U530" i="1"/>
  <c r="W530" i="1"/>
  <c r="X530" i="1"/>
  <c r="Y530" i="1"/>
  <c r="Z530" i="1"/>
  <c r="AA530" i="1"/>
  <c r="AB530" i="1"/>
  <c r="U516" i="1"/>
  <c r="W516" i="1"/>
  <c r="X516" i="1"/>
  <c r="Y516" i="1"/>
  <c r="Z516" i="1"/>
  <c r="AA516" i="1"/>
  <c r="AB516" i="1"/>
  <c r="U525" i="1"/>
  <c r="W525" i="1"/>
  <c r="X525" i="1"/>
  <c r="Y525" i="1"/>
  <c r="Z525" i="1"/>
  <c r="AA525" i="1"/>
  <c r="AB525" i="1"/>
  <c r="U520" i="1"/>
  <c r="W520" i="1"/>
  <c r="X520" i="1"/>
  <c r="Y520" i="1"/>
  <c r="Z520" i="1"/>
  <c r="AA520" i="1"/>
  <c r="AB520" i="1"/>
  <c r="U529" i="1"/>
  <c r="W529" i="1"/>
  <c r="X529" i="1"/>
  <c r="Y529" i="1"/>
  <c r="Z529" i="1"/>
  <c r="AA529" i="1"/>
  <c r="AB529" i="1"/>
  <c r="U839" i="1"/>
  <c r="W839" i="1"/>
  <c r="X839" i="1"/>
  <c r="Y839" i="1"/>
  <c r="Z839" i="1"/>
  <c r="AA839" i="1"/>
  <c r="AB839" i="1"/>
  <c r="U517" i="1"/>
  <c r="W517" i="1"/>
  <c r="X517" i="1"/>
  <c r="Y517" i="1"/>
  <c r="Z517" i="1"/>
  <c r="AA517" i="1"/>
  <c r="AB517" i="1"/>
  <c r="U526" i="1"/>
  <c r="W526" i="1"/>
  <c r="X526" i="1"/>
  <c r="Y526" i="1"/>
  <c r="Z526" i="1"/>
  <c r="AA526" i="1"/>
  <c r="AB526" i="1"/>
  <c r="U522" i="1"/>
  <c r="W522" i="1"/>
  <c r="X522" i="1"/>
  <c r="Y522" i="1"/>
  <c r="Z522" i="1"/>
  <c r="AA522" i="1"/>
  <c r="AB522" i="1"/>
  <c r="U552" i="1"/>
  <c r="W552" i="1"/>
  <c r="X552" i="1"/>
  <c r="Y552" i="1"/>
  <c r="Z552" i="1"/>
  <c r="AA552" i="1"/>
  <c r="AB552" i="1"/>
  <c r="U568" i="1"/>
  <c r="W568" i="1"/>
  <c r="X568" i="1"/>
  <c r="Y568" i="1"/>
  <c r="Z568" i="1"/>
  <c r="AA568" i="1"/>
  <c r="AB568" i="1"/>
  <c r="U519" i="1"/>
  <c r="W519" i="1"/>
  <c r="X519" i="1"/>
  <c r="Y519" i="1"/>
  <c r="Z519" i="1"/>
  <c r="AA519" i="1"/>
  <c r="AB519" i="1"/>
  <c r="U528" i="1"/>
  <c r="W528" i="1"/>
  <c r="X528" i="1"/>
  <c r="Y528" i="1"/>
  <c r="Z528" i="1"/>
  <c r="AA528" i="1"/>
  <c r="AB528" i="1"/>
  <c r="U523" i="1"/>
  <c r="W523" i="1"/>
  <c r="X523" i="1"/>
  <c r="Y523" i="1"/>
  <c r="Z523" i="1"/>
  <c r="AA523" i="1"/>
  <c r="AB523" i="1"/>
  <c r="U531" i="1"/>
  <c r="W531" i="1"/>
  <c r="X531" i="1"/>
  <c r="Y531" i="1"/>
  <c r="Z531" i="1"/>
  <c r="AA531" i="1"/>
  <c r="AB531" i="1"/>
  <c r="U570" i="1"/>
  <c r="W570" i="1"/>
  <c r="X570" i="1"/>
  <c r="Y570" i="1"/>
  <c r="Z570" i="1"/>
  <c r="AA570" i="1"/>
  <c r="AB570" i="1"/>
  <c r="U571" i="1"/>
  <c r="W571" i="1"/>
  <c r="X571" i="1"/>
  <c r="Y571" i="1"/>
  <c r="Z571" i="1"/>
  <c r="AA571" i="1"/>
  <c r="AB571" i="1"/>
  <c r="U573" i="1"/>
  <c r="W573" i="1"/>
  <c r="X573" i="1"/>
  <c r="Y573" i="1"/>
  <c r="Z573" i="1"/>
  <c r="AA573" i="1"/>
  <c r="AB573" i="1"/>
  <c r="U572" i="1"/>
  <c r="W572" i="1"/>
  <c r="X572" i="1"/>
  <c r="Y572" i="1"/>
  <c r="Z572" i="1"/>
  <c r="AA572" i="1"/>
  <c r="AB572" i="1"/>
  <c r="U564" i="1"/>
  <c r="W564" i="1"/>
  <c r="X564" i="1"/>
  <c r="Y564" i="1"/>
  <c r="Z564" i="1"/>
  <c r="AA564" i="1"/>
  <c r="AB564" i="1"/>
  <c r="U565" i="1"/>
  <c r="W565" i="1"/>
  <c r="X565" i="1"/>
  <c r="Y565" i="1"/>
  <c r="Z565" i="1"/>
  <c r="AA565" i="1"/>
  <c r="AB565" i="1"/>
  <c r="U560" i="1"/>
  <c r="W560" i="1"/>
  <c r="X560" i="1"/>
  <c r="Y560" i="1"/>
  <c r="Z560" i="1"/>
  <c r="AA560" i="1"/>
  <c r="AB560" i="1"/>
  <c r="U561" i="1"/>
  <c r="W561" i="1"/>
  <c r="X561" i="1"/>
  <c r="Y561" i="1"/>
  <c r="Z561" i="1"/>
  <c r="AA561" i="1"/>
  <c r="AB561" i="1"/>
  <c r="U574" i="1"/>
  <c r="W574" i="1"/>
  <c r="X574" i="1"/>
  <c r="Y574" i="1"/>
  <c r="Z574" i="1"/>
  <c r="AA574" i="1"/>
  <c r="AB574" i="1"/>
  <c r="U575" i="1"/>
  <c r="W575" i="1"/>
  <c r="X575" i="1"/>
  <c r="Y575" i="1"/>
  <c r="Z575" i="1"/>
  <c r="AA575" i="1"/>
  <c r="AB575" i="1"/>
  <c r="U844" i="1"/>
  <c r="W844" i="1"/>
  <c r="X844" i="1"/>
  <c r="Y844" i="1"/>
  <c r="Z844" i="1"/>
  <c r="AA844" i="1"/>
  <c r="AB844" i="1"/>
  <c r="U845" i="1"/>
  <c r="W845" i="1"/>
  <c r="X845" i="1"/>
  <c r="Y845" i="1"/>
  <c r="Z845" i="1"/>
  <c r="AA845" i="1"/>
  <c r="AB845" i="1"/>
  <c r="U846" i="1"/>
  <c r="W846" i="1"/>
  <c r="X846" i="1"/>
  <c r="Y846" i="1"/>
  <c r="Z846" i="1"/>
  <c r="AA846" i="1"/>
  <c r="AB846" i="1"/>
  <c r="U847" i="1"/>
  <c r="W847" i="1"/>
  <c r="X847" i="1"/>
  <c r="Y847" i="1"/>
  <c r="Z847" i="1"/>
  <c r="AA847" i="1"/>
  <c r="AB847" i="1"/>
  <c r="U848" i="1"/>
  <c r="W848" i="1"/>
  <c r="X848" i="1"/>
  <c r="Y848" i="1"/>
  <c r="Z848" i="1"/>
  <c r="AA848" i="1"/>
  <c r="AB848" i="1"/>
  <c r="U849" i="1"/>
  <c r="W849" i="1"/>
  <c r="X849" i="1"/>
  <c r="Y849" i="1"/>
  <c r="Z849" i="1"/>
  <c r="AA849" i="1"/>
  <c r="AB849" i="1"/>
  <c r="U850" i="1"/>
  <c r="W850" i="1"/>
  <c r="X850" i="1"/>
  <c r="Y850" i="1"/>
  <c r="Z850" i="1"/>
  <c r="AA850" i="1"/>
  <c r="AB850" i="1"/>
  <c r="U21" i="1"/>
  <c r="W21" i="1"/>
  <c r="X21" i="1"/>
  <c r="Y21" i="1"/>
  <c r="Z21" i="1"/>
  <c r="AA21" i="1"/>
  <c r="AB21" i="1"/>
  <c r="U49" i="1"/>
  <c r="W49" i="1"/>
  <c r="X49" i="1"/>
  <c r="Y49" i="1"/>
  <c r="Z49" i="1"/>
  <c r="AA49" i="1"/>
  <c r="AB49" i="1"/>
  <c r="U851" i="1"/>
  <c r="W851" i="1"/>
  <c r="X851" i="1"/>
  <c r="Y851" i="1"/>
  <c r="Z851" i="1"/>
  <c r="AA851" i="1"/>
  <c r="AB851" i="1"/>
  <c r="U50" i="1"/>
  <c r="W50" i="1"/>
  <c r="X50" i="1"/>
  <c r="Y50" i="1"/>
  <c r="Z50" i="1"/>
  <c r="AA50" i="1"/>
  <c r="AB50" i="1"/>
  <c r="U47" i="1"/>
  <c r="W47" i="1"/>
  <c r="X47" i="1"/>
  <c r="Y47" i="1"/>
  <c r="Z47" i="1"/>
  <c r="AA47" i="1"/>
  <c r="AB47" i="1"/>
  <c r="U48" i="1"/>
  <c r="W48" i="1"/>
  <c r="X48" i="1"/>
  <c r="Y48" i="1"/>
  <c r="Z48" i="1"/>
  <c r="AA48" i="1"/>
  <c r="AB48" i="1"/>
  <c r="U51" i="1"/>
  <c r="W51" i="1"/>
  <c r="X51" i="1"/>
  <c r="Y51" i="1"/>
  <c r="Z51" i="1"/>
  <c r="AA51" i="1"/>
  <c r="AB51" i="1"/>
  <c r="U52" i="1"/>
  <c r="W52" i="1"/>
  <c r="X52" i="1"/>
  <c r="Y52" i="1"/>
  <c r="Z52" i="1"/>
  <c r="AA52" i="1"/>
  <c r="AB52" i="1"/>
  <c r="U38" i="1"/>
  <c r="W38" i="1"/>
  <c r="X38" i="1"/>
  <c r="Y38" i="1"/>
  <c r="Z38" i="1"/>
  <c r="AA38" i="1"/>
  <c r="AB38" i="1"/>
  <c r="U54" i="1"/>
  <c r="W54" i="1"/>
  <c r="X54" i="1"/>
  <c r="Y54" i="1"/>
  <c r="Z54" i="1"/>
  <c r="AA54" i="1"/>
  <c r="AB54" i="1"/>
  <c r="U852" i="1"/>
  <c r="W852" i="1"/>
  <c r="X852" i="1"/>
  <c r="Y852" i="1"/>
  <c r="Z852" i="1"/>
  <c r="AA852" i="1"/>
  <c r="AB852" i="1"/>
  <c r="U853" i="1"/>
  <c r="W853" i="1"/>
  <c r="X853" i="1"/>
  <c r="Y853" i="1"/>
  <c r="Z853" i="1"/>
  <c r="AA853" i="1"/>
  <c r="AB853" i="1"/>
  <c r="U16" i="1"/>
  <c r="W16" i="1"/>
  <c r="X16" i="1"/>
  <c r="Y16" i="1"/>
  <c r="Z16" i="1"/>
  <c r="AA16" i="1"/>
  <c r="AB16" i="1"/>
  <c r="U14" i="1"/>
  <c r="W14" i="1"/>
  <c r="X14" i="1"/>
  <c r="Y14" i="1"/>
  <c r="Z14" i="1"/>
  <c r="AA14" i="1"/>
  <c r="AB14" i="1"/>
  <c r="U15" i="1"/>
  <c r="W15" i="1"/>
  <c r="X15" i="1"/>
  <c r="Y15" i="1"/>
  <c r="Z15" i="1"/>
  <c r="AA15" i="1"/>
  <c r="AB15" i="1"/>
  <c r="U63" i="1"/>
  <c r="W63" i="1"/>
  <c r="X63" i="1"/>
  <c r="Y63" i="1"/>
  <c r="Z63" i="1"/>
  <c r="AA63" i="1"/>
  <c r="AB63" i="1"/>
  <c r="U64" i="1"/>
  <c r="W64" i="1"/>
  <c r="X64" i="1"/>
  <c r="Y64" i="1"/>
  <c r="Z64" i="1"/>
  <c r="AA64" i="1"/>
  <c r="AB64" i="1"/>
  <c r="U854" i="1"/>
  <c r="W854" i="1"/>
  <c r="X854" i="1"/>
  <c r="Y854" i="1"/>
  <c r="Z854" i="1"/>
  <c r="AA854" i="1"/>
  <c r="AB854" i="1"/>
  <c r="U25" i="1"/>
  <c r="W25" i="1"/>
  <c r="X25" i="1"/>
  <c r="Y25" i="1"/>
  <c r="Z25" i="1"/>
  <c r="AA25" i="1"/>
  <c r="AB25" i="1"/>
  <c r="U855" i="1"/>
  <c r="W855" i="1"/>
  <c r="X855" i="1"/>
  <c r="Y855" i="1"/>
  <c r="Z855" i="1"/>
  <c r="AA855" i="1"/>
  <c r="AB855" i="1"/>
  <c r="U23" i="1"/>
  <c r="W23" i="1"/>
  <c r="X23" i="1"/>
  <c r="Y23" i="1"/>
  <c r="Z23" i="1"/>
  <c r="AA23" i="1"/>
  <c r="AB23" i="1"/>
  <c r="U856" i="1"/>
  <c r="W856" i="1"/>
  <c r="X856" i="1"/>
  <c r="Y856" i="1"/>
  <c r="Z856" i="1"/>
  <c r="AA856" i="1"/>
  <c r="AB856" i="1"/>
  <c r="U904" i="1"/>
  <c r="W904" i="1"/>
  <c r="X904" i="1"/>
  <c r="Y904" i="1"/>
  <c r="Z904" i="1"/>
  <c r="AA904" i="1"/>
  <c r="AB904" i="1"/>
  <c r="U24" i="1"/>
  <c r="W24" i="1"/>
  <c r="X24" i="1"/>
  <c r="Y24" i="1"/>
  <c r="Z24" i="1"/>
  <c r="AA24" i="1"/>
  <c r="AB24" i="1"/>
  <c r="U906" i="1"/>
  <c r="W906" i="1"/>
  <c r="X906" i="1"/>
  <c r="Y906" i="1"/>
  <c r="Z906" i="1"/>
  <c r="AA906" i="1"/>
  <c r="AB906" i="1"/>
  <c r="U31" i="1"/>
  <c r="W31" i="1"/>
  <c r="X31" i="1"/>
  <c r="Y31" i="1"/>
  <c r="Z31" i="1"/>
  <c r="AA31" i="1"/>
  <c r="AB31" i="1"/>
  <c r="U32" i="1"/>
  <c r="W32" i="1"/>
  <c r="X32" i="1"/>
  <c r="Y32" i="1"/>
  <c r="Z32" i="1"/>
  <c r="AA32" i="1"/>
  <c r="AB32" i="1"/>
  <c r="U857" i="1"/>
  <c r="W857" i="1"/>
  <c r="X857" i="1"/>
  <c r="Y857" i="1"/>
  <c r="Z857" i="1"/>
  <c r="AA857" i="1"/>
  <c r="AB857" i="1"/>
  <c r="U42" i="1"/>
  <c r="W42" i="1"/>
  <c r="X42" i="1"/>
  <c r="Y42" i="1"/>
  <c r="Z42" i="1"/>
  <c r="AA42" i="1"/>
  <c r="AB42" i="1"/>
  <c r="U43" i="1"/>
  <c r="W43" i="1"/>
  <c r="X43" i="1"/>
  <c r="Y43" i="1"/>
  <c r="Z43" i="1"/>
  <c r="AA43" i="1"/>
  <c r="AB43" i="1"/>
  <c r="U18" i="1"/>
  <c r="W18" i="1"/>
  <c r="X18" i="1"/>
  <c r="Y18" i="1"/>
  <c r="Z18" i="1"/>
  <c r="AA18" i="1"/>
  <c r="AB18" i="1"/>
  <c r="U19" i="1"/>
  <c r="W19" i="1"/>
  <c r="X19" i="1"/>
  <c r="Y19" i="1"/>
  <c r="Z19" i="1"/>
  <c r="AA19" i="1"/>
  <c r="AB19" i="1"/>
  <c r="U490" i="1"/>
  <c r="W490" i="1"/>
  <c r="X490" i="1"/>
  <c r="Y490" i="1"/>
  <c r="Z490" i="1"/>
  <c r="AA490" i="1"/>
  <c r="AB490" i="1"/>
  <c r="U492" i="1"/>
  <c r="W492" i="1"/>
  <c r="X492" i="1"/>
  <c r="Y492" i="1"/>
  <c r="Z492" i="1"/>
  <c r="AA492" i="1"/>
  <c r="AB492" i="1"/>
  <c r="U491" i="1"/>
  <c r="W491" i="1"/>
  <c r="X491" i="1"/>
  <c r="Y491" i="1"/>
  <c r="Z491" i="1"/>
  <c r="AA491" i="1"/>
  <c r="AB491" i="1"/>
  <c r="U46" i="1"/>
  <c r="W46" i="1"/>
  <c r="X46" i="1"/>
  <c r="Y46" i="1"/>
  <c r="Z46" i="1"/>
  <c r="AA46" i="1"/>
  <c r="AB46" i="1"/>
  <c r="U493" i="1"/>
  <c r="W493" i="1"/>
  <c r="X493" i="1"/>
  <c r="Y493" i="1"/>
  <c r="Z493" i="1"/>
  <c r="AA493" i="1"/>
  <c r="AB493" i="1"/>
  <c r="U675" i="1"/>
  <c r="W675" i="1"/>
  <c r="X675" i="1"/>
  <c r="Y675" i="1"/>
  <c r="Z675" i="1"/>
  <c r="AA675" i="1"/>
  <c r="AB675" i="1"/>
  <c r="U858" i="1"/>
  <c r="W858" i="1"/>
  <c r="X858" i="1"/>
  <c r="Y858" i="1"/>
  <c r="Z858" i="1"/>
  <c r="AA858" i="1"/>
  <c r="AB858" i="1"/>
  <c r="U859" i="1"/>
  <c r="W859" i="1"/>
  <c r="X859" i="1"/>
  <c r="Y859" i="1"/>
  <c r="Z859" i="1"/>
  <c r="AA859" i="1"/>
  <c r="AB859" i="1"/>
  <c r="U860" i="1"/>
  <c r="W860" i="1"/>
  <c r="X860" i="1"/>
  <c r="Y860" i="1"/>
  <c r="Z860" i="1"/>
  <c r="AA860" i="1"/>
  <c r="AB860" i="1"/>
  <c r="U861" i="1"/>
  <c r="W861" i="1"/>
  <c r="X861" i="1"/>
  <c r="Y861" i="1"/>
  <c r="Z861" i="1"/>
  <c r="AA861" i="1"/>
  <c r="AB861" i="1"/>
  <c r="U866" i="1"/>
  <c r="W866" i="1"/>
  <c r="X866" i="1"/>
  <c r="Y866" i="1"/>
  <c r="Z866" i="1"/>
  <c r="AA866" i="1"/>
  <c r="AB866" i="1"/>
  <c r="U686" i="1"/>
  <c r="W686" i="1"/>
  <c r="X686" i="1"/>
  <c r="Y686" i="1"/>
  <c r="Z686" i="1"/>
  <c r="AA686" i="1"/>
  <c r="AB686" i="1"/>
  <c r="U679" i="1"/>
  <c r="W679" i="1"/>
  <c r="X679" i="1"/>
  <c r="Y679" i="1"/>
  <c r="Z679" i="1"/>
  <c r="AA679" i="1"/>
  <c r="AB679" i="1"/>
  <c r="U687" i="1"/>
  <c r="W687" i="1"/>
  <c r="X687" i="1"/>
  <c r="Y687" i="1"/>
  <c r="Z687" i="1"/>
  <c r="AA687" i="1"/>
  <c r="AB687" i="1"/>
  <c r="U80" i="1"/>
  <c r="W80" i="1"/>
  <c r="X80" i="1"/>
  <c r="Y80" i="1"/>
  <c r="Z80" i="1"/>
  <c r="AA80" i="1"/>
  <c r="AB80" i="1"/>
  <c r="U82" i="1"/>
  <c r="W82" i="1"/>
  <c r="X82" i="1"/>
  <c r="Y82" i="1"/>
  <c r="Z82" i="1"/>
  <c r="AA82" i="1"/>
  <c r="AB82" i="1"/>
  <c r="U303" i="1"/>
  <c r="W303" i="1"/>
  <c r="X303" i="1"/>
  <c r="Y303" i="1"/>
  <c r="Z303" i="1"/>
  <c r="AA303" i="1"/>
  <c r="AB303" i="1"/>
  <c r="U260" i="1"/>
  <c r="W260" i="1"/>
  <c r="X260" i="1"/>
  <c r="Y260" i="1"/>
  <c r="Z260" i="1"/>
  <c r="AA260" i="1"/>
  <c r="AB260" i="1"/>
  <c r="U867" i="1"/>
  <c r="W867" i="1"/>
  <c r="X867" i="1"/>
  <c r="Y867" i="1"/>
  <c r="Z867" i="1"/>
  <c r="AA867" i="1"/>
  <c r="AB867" i="1"/>
  <c r="U868" i="1"/>
  <c r="W868" i="1"/>
  <c r="X868" i="1"/>
  <c r="Y868" i="1"/>
  <c r="Z868" i="1"/>
  <c r="AA868" i="1"/>
  <c r="AB868" i="1"/>
  <c r="U256" i="1"/>
  <c r="W256" i="1"/>
  <c r="X256" i="1"/>
  <c r="Y256" i="1"/>
  <c r="Z256" i="1"/>
  <c r="AA256" i="1"/>
  <c r="AB256" i="1"/>
  <c r="U259" i="1"/>
  <c r="W259" i="1"/>
  <c r="X259" i="1"/>
  <c r="Y259" i="1"/>
  <c r="Z259" i="1"/>
  <c r="AA259" i="1"/>
  <c r="AB259" i="1"/>
  <c r="U380" i="1"/>
  <c r="W380" i="1"/>
  <c r="X380" i="1"/>
  <c r="Y380" i="1"/>
  <c r="Z380" i="1"/>
  <c r="AA380" i="1"/>
  <c r="AB380" i="1"/>
  <c r="U869" i="1"/>
  <c r="W869" i="1"/>
  <c r="X869" i="1"/>
  <c r="Y869" i="1"/>
  <c r="Z869" i="1"/>
  <c r="AA869" i="1"/>
  <c r="AB869" i="1"/>
  <c r="U68" i="1"/>
  <c r="W68" i="1"/>
  <c r="X68" i="1"/>
  <c r="Y68" i="1"/>
  <c r="Z68" i="1"/>
  <c r="AA68" i="1"/>
  <c r="AB68" i="1"/>
  <c r="U69" i="1"/>
  <c r="W69" i="1"/>
  <c r="X69" i="1"/>
  <c r="Y69" i="1"/>
  <c r="Z69" i="1"/>
  <c r="AA69" i="1"/>
  <c r="AB69" i="1"/>
  <c r="U176" i="1"/>
  <c r="W176" i="1"/>
  <c r="X176" i="1"/>
  <c r="Y176" i="1"/>
  <c r="Z176" i="1"/>
  <c r="AA176" i="1"/>
  <c r="AB176" i="1"/>
  <c r="U437" i="1"/>
  <c r="W437" i="1"/>
  <c r="X437" i="1"/>
  <c r="Y437" i="1"/>
  <c r="Z437" i="1"/>
  <c r="AA437" i="1"/>
  <c r="AB437" i="1"/>
  <c r="U438" i="1"/>
  <c r="W438" i="1"/>
  <c r="X438" i="1"/>
  <c r="Y438" i="1"/>
  <c r="Z438" i="1"/>
  <c r="AA438" i="1"/>
  <c r="AB438" i="1"/>
  <c r="U451" i="1"/>
  <c r="W451" i="1"/>
  <c r="X451" i="1"/>
  <c r="Y451" i="1"/>
  <c r="Z451" i="1"/>
  <c r="AA451" i="1"/>
  <c r="AB451" i="1"/>
  <c r="U452" i="1"/>
  <c r="W452" i="1"/>
  <c r="X452" i="1"/>
  <c r="Y452" i="1"/>
  <c r="Z452" i="1"/>
  <c r="AA452" i="1"/>
  <c r="AB452" i="1"/>
  <c r="U469" i="1"/>
  <c r="W469" i="1"/>
  <c r="X469" i="1"/>
  <c r="Y469" i="1"/>
  <c r="Z469" i="1"/>
  <c r="AA469" i="1"/>
  <c r="AB469" i="1"/>
  <c r="U470" i="1"/>
  <c r="W470" i="1"/>
  <c r="X470" i="1"/>
  <c r="Y470" i="1"/>
  <c r="Z470" i="1"/>
  <c r="AA470" i="1"/>
  <c r="AB470" i="1"/>
  <c r="U443" i="1"/>
  <c r="W443" i="1"/>
  <c r="X443" i="1"/>
  <c r="Y443" i="1"/>
  <c r="Z443" i="1"/>
  <c r="AA443" i="1"/>
  <c r="AB443" i="1"/>
  <c r="U444" i="1"/>
  <c r="W444" i="1"/>
  <c r="X444" i="1"/>
  <c r="Y444" i="1"/>
  <c r="Z444" i="1"/>
  <c r="AA444" i="1"/>
  <c r="AB444" i="1"/>
  <c r="U465" i="1"/>
  <c r="W465" i="1"/>
  <c r="X465" i="1"/>
  <c r="Y465" i="1"/>
  <c r="Z465" i="1"/>
  <c r="AA465" i="1"/>
  <c r="AB465" i="1"/>
  <c r="U466" i="1"/>
  <c r="W466" i="1"/>
  <c r="X466" i="1"/>
  <c r="Y466" i="1"/>
  <c r="Z466" i="1"/>
  <c r="AA466" i="1"/>
  <c r="AB466" i="1"/>
  <c r="U467" i="1"/>
  <c r="W467" i="1"/>
  <c r="X467" i="1"/>
  <c r="Y467" i="1"/>
  <c r="Z467" i="1"/>
  <c r="AA467" i="1"/>
  <c r="AB467" i="1"/>
  <c r="U468" i="1"/>
  <c r="W468" i="1"/>
  <c r="X468" i="1"/>
  <c r="Y468" i="1"/>
  <c r="Z468" i="1"/>
  <c r="AA468" i="1"/>
  <c r="AB468" i="1"/>
  <c r="U445" i="1"/>
  <c r="W445" i="1"/>
  <c r="X445" i="1"/>
  <c r="Y445" i="1"/>
  <c r="Z445" i="1"/>
  <c r="AA445" i="1"/>
  <c r="AB445" i="1"/>
  <c r="U446" i="1"/>
  <c r="W446" i="1"/>
  <c r="X446" i="1"/>
  <c r="Y446" i="1"/>
  <c r="Z446" i="1"/>
  <c r="AA446" i="1"/>
  <c r="AB446" i="1"/>
  <c r="U447" i="1"/>
  <c r="W447" i="1"/>
  <c r="X447" i="1"/>
  <c r="Y447" i="1"/>
  <c r="Z447" i="1"/>
  <c r="AA447" i="1"/>
  <c r="AB447" i="1"/>
  <c r="U448" i="1"/>
  <c r="W448" i="1"/>
  <c r="X448" i="1"/>
  <c r="Y448" i="1"/>
  <c r="Z448" i="1"/>
  <c r="AA448" i="1"/>
  <c r="AB448" i="1"/>
  <c r="U161" i="1"/>
  <c r="W161" i="1"/>
  <c r="X161" i="1"/>
  <c r="Y161" i="1"/>
  <c r="Z161" i="1"/>
  <c r="AA161" i="1"/>
  <c r="AB161" i="1"/>
  <c r="U155" i="1"/>
  <c r="W155" i="1"/>
  <c r="X155" i="1"/>
  <c r="Y155" i="1"/>
  <c r="Z155" i="1"/>
  <c r="AA155" i="1"/>
  <c r="AB155" i="1"/>
  <c r="U177" i="1"/>
  <c r="W177" i="1"/>
  <c r="X177" i="1"/>
  <c r="Y177" i="1"/>
  <c r="Z177" i="1"/>
  <c r="AA177" i="1"/>
  <c r="AB177" i="1"/>
  <c r="U162" i="1"/>
  <c r="W162" i="1"/>
  <c r="X162" i="1"/>
  <c r="Y162" i="1"/>
  <c r="Z162" i="1"/>
  <c r="AA162" i="1"/>
  <c r="AB162" i="1"/>
  <c r="U164" i="1"/>
  <c r="W164" i="1"/>
  <c r="X164" i="1"/>
  <c r="Y164" i="1"/>
  <c r="Z164" i="1"/>
  <c r="AA164" i="1"/>
  <c r="AB164" i="1"/>
  <c r="U167" i="1"/>
  <c r="W167" i="1"/>
  <c r="X167" i="1"/>
  <c r="Y167" i="1"/>
  <c r="Z167" i="1"/>
  <c r="AA167" i="1"/>
  <c r="AB167" i="1"/>
  <c r="U169" i="1"/>
  <c r="W169" i="1"/>
  <c r="X169" i="1"/>
  <c r="Y169" i="1"/>
  <c r="Z169" i="1"/>
  <c r="AA169" i="1"/>
  <c r="AB169" i="1"/>
  <c r="U163" i="1"/>
  <c r="W163" i="1"/>
  <c r="X163" i="1"/>
  <c r="Y163" i="1"/>
  <c r="Z163" i="1"/>
  <c r="AA163" i="1"/>
  <c r="AB163" i="1"/>
  <c r="U165" i="1"/>
  <c r="W165" i="1"/>
  <c r="X165" i="1"/>
  <c r="Y165" i="1"/>
  <c r="Z165" i="1"/>
  <c r="AA165" i="1"/>
  <c r="AB165" i="1"/>
  <c r="U166" i="1"/>
  <c r="W166" i="1"/>
  <c r="X166" i="1"/>
  <c r="Y166" i="1"/>
  <c r="Z166" i="1"/>
  <c r="AA166" i="1"/>
  <c r="AB166" i="1"/>
  <c r="U168" i="1"/>
  <c r="W168" i="1"/>
  <c r="X168" i="1"/>
  <c r="Y168" i="1"/>
  <c r="Z168" i="1"/>
  <c r="AA168" i="1"/>
  <c r="AB168" i="1"/>
  <c r="U170" i="1"/>
  <c r="W170" i="1"/>
  <c r="X170" i="1"/>
  <c r="Y170" i="1"/>
  <c r="Z170" i="1"/>
  <c r="AA170" i="1"/>
  <c r="AB170" i="1"/>
  <c r="U325" i="1"/>
  <c r="W325" i="1"/>
  <c r="X325" i="1"/>
  <c r="Y325" i="1"/>
  <c r="Z325" i="1"/>
  <c r="AA325" i="1"/>
  <c r="AB325" i="1"/>
  <c r="U327" i="1"/>
  <c r="W327" i="1"/>
  <c r="X327" i="1"/>
  <c r="Y327" i="1"/>
  <c r="Z327" i="1"/>
  <c r="AA327" i="1"/>
  <c r="AB327" i="1"/>
  <c r="U329" i="1"/>
  <c r="W329" i="1"/>
  <c r="X329" i="1"/>
  <c r="Y329" i="1"/>
  <c r="Z329" i="1"/>
  <c r="AA329" i="1"/>
  <c r="AB329" i="1"/>
  <c r="U644" i="1"/>
  <c r="W644" i="1"/>
  <c r="X644" i="1"/>
  <c r="Y644" i="1"/>
  <c r="Z644" i="1"/>
  <c r="AA644" i="1"/>
  <c r="AB644" i="1"/>
  <c r="U331" i="1"/>
  <c r="W331" i="1"/>
  <c r="X331" i="1"/>
  <c r="Y331" i="1"/>
  <c r="Z331" i="1"/>
  <c r="AA331" i="1"/>
  <c r="AB331" i="1"/>
  <c r="U333" i="1"/>
  <c r="W333" i="1"/>
  <c r="X333" i="1"/>
  <c r="Y333" i="1"/>
  <c r="Z333" i="1"/>
  <c r="AA333" i="1"/>
  <c r="AB333" i="1"/>
  <c r="U335" i="1"/>
  <c r="W335" i="1"/>
  <c r="X335" i="1"/>
  <c r="Y335" i="1"/>
  <c r="Z335" i="1"/>
  <c r="AA335" i="1"/>
  <c r="AB335" i="1"/>
  <c r="U338" i="1"/>
  <c r="W338" i="1"/>
  <c r="X338" i="1"/>
  <c r="Y338" i="1"/>
  <c r="Z338" i="1"/>
  <c r="AA338" i="1"/>
  <c r="AB338" i="1"/>
  <c r="U340" i="1"/>
  <c r="W340" i="1"/>
  <c r="X340" i="1"/>
  <c r="Y340" i="1"/>
  <c r="Z340" i="1"/>
  <c r="AA340" i="1"/>
  <c r="AB340" i="1"/>
  <c r="U342" i="1"/>
  <c r="W342" i="1"/>
  <c r="X342" i="1"/>
  <c r="Y342" i="1"/>
  <c r="Z342" i="1"/>
  <c r="AA342" i="1"/>
  <c r="AB342" i="1"/>
  <c r="U344" i="1"/>
  <c r="W344" i="1"/>
  <c r="X344" i="1"/>
  <c r="Y344" i="1"/>
  <c r="Z344" i="1"/>
  <c r="AA344" i="1"/>
  <c r="AB344" i="1"/>
  <c r="U346" i="1"/>
  <c r="W346" i="1"/>
  <c r="X346" i="1"/>
  <c r="Y346" i="1"/>
  <c r="Z346" i="1"/>
  <c r="AA346" i="1"/>
  <c r="AB346" i="1"/>
  <c r="U348" i="1"/>
  <c r="W348" i="1"/>
  <c r="X348" i="1"/>
  <c r="Y348" i="1"/>
  <c r="Z348" i="1"/>
  <c r="AA348" i="1"/>
  <c r="AB348" i="1"/>
  <c r="U326" i="1"/>
  <c r="W326" i="1"/>
  <c r="X326" i="1"/>
  <c r="Y326" i="1"/>
  <c r="Z326" i="1"/>
  <c r="AA326" i="1"/>
  <c r="AB326" i="1"/>
  <c r="U328" i="1"/>
  <c r="W328" i="1"/>
  <c r="X328" i="1"/>
  <c r="Y328" i="1"/>
  <c r="Z328" i="1"/>
  <c r="AA328" i="1"/>
  <c r="AB328" i="1"/>
  <c r="U330" i="1"/>
  <c r="W330" i="1"/>
  <c r="X330" i="1"/>
  <c r="Y330" i="1"/>
  <c r="Z330" i="1"/>
  <c r="AA330" i="1"/>
  <c r="AB330" i="1"/>
  <c r="U332" i="1"/>
  <c r="W332" i="1"/>
  <c r="X332" i="1"/>
  <c r="Y332" i="1"/>
  <c r="Z332" i="1"/>
  <c r="AA332" i="1"/>
  <c r="AB332" i="1"/>
  <c r="U334" i="1"/>
  <c r="W334" i="1"/>
  <c r="X334" i="1"/>
  <c r="Y334" i="1"/>
  <c r="Z334" i="1"/>
  <c r="AA334" i="1"/>
  <c r="AB334" i="1"/>
  <c r="U336" i="1"/>
  <c r="W336" i="1"/>
  <c r="X336" i="1"/>
  <c r="Y336" i="1"/>
  <c r="Z336" i="1"/>
  <c r="AA336" i="1"/>
  <c r="AB336" i="1"/>
  <c r="U337" i="1"/>
  <c r="W337" i="1"/>
  <c r="X337" i="1"/>
  <c r="Y337" i="1"/>
  <c r="Z337" i="1"/>
  <c r="AA337" i="1"/>
  <c r="AB337" i="1"/>
  <c r="U339" i="1"/>
  <c r="W339" i="1"/>
  <c r="X339" i="1"/>
  <c r="Y339" i="1"/>
  <c r="Z339" i="1"/>
  <c r="AA339" i="1"/>
  <c r="AB339" i="1"/>
  <c r="U341" i="1"/>
  <c r="W341" i="1"/>
  <c r="X341" i="1"/>
  <c r="Y341" i="1"/>
  <c r="Z341" i="1"/>
  <c r="AA341" i="1"/>
  <c r="AB341" i="1"/>
  <c r="U343" i="1"/>
  <c r="W343" i="1"/>
  <c r="X343" i="1"/>
  <c r="Y343" i="1"/>
  <c r="Z343" i="1"/>
  <c r="AA343" i="1"/>
  <c r="AB343" i="1"/>
  <c r="U345" i="1"/>
  <c r="W345" i="1"/>
  <c r="X345" i="1"/>
  <c r="Y345" i="1"/>
  <c r="Z345" i="1"/>
  <c r="AA345" i="1"/>
  <c r="AB345" i="1"/>
  <c r="U347" i="1"/>
  <c r="W347" i="1"/>
  <c r="X347" i="1"/>
  <c r="Y347" i="1"/>
  <c r="Z347" i="1"/>
  <c r="AA347" i="1"/>
  <c r="AB347" i="1"/>
  <c r="U349" i="1"/>
  <c r="W349" i="1"/>
  <c r="X349" i="1"/>
  <c r="Y349" i="1"/>
  <c r="Z349" i="1"/>
  <c r="AA349" i="1"/>
  <c r="AB349" i="1"/>
  <c r="U317" i="1"/>
  <c r="W317" i="1"/>
  <c r="X317" i="1"/>
  <c r="Y317" i="1"/>
  <c r="Z317" i="1"/>
  <c r="AA317" i="1"/>
  <c r="AB317" i="1"/>
  <c r="U319" i="1"/>
  <c r="W319" i="1"/>
  <c r="X319" i="1"/>
  <c r="Y319" i="1"/>
  <c r="Z319" i="1"/>
  <c r="AA319" i="1"/>
  <c r="AB319" i="1"/>
  <c r="U321" i="1"/>
  <c r="W321" i="1"/>
  <c r="X321" i="1"/>
  <c r="Y321" i="1"/>
  <c r="Z321" i="1"/>
  <c r="AA321" i="1"/>
  <c r="AB321" i="1"/>
  <c r="U323" i="1"/>
  <c r="W323" i="1"/>
  <c r="X323" i="1"/>
  <c r="Y323" i="1"/>
  <c r="Z323" i="1"/>
  <c r="AA323" i="1"/>
  <c r="AB323" i="1"/>
  <c r="U318" i="1"/>
  <c r="W318" i="1"/>
  <c r="X318" i="1"/>
  <c r="Y318" i="1"/>
  <c r="Z318" i="1"/>
  <c r="AA318" i="1"/>
  <c r="AB318" i="1"/>
  <c r="U320" i="1"/>
  <c r="W320" i="1"/>
  <c r="X320" i="1"/>
  <c r="Y320" i="1"/>
  <c r="Z320" i="1"/>
  <c r="AA320" i="1"/>
  <c r="AB320" i="1"/>
  <c r="U322" i="1"/>
  <c r="W322" i="1"/>
  <c r="X322" i="1"/>
  <c r="Y322" i="1"/>
  <c r="Z322" i="1"/>
  <c r="AA322" i="1"/>
  <c r="AB322" i="1"/>
  <c r="U324" i="1"/>
  <c r="W324" i="1"/>
  <c r="X324" i="1"/>
  <c r="Y324" i="1"/>
  <c r="Z324" i="1"/>
  <c r="AA324" i="1"/>
  <c r="AB324" i="1"/>
  <c r="U305" i="1"/>
  <c r="W305" i="1"/>
  <c r="X305" i="1"/>
  <c r="Y305" i="1"/>
  <c r="Z305" i="1"/>
  <c r="AA305" i="1"/>
  <c r="AB305" i="1"/>
  <c r="U307" i="1"/>
  <c r="W307" i="1"/>
  <c r="X307" i="1"/>
  <c r="Y307" i="1"/>
  <c r="Z307" i="1"/>
  <c r="AA307" i="1"/>
  <c r="AB307" i="1"/>
  <c r="U316" i="1"/>
  <c r="W316" i="1"/>
  <c r="X316" i="1"/>
  <c r="Y316" i="1"/>
  <c r="Z316" i="1"/>
  <c r="AA316" i="1"/>
  <c r="AB316" i="1"/>
  <c r="U310" i="1"/>
  <c r="W310" i="1"/>
  <c r="X310" i="1"/>
  <c r="Y310" i="1"/>
  <c r="Z310" i="1"/>
  <c r="AA310" i="1"/>
  <c r="AB310" i="1"/>
  <c r="U312" i="1"/>
  <c r="W312" i="1"/>
  <c r="X312" i="1"/>
  <c r="Y312" i="1"/>
  <c r="Z312" i="1"/>
  <c r="AA312" i="1"/>
  <c r="AB312" i="1"/>
  <c r="U306" i="1"/>
  <c r="W306" i="1"/>
  <c r="X306" i="1"/>
  <c r="Y306" i="1"/>
  <c r="Z306" i="1"/>
  <c r="AA306" i="1"/>
  <c r="AB306" i="1"/>
  <c r="U308" i="1"/>
  <c r="W308" i="1"/>
  <c r="X308" i="1"/>
  <c r="Y308" i="1"/>
  <c r="Z308" i="1"/>
  <c r="AA308" i="1"/>
  <c r="AB308" i="1"/>
  <c r="U309" i="1"/>
  <c r="W309" i="1"/>
  <c r="X309" i="1"/>
  <c r="Y309" i="1"/>
  <c r="Z309" i="1"/>
  <c r="AA309" i="1"/>
  <c r="AB309" i="1"/>
  <c r="U315" i="1"/>
  <c r="W315" i="1"/>
  <c r="X315" i="1"/>
  <c r="Y315" i="1"/>
  <c r="Z315" i="1"/>
  <c r="AA315" i="1"/>
  <c r="AB315" i="1"/>
  <c r="U311" i="1"/>
  <c r="W311" i="1"/>
  <c r="X311" i="1"/>
  <c r="Y311" i="1"/>
  <c r="Z311" i="1"/>
  <c r="AA311" i="1"/>
  <c r="AB311" i="1"/>
  <c r="U313" i="1"/>
  <c r="W313" i="1"/>
  <c r="X313" i="1"/>
  <c r="Y313" i="1"/>
  <c r="Z313" i="1"/>
  <c r="AA313" i="1"/>
  <c r="AB313" i="1"/>
  <c r="U314" i="1"/>
  <c r="W314" i="1"/>
  <c r="X314" i="1"/>
  <c r="Y314" i="1"/>
  <c r="Z314" i="1"/>
  <c r="AA314" i="1"/>
  <c r="AB314" i="1"/>
  <c r="U263" i="1"/>
  <c r="W263" i="1"/>
  <c r="X263" i="1"/>
  <c r="Y263" i="1"/>
  <c r="Z263" i="1"/>
  <c r="AA263" i="1"/>
  <c r="AB263" i="1"/>
  <c r="U265" i="1"/>
  <c r="W265" i="1"/>
  <c r="X265" i="1"/>
  <c r="Y265" i="1"/>
  <c r="Z265" i="1"/>
  <c r="AA265" i="1"/>
  <c r="AB265" i="1"/>
  <c r="U267" i="1"/>
  <c r="W267" i="1"/>
  <c r="X267" i="1"/>
  <c r="Y267" i="1"/>
  <c r="Z267" i="1"/>
  <c r="AA267" i="1"/>
  <c r="AB267" i="1"/>
  <c r="U269" i="1"/>
  <c r="W269" i="1"/>
  <c r="X269" i="1"/>
  <c r="Y269" i="1"/>
  <c r="Z269" i="1"/>
  <c r="AA269" i="1"/>
  <c r="AB269" i="1"/>
  <c r="U271" i="1"/>
  <c r="W271" i="1"/>
  <c r="X271" i="1"/>
  <c r="Y271" i="1"/>
  <c r="Z271" i="1"/>
  <c r="AA271" i="1"/>
  <c r="AB271" i="1"/>
  <c r="U273" i="1"/>
  <c r="W273" i="1"/>
  <c r="X273" i="1"/>
  <c r="Y273" i="1"/>
  <c r="Z273" i="1"/>
  <c r="AA273" i="1"/>
  <c r="AB273" i="1"/>
  <c r="U275" i="1"/>
  <c r="W275" i="1"/>
  <c r="X275" i="1"/>
  <c r="Y275" i="1"/>
  <c r="Z275" i="1"/>
  <c r="AA275" i="1"/>
  <c r="AB275" i="1"/>
  <c r="U277" i="1"/>
  <c r="W277" i="1"/>
  <c r="X277" i="1"/>
  <c r="Y277" i="1"/>
  <c r="Z277" i="1"/>
  <c r="AA277" i="1"/>
  <c r="AB277" i="1"/>
  <c r="U279" i="1"/>
  <c r="W279" i="1"/>
  <c r="X279" i="1"/>
  <c r="Y279" i="1"/>
  <c r="Z279" i="1"/>
  <c r="AA279" i="1"/>
  <c r="AB279" i="1"/>
  <c r="U281" i="1"/>
  <c r="W281" i="1"/>
  <c r="X281" i="1"/>
  <c r="Y281" i="1"/>
  <c r="Z281" i="1"/>
  <c r="AA281" i="1"/>
  <c r="AB281" i="1"/>
  <c r="U283" i="1"/>
  <c r="W283" i="1"/>
  <c r="X283" i="1"/>
  <c r="Y283" i="1"/>
  <c r="Z283" i="1"/>
  <c r="AA283" i="1"/>
  <c r="AB283" i="1"/>
  <c r="U285" i="1"/>
  <c r="W285" i="1"/>
  <c r="X285" i="1"/>
  <c r="Y285" i="1"/>
  <c r="Z285" i="1"/>
  <c r="AA285" i="1"/>
  <c r="AB285" i="1"/>
  <c r="U287" i="1"/>
  <c r="W287" i="1"/>
  <c r="X287" i="1"/>
  <c r="Y287" i="1"/>
  <c r="Z287" i="1"/>
  <c r="AA287" i="1"/>
  <c r="AB287" i="1"/>
  <c r="U289" i="1"/>
  <c r="W289" i="1"/>
  <c r="X289" i="1"/>
  <c r="Y289" i="1"/>
  <c r="Z289" i="1"/>
  <c r="AA289" i="1"/>
  <c r="AB289" i="1"/>
  <c r="U291" i="1"/>
  <c r="W291" i="1"/>
  <c r="X291" i="1"/>
  <c r="Y291" i="1"/>
  <c r="Z291" i="1"/>
  <c r="AA291" i="1"/>
  <c r="AB291" i="1"/>
  <c r="U293" i="1"/>
  <c r="W293" i="1"/>
  <c r="X293" i="1"/>
  <c r="Y293" i="1"/>
  <c r="Z293" i="1"/>
  <c r="AA293" i="1"/>
  <c r="AB293" i="1"/>
  <c r="U295" i="1"/>
  <c r="W295" i="1"/>
  <c r="X295" i="1"/>
  <c r="Y295" i="1"/>
  <c r="Z295" i="1"/>
  <c r="AA295" i="1"/>
  <c r="AB295" i="1"/>
  <c r="U297" i="1"/>
  <c r="W297" i="1"/>
  <c r="X297" i="1"/>
  <c r="Y297" i="1"/>
  <c r="Z297" i="1"/>
  <c r="AA297" i="1"/>
  <c r="AB297" i="1"/>
  <c r="U870" i="1"/>
  <c r="W870" i="1"/>
  <c r="X870" i="1"/>
  <c r="Y870" i="1"/>
  <c r="Z870" i="1"/>
  <c r="AA870" i="1"/>
  <c r="AB870" i="1"/>
  <c r="U264" i="1"/>
  <c r="W264" i="1"/>
  <c r="X264" i="1"/>
  <c r="Y264" i="1"/>
  <c r="Z264" i="1"/>
  <c r="AA264" i="1"/>
  <c r="AB264" i="1"/>
  <c r="U601" i="1"/>
  <c r="W601" i="1"/>
  <c r="X601" i="1"/>
  <c r="Y601" i="1"/>
  <c r="Z601" i="1"/>
  <c r="AA601" i="1"/>
  <c r="AB601" i="1"/>
  <c r="U266" i="1"/>
  <c r="W266" i="1"/>
  <c r="X266" i="1"/>
  <c r="Y266" i="1"/>
  <c r="Z266" i="1"/>
  <c r="AA266" i="1"/>
  <c r="AB266" i="1"/>
  <c r="U268" i="1"/>
  <c r="W268" i="1"/>
  <c r="X268" i="1"/>
  <c r="Y268" i="1"/>
  <c r="Z268" i="1"/>
  <c r="AA268" i="1"/>
  <c r="AB268" i="1"/>
  <c r="U270" i="1"/>
  <c r="W270" i="1"/>
  <c r="X270" i="1"/>
  <c r="Y270" i="1"/>
  <c r="Z270" i="1"/>
  <c r="AA270" i="1"/>
  <c r="AB270" i="1"/>
  <c r="U272" i="1"/>
  <c r="W272" i="1"/>
  <c r="X272" i="1"/>
  <c r="Y272" i="1"/>
  <c r="Z272" i="1"/>
  <c r="AA272" i="1"/>
  <c r="AB272" i="1"/>
  <c r="U274" i="1"/>
  <c r="W274" i="1"/>
  <c r="X274" i="1"/>
  <c r="Y274" i="1"/>
  <c r="Z274" i="1"/>
  <c r="AA274" i="1"/>
  <c r="AB274" i="1"/>
  <c r="U276" i="1"/>
  <c r="W276" i="1"/>
  <c r="X276" i="1"/>
  <c r="Y276" i="1"/>
  <c r="Z276" i="1"/>
  <c r="AA276" i="1"/>
  <c r="AB276" i="1"/>
  <c r="U278" i="1"/>
  <c r="W278" i="1"/>
  <c r="X278" i="1"/>
  <c r="Y278" i="1"/>
  <c r="Z278" i="1"/>
  <c r="AA278" i="1"/>
  <c r="AB278" i="1"/>
  <c r="U280" i="1"/>
  <c r="W280" i="1"/>
  <c r="X280" i="1"/>
  <c r="Y280" i="1"/>
  <c r="Z280" i="1"/>
  <c r="AA280" i="1"/>
  <c r="AB280" i="1"/>
  <c r="U282" i="1"/>
  <c r="W282" i="1"/>
  <c r="X282" i="1"/>
  <c r="Y282" i="1"/>
  <c r="Z282" i="1"/>
  <c r="AA282" i="1"/>
  <c r="AB282" i="1"/>
  <c r="U84" i="1"/>
  <c r="W84" i="1"/>
  <c r="X84" i="1"/>
  <c r="Y84" i="1"/>
  <c r="Z84" i="1"/>
  <c r="AA84" i="1"/>
  <c r="AB84" i="1"/>
  <c r="U284" i="1"/>
  <c r="W284" i="1"/>
  <c r="X284" i="1"/>
  <c r="Y284" i="1"/>
  <c r="Z284" i="1"/>
  <c r="AA284" i="1"/>
  <c r="AB284" i="1"/>
  <c r="U86" i="1"/>
  <c r="W86" i="1"/>
  <c r="X86" i="1"/>
  <c r="Y86" i="1"/>
  <c r="Z86" i="1"/>
  <c r="AA86" i="1"/>
  <c r="AB86" i="1"/>
  <c r="U286" i="1"/>
  <c r="W286" i="1"/>
  <c r="X286" i="1"/>
  <c r="Y286" i="1"/>
  <c r="Z286" i="1"/>
  <c r="AA286" i="1"/>
  <c r="AB286" i="1"/>
  <c r="U288" i="1"/>
  <c r="W288" i="1"/>
  <c r="X288" i="1"/>
  <c r="Y288" i="1"/>
  <c r="Z288" i="1"/>
  <c r="AA288" i="1"/>
  <c r="AB288" i="1"/>
  <c r="U88" i="1"/>
  <c r="W88" i="1"/>
  <c r="X88" i="1"/>
  <c r="Y88" i="1"/>
  <c r="Z88" i="1"/>
  <c r="AA88" i="1"/>
  <c r="AB88" i="1"/>
  <c r="U90" i="1"/>
  <c r="W90" i="1"/>
  <c r="X90" i="1"/>
  <c r="Y90" i="1"/>
  <c r="Z90" i="1"/>
  <c r="AA90" i="1"/>
  <c r="AB90" i="1"/>
  <c r="U92" i="1"/>
  <c r="W92" i="1"/>
  <c r="X92" i="1"/>
  <c r="Y92" i="1"/>
  <c r="Z92" i="1"/>
  <c r="AA92" i="1"/>
  <c r="AB92" i="1"/>
  <c r="U94" i="1"/>
  <c r="W94" i="1"/>
  <c r="X94" i="1"/>
  <c r="Y94" i="1"/>
  <c r="Z94" i="1"/>
  <c r="AA94" i="1"/>
  <c r="AB94" i="1"/>
  <c r="U96" i="1"/>
  <c r="W96" i="1"/>
  <c r="X96" i="1"/>
  <c r="Y96" i="1"/>
  <c r="Z96" i="1"/>
  <c r="AA96" i="1"/>
  <c r="AB96" i="1"/>
  <c r="U98" i="1"/>
  <c r="W98" i="1"/>
  <c r="X98" i="1"/>
  <c r="Y98" i="1"/>
  <c r="Z98" i="1"/>
  <c r="AA98" i="1"/>
  <c r="AB98" i="1"/>
  <c r="U100" i="1"/>
  <c r="W100" i="1"/>
  <c r="X100" i="1"/>
  <c r="Y100" i="1"/>
  <c r="Z100" i="1"/>
  <c r="AA100" i="1"/>
  <c r="AB100" i="1"/>
  <c r="U102" i="1"/>
  <c r="W102" i="1"/>
  <c r="X102" i="1"/>
  <c r="Y102" i="1"/>
  <c r="Z102" i="1"/>
  <c r="AA102" i="1"/>
  <c r="AB102" i="1"/>
  <c r="U104" i="1"/>
  <c r="W104" i="1"/>
  <c r="X104" i="1"/>
  <c r="Y104" i="1"/>
  <c r="Z104" i="1"/>
  <c r="AA104" i="1"/>
  <c r="AB104" i="1"/>
  <c r="U106" i="1"/>
  <c r="W106" i="1"/>
  <c r="X106" i="1"/>
  <c r="Y106" i="1"/>
  <c r="Z106" i="1"/>
  <c r="AA106" i="1"/>
  <c r="AB106" i="1"/>
  <c r="U108" i="1"/>
  <c r="W108" i="1"/>
  <c r="X108" i="1"/>
  <c r="Y108" i="1"/>
  <c r="Z108" i="1"/>
  <c r="AA108" i="1"/>
  <c r="AB108" i="1"/>
  <c r="U81" i="1"/>
  <c r="W81" i="1"/>
  <c r="X81" i="1"/>
  <c r="Y81" i="1"/>
  <c r="Z81" i="1"/>
  <c r="AA81" i="1"/>
  <c r="AB81" i="1"/>
  <c r="U83" i="1"/>
  <c r="W83" i="1"/>
  <c r="X83" i="1"/>
  <c r="Y83" i="1"/>
  <c r="Z83" i="1"/>
  <c r="AA83" i="1"/>
  <c r="AB83" i="1"/>
  <c r="U85" i="1"/>
  <c r="W85" i="1"/>
  <c r="X85" i="1"/>
  <c r="Y85" i="1"/>
  <c r="Z85" i="1"/>
  <c r="AA85" i="1"/>
  <c r="AB85" i="1"/>
  <c r="U87" i="1"/>
  <c r="W87" i="1"/>
  <c r="X87" i="1"/>
  <c r="Y87" i="1"/>
  <c r="Z87" i="1"/>
  <c r="AA87" i="1"/>
  <c r="AB87" i="1"/>
  <c r="U89" i="1"/>
  <c r="W89" i="1"/>
  <c r="X89" i="1"/>
  <c r="Y89" i="1"/>
  <c r="Z89" i="1"/>
  <c r="AA89" i="1"/>
  <c r="AB89" i="1"/>
  <c r="U91" i="1"/>
  <c r="W91" i="1"/>
  <c r="X91" i="1"/>
  <c r="Y91" i="1"/>
  <c r="Z91" i="1"/>
  <c r="AA91" i="1"/>
  <c r="AB91" i="1"/>
  <c r="U93" i="1"/>
  <c r="W93" i="1"/>
  <c r="X93" i="1"/>
  <c r="Y93" i="1"/>
  <c r="Z93" i="1"/>
  <c r="AA93" i="1"/>
  <c r="AB93" i="1"/>
  <c r="U95" i="1"/>
  <c r="W95" i="1"/>
  <c r="X95" i="1"/>
  <c r="Y95" i="1"/>
  <c r="Z95" i="1"/>
  <c r="AA95" i="1"/>
  <c r="AB95" i="1"/>
  <c r="U97" i="1"/>
  <c r="W97" i="1"/>
  <c r="X97" i="1"/>
  <c r="Y97" i="1"/>
  <c r="Z97" i="1"/>
  <c r="AA97" i="1"/>
  <c r="AB97" i="1"/>
  <c r="U99" i="1"/>
  <c r="W99" i="1"/>
  <c r="X99" i="1"/>
  <c r="Y99" i="1"/>
  <c r="Z99" i="1"/>
  <c r="AA99" i="1"/>
  <c r="AB99" i="1"/>
  <c r="U101" i="1"/>
  <c r="W101" i="1"/>
  <c r="X101" i="1"/>
  <c r="Y101" i="1"/>
  <c r="Z101" i="1"/>
  <c r="AA101" i="1"/>
  <c r="AB101" i="1"/>
  <c r="U103" i="1"/>
  <c r="W103" i="1"/>
  <c r="X103" i="1"/>
  <c r="Y103" i="1"/>
  <c r="Z103" i="1"/>
  <c r="AA103" i="1"/>
  <c r="AB103" i="1"/>
  <c r="U105" i="1"/>
  <c r="W105" i="1"/>
  <c r="X105" i="1"/>
  <c r="Y105" i="1"/>
  <c r="Z105" i="1"/>
  <c r="AA105" i="1"/>
  <c r="AB105" i="1"/>
  <c r="U107" i="1"/>
  <c r="W107" i="1"/>
  <c r="X107" i="1"/>
  <c r="Y107" i="1"/>
  <c r="Z107" i="1"/>
  <c r="AA107" i="1"/>
  <c r="AB107" i="1"/>
  <c r="U109" i="1"/>
  <c r="W109" i="1"/>
  <c r="X109" i="1"/>
  <c r="Y109" i="1"/>
  <c r="Z109" i="1"/>
  <c r="AA109" i="1"/>
  <c r="AB109" i="1"/>
  <c r="U353" i="1"/>
  <c r="W353" i="1"/>
  <c r="X353" i="1"/>
  <c r="Y353" i="1"/>
  <c r="Z353" i="1"/>
  <c r="AA353" i="1"/>
  <c r="AB353" i="1"/>
  <c r="U361" i="1"/>
  <c r="W361" i="1"/>
  <c r="X361" i="1"/>
  <c r="Y361" i="1"/>
  <c r="Z361" i="1"/>
  <c r="AA361" i="1"/>
  <c r="AB361" i="1"/>
  <c r="U245" i="1"/>
  <c r="W245" i="1"/>
  <c r="X245" i="1"/>
  <c r="Y245" i="1"/>
  <c r="Z245" i="1"/>
  <c r="AA245" i="1"/>
  <c r="AB245" i="1"/>
  <c r="U247" i="1"/>
  <c r="W247" i="1"/>
  <c r="X247" i="1"/>
  <c r="Y247" i="1"/>
  <c r="Z247" i="1"/>
  <c r="AA247" i="1"/>
  <c r="AB247" i="1"/>
  <c r="U249" i="1"/>
  <c r="W249" i="1"/>
  <c r="X249" i="1"/>
  <c r="Y249" i="1"/>
  <c r="Z249" i="1"/>
  <c r="AA249" i="1"/>
  <c r="AB249" i="1"/>
  <c r="U251" i="1"/>
  <c r="W251" i="1"/>
  <c r="X251" i="1"/>
  <c r="Y251" i="1"/>
  <c r="Z251" i="1"/>
  <c r="AA251" i="1"/>
  <c r="AB251" i="1"/>
  <c r="U253" i="1"/>
  <c r="W253" i="1"/>
  <c r="X253" i="1"/>
  <c r="Y253" i="1"/>
  <c r="Z253" i="1"/>
  <c r="AA253" i="1"/>
  <c r="AB253" i="1"/>
  <c r="U236" i="1"/>
  <c r="W236" i="1"/>
  <c r="X236" i="1"/>
  <c r="Y236" i="1"/>
  <c r="Z236" i="1"/>
  <c r="AA236" i="1"/>
  <c r="AB236" i="1"/>
  <c r="U244" i="1"/>
  <c r="W244" i="1"/>
  <c r="X244" i="1"/>
  <c r="Y244" i="1"/>
  <c r="Z244" i="1"/>
  <c r="AA244" i="1"/>
  <c r="AB244" i="1"/>
  <c r="U246" i="1"/>
  <c r="W246" i="1"/>
  <c r="X246" i="1"/>
  <c r="Y246" i="1"/>
  <c r="Z246" i="1"/>
  <c r="AA246" i="1"/>
  <c r="AB246" i="1"/>
  <c r="U248" i="1"/>
  <c r="W248" i="1"/>
  <c r="X248" i="1"/>
  <c r="Y248" i="1"/>
  <c r="Z248" i="1"/>
  <c r="AA248" i="1"/>
  <c r="AB248" i="1"/>
  <c r="U250" i="1"/>
  <c r="W250" i="1"/>
  <c r="X250" i="1"/>
  <c r="Y250" i="1"/>
  <c r="Z250" i="1"/>
  <c r="AA250" i="1"/>
  <c r="AB250" i="1"/>
  <c r="U252" i="1"/>
  <c r="W252" i="1"/>
  <c r="X252" i="1"/>
  <c r="Y252" i="1"/>
  <c r="Z252" i="1"/>
  <c r="AA252" i="1"/>
  <c r="AB252" i="1"/>
  <c r="U254" i="1"/>
  <c r="W254" i="1"/>
  <c r="X254" i="1"/>
  <c r="Y254" i="1"/>
  <c r="Z254" i="1"/>
  <c r="AA254" i="1"/>
  <c r="AB254" i="1"/>
  <c r="U238" i="1"/>
  <c r="W238" i="1"/>
  <c r="X238" i="1"/>
  <c r="Y238" i="1"/>
  <c r="Z238" i="1"/>
  <c r="AA238" i="1"/>
  <c r="AB238" i="1"/>
  <c r="U871" i="1"/>
  <c r="W871" i="1"/>
  <c r="X871" i="1"/>
  <c r="Y871" i="1"/>
  <c r="Z871" i="1"/>
  <c r="AA871" i="1"/>
  <c r="AB871" i="1"/>
  <c r="U872" i="1"/>
  <c r="W872" i="1"/>
  <c r="X872" i="1"/>
  <c r="Y872" i="1"/>
  <c r="Z872" i="1"/>
  <c r="AA872" i="1"/>
  <c r="AB872" i="1"/>
  <c r="U873" i="1"/>
  <c r="W873" i="1"/>
  <c r="X873" i="1"/>
  <c r="Y873" i="1"/>
  <c r="Z873" i="1"/>
  <c r="AA873" i="1"/>
  <c r="AB873" i="1"/>
  <c r="U874" i="1"/>
  <c r="W874" i="1"/>
  <c r="X874" i="1"/>
  <c r="Y874" i="1"/>
  <c r="Z874" i="1"/>
  <c r="AA874" i="1"/>
  <c r="AB874" i="1"/>
  <c r="U875" i="1"/>
  <c r="W875" i="1"/>
  <c r="X875" i="1"/>
  <c r="Y875" i="1"/>
  <c r="Z875" i="1"/>
  <c r="AA875" i="1"/>
  <c r="AB875" i="1"/>
  <c r="U876" i="1"/>
  <c r="W876" i="1"/>
  <c r="X876" i="1"/>
  <c r="Y876" i="1"/>
  <c r="Z876" i="1"/>
  <c r="AA876" i="1"/>
  <c r="AB876" i="1"/>
  <c r="U877" i="1"/>
  <c r="W877" i="1"/>
  <c r="X877" i="1"/>
  <c r="Y877" i="1"/>
  <c r="Z877" i="1"/>
  <c r="AA877" i="1"/>
  <c r="AB877" i="1"/>
  <c r="U878" i="1"/>
  <c r="W878" i="1"/>
  <c r="X878" i="1"/>
  <c r="Y878" i="1"/>
  <c r="Z878" i="1"/>
  <c r="AA878" i="1"/>
  <c r="AB878" i="1"/>
  <c r="U879" i="1"/>
  <c r="W879" i="1"/>
  <c r="X879" i="1"/>
  <c r="Y879" i="1"/>
  <c r="Z879" i="1"/>
  <c r="AA879" i="1"/>
  <c r="AB879" i="1"/>
  <c r="U880" i="1"/>
  <c r="W880" i="1"/>
  <c r="X880" i="1"/>
  <c r="Y880" i="1"/>
  <c r="Z880" i="1"/>
  <c r="AA880" i="1"/>
  <c r="AB880" i="1"/>
  <c r="U881" i="1"/>
  <c r="W881" i="1"/>
  <c r="X881" i="1"/>
  <c r="Y881" i="1"/>
  <c r="Z881" i="1"/>
  <c r="AA881" i="1"/>
  <c r="AB881" i="1"/>
  <c r="U882" i="1"/>
  <c r="W882" i="1"/>
  <c r="X882" i="1"/>
  <c r="Y882" i="1"/>
  <c r="Z882" i="1"/>
  <c r="AA882" i="1"/>
  <c r="AB882" i="1"/>
  <c r="U883" i="1"/>
  <c r="W883" i="1"/>
  <c r="X883" i="1"/>
  <c r="Y883" i="1"/>
  <c r="Z883" i="1"/>
  <c r="AA883" i="1"/>
  <c r="AB883" i="1"/>
  <c r="U884" i="1"/>
  <c r="W884" i="1"/>
  <c r="X884" i="1"/>
  <c r="Y884" i="1"/>
  <c r="Z884" i="1"/>
  <c r="AA884" i="1"/>
  <c r="AB884" i="1"/>
  <c r="U885" i="1"/>
  <c r="W885" i="1"/>
  <c r="X885" i="1"/>
  <c r="Y885" i="1"/>
  <c r="Z885" i="1"/>
  <c r="AA885" i="1"/>
  <c r="AB885" i="1"/>
  <c r="U886" i="1"/>
  <c r="W886" i="1"/>
  <c r="X886" i="1"/>
  <c r="Y886" i="1"/>
  <c r="Z886" i="1"/>
  <c r="AA886" i="1"/>
  <c r="AB886" i="1"/>
  <c r="U892" i="1"/>
  <c r="W892" i="1"/>
  <c r="X892" i="1"/>
  <c r="Y892" i="1"/>
  <c r="Z892" i="1"/>
  <c r="AA892" i="1"/>
  <c r="AB892" i="1"/>
  <c r="U893" i="1"/>
  <c r="W893" i="1"/>
  <c r="X893" i="1"/>
  <c r="Y893" i="1"/>
  <c r="Z893" i="1"/>
  <c r="AA893" i="1"/>
  <c r="AB893" i="1"/>
  <c r="U894" i="1"/>
  <c r="W894" i="1"/>
  <c r="X894" i="1"/>
  <c r="Y894" i="1"/>
  <c r="Z894" i="1"/>
  <c r="AA894" i="1"/>
  <c r="AB894" i="1"/>
  <c r="U895" i="1"/>
  <c r="W895" i="1"/>
  <c r="X895" i="1"/>
  <c r="Y895" i="1"/>
  <c r="Z895" i="1"/>
  <c r="AA895" i="1"/>
  <c r="AB895" i="1"/>
  <c r="U896" i="1"/>
  <c r="W896" i="1"/>
  <c r="X896" i="1"/>
  <c r="Y896" i="1"/>
  <c r="Z896" i="1"/>
  <c r="AA896" i="1"/>
  <c r="AB896" i="1"/>
  <c r="U897" i="1"/>
  <c r="W897" i="1"/>
  <c r="X897" i="1"/>
  <c r="Y897" i="1"/>
  <c r="Z897" i="1"/>
  <c r="AA897" i="1"/>
  <c r="AB897" i="1"/>
  <c r="U898" i="1"/>
  <c r="W898" i="1"/>
  <c r="X898" i="1"/>
  <c r="Y898" i="1"/>
  <c r="Z898" i="1"/>
  <c r="AA898" i="1"/>
  <c r="AB898" i="1"/>
  <c r="U899" i="1"/>
  <c r="W899" i="1"/>
  <c r="X899" i="1"/>
  <c r="Y899" i="1"/>
  <c r="Z899" i="1"/>
  <c r="AA899" i="1"/>
  <c r="AB899" i="1"/>
  <c r="U900" i="1"/>
  <c r="W900" i="1"/>
  <c r="X900" i="1"/>
  <c r="Y900" i="1"/>
  <c r="Z900" i="1"/>
  <c r="AA900" i="1"/>
  <c r="AB900" i="1"/>
  <c r="U908" i="1"/>
  <c r="W908" i="1"/>
  <c r="X908" i="1"/>
  <c r="Y908" i="1"/>
  <c r="Z908" i="1"/>
  <c r="AA908" i="1"/>
  <c r="AB908" i="1"/>
  <c r="U910" i="1"/>
  <c r="W910" i="1"/>
  <c r="X910" i="1"/>
  <c r="Y910" i="1"/>
  <c r="Z910" i="1"/>
  <c r="AA910" i="1"/>
  <c r="AB910" i="1"/>
  <c r="U911" i="1"/>
  <c r="W911" i="1"/>
  <c r="X911" i="1"/>
  <c r="Y911" i="1"/>
  <c r="Z911" i="1"/>
  <c r="AA911" i="1"/>
  <c r="AB911" i="1"/>
  <c r="U912" i="1"/>
  <c r="W912" i="1"/>
  <c r="X912" i="1"/>
  <c r="Y912" i="1"/>
  <c r="Z912" i="1"/>
  <c r="AA912" i="1"/>
  <c r="AB912" i="1"/>
  <c r="U916" i="1"/>
  <c r="W916" i="1"/>
  <c r="X916" i="1"/>
  <c r="Y916" i="1"/>
  <c r="Z916" i="1"/>
  <c r="AA916" i="1"/>
  <c r="AB916" i="1"/>
  <c r="U919" i="1"/>
  <c r="W919" i="1"/>
  <c r="X919" i="1"/>
  <c r="Y919" i="1"/>
  <c r="Z919" i="1"/>
  <c r="AA919" i="1"/>
  <c r="AB919" i="1"/>
  <c r="U920" i="1"/>
  <c r="W920" i="1"/>
  <c r="X920" i="1"/>
  <c r="Y920" i="1"/>
  <c r="Z920" i="1"/>
  <c r="AA920" i="1"/>
  <c r="AB920" i="1"/>
  <c r="U921" i="1"/>
  <c r="W921" i="1"/>
  <c r="X921" i="1"/>
  <c r="Y921" i="1"/>
  <c r="Z921" i="1"/>
  <c r="AA921" i="1"/>
  <c r="AB921" i="1"/>
  <c r="U922" i="1"/>
  <c r="W922" i="1"/>
  <c r="X922" i="1"/>
  <c r="Y922" i="1"/>
  <c r="Z922" i="1"/>
  <c r="AA922" i="1"/>
  <c r="AB922" i="1"/>
  <c r="U181" i="1"/>
  <c r="W181" i="1"/>
  <c r="X181" i="1"/>
  <c r="Y181" i="1"/>
  <c r="Z181" i="1"/>
  <c r="AA181" i="1"/>
  <c r="AB181" i="1"/>
  <c r="U183" i="1"/>
  <c r="W183" i="1"/>
  <c r="X183" i="1"/>
  <c r="Y183" i="1"/>
  <c r="Z183" i="1"/>
  <c r="AA183" i="1"/>
  <c r="AB183" i="1"/>
  <c r="U182" i="1"/>
  <c r="W182" i="1"/>
  <c r="X182" i="1"/>
  <c r="Y182" i="1"/>
  <c r="Z182" i="1"/>
  <c r="AA182" i="1"/>
  <c r="AB182" i="1"/>
  <c r="U184" i="1"/>
  <c r="W184" i="1"/>
  <c r="X184" i="1"/>
  <c r="Y184" i="1"/>
  <c r="Z184" i="1"/>
  <c r="AA184" i="1"/>
  <c r="AB184" i="1"/>
  <c r="U112" i="1"/>
  <c r="W112" i="1"/>
  <c r="X112" i="1"/>
  <c r="Y112" i="1"/>
  <c r="Z112" i="1"/>
  <c r="AA112" i="1"/>
  <c r="AB112" i="1"/>
  <c r="U114" i="1"/>
  <c r="W114" i="1"/>
  <c r="X114" i="1"/>
  <c r="Y114" i="1"/>
  <c r="Z114" i="1"/>
  <c r="AA114" i="1"/>
  <c r="AB114" i="1"/>
  <c r="U116" i="1"/>
  <c r="W116" i="1"/>
  <c r="X116" i="1"/>
  <c r="Y116" i="1"/>
  <c r="Z116" i="1"/>
  <c r="AA116" i="1"/>
  <c r="AB116" i="1"/>
  <c r="U118" i="1"/>
  <c r="W118" i="1"/>
  <c r="X118" i="1"/>
  <c r="Y118" i="1"/>
  <c r="Z118" i="1"/>
  <c r="AA118" i="1"/>
  <c r="AB118" i="1"/>
  <c r="U120" i="1"/>
  <c r="W120" i="1"/>
  <c r="X120" i="1"/>
  <c r="Y120" i="1"/>
  <c r="Z120" i="1"/>
  <c r="AA120" i="1"/>
  <c r="AB120" i="1"/>
  <c r="U122" i="1"/>
  <c r="W122" i="1"/>
  <c r="X122" i="1"/>
  <c r="Y122" i="1"/>
  <c r="Z122" i="1"/>
  <c r="AA122" i="1"/>
  <c r="AB122" i="1"/>
  <c r="U124" i="1"/>
  <c r="W124" i="1"/>
  <c r="X124" i="1"/>
  <c r="Y124" i="1"/>
  <c r="Z124" i="1"/>
  <c r="AA124" i="1"/>
  <c r="AB124" i="1"/>
  <c r="U126" i="1"/>
  <c r="W126" i="1"/>
  <c r="X126" i="1"/>
  <c r="Y126" i="1"/>
  <c r="Z126" i="1"/>
  <c r="AA126" i="1"/>
  <c r="AB126" i="1"/>
  <c r="U127" i="1"/>
  <c r="W127" i="1"/>
  <c r="X127" i="1"/>
  <c r="Y127" i="1"/>
  <c r="Z127" i="1"/>
  <c r="AA127" i="1"/>
  <c r="AB127" i="1"/>
  <c r="U129" i="1"/>
  <c r="W129" i="1"/>
  <c r="X129" i="1"/>
  <c r="Y129" i="1"/>
  <c r="Z129" i="1"/>
  <c r="AA129" i="1"/>
  <c r="AB129" i="1"/>
  <c r="U131" i="1"/>
  <c r="W131" i="1"/>
  <c r="X131" i="1"/>
  <c r="Y131" i="1"/>
  <c r="Z131" i="1"/>
  <c r="AA131" i="1"/>
  <c r="AB131" i="1"/>
  <c r="U133" i="1"/>
  <c r="W133" i="1"/>
  <c r="X133" i="1"/>
  <c r="Y133" i="1"/>
  <c r="Z133" i="1"/>
  <c r="AA133" i="1"/>
  <c r="AB133" i="1"/>
  <c r="U135" i="1"/>
  <c r="W135" i="1"/>
  <c r="X135" i="1"/>
  <c r="Y135" i="1"/>
  <c r="Z135" i="1"/>
  <c r="AA135" i="1"/>
  <c r="AB135" i="1"/>
  <c r="U137" i="1"/>
  <c r="W137" i="1"/>
  <c r="X137" i="1"/>
  <c r="Y137" i="1"/>
  <c r="Z137" i="1"/>
  <c r="AA137" i="1"/>
  <c r="AB137" i="1"/>
  <c r="U139" i="1"/>
  <c r="W139" i="1"/>
  <c r="X139" i="1"/>
  <c r="Y139" i="1"/>
  <c r="Z139" i="1"/>
  <c r="AA139" i="1"/>
  <c r="AB139" i="1"/>
  <c r="U141" i="1"/>
  <c r="W141" i="1"/>
  <c r="X141" i="1"/>
  <c r="Y141" i="1"/>
  <c r="Z141" i="1"/>
  <c r="AA141" i="1"/>
  <c r="AB141" i="1"/>
  <c r="U113" i="1"/>
  <c r="W113" i="1"/>
  <c r="X113" i="1"/>
  <c r="Y113" i="1"/>
  <c r="Z113" i="1"/>
  <c r="AA113" i="1"/>
  <c r="AB113" i="1"/>
  <c r="U115" i="1"/>
  <c r="W115" i="1"/>
  <c r="X115" i="1"/>
  <c r="Y115" i="1"/>
  <c r="Z115" i="1"/>
  <c r="AA115" i="1"/>
  <c r="AB115" i="1"/>
  <c r="U117" i="1"/>
  <c r="W117" i="1"/>
  <c r="X117" i="1"/>
  <c r="Y117" i="1"/>
  <c r="Z117" i="1"/>
  <c r="AA117" i="1"/>
  <c r="AB117" i="1"/>
  <c r="U119" i="1"/>
  <c r="W119" i="1"/>
  <c r="X119" i="1"/>
  <c r="Y119" i="1"/>
  <c r="Z119" i="1"/>
  <c r="AA119" i="1"/>
  <c r="AB119" i="1"/>
  <c r="U121" i="1"/>
  <c r="W121" i="1"/>
  <c r="X121" i="1"/>
  <c r="Y121" i="1"/>
  <c r="Z121" i="1"/>
  <c r="AA121" i="1"/>
  <c r="AB121" i="1"/>
  <c r="U123" i="1"/>
  <c r="W123" i="1"/>
  <c r="X123" i="1"/>
  <c r="Y123" i="1"/>
  <c r="Z123" i="1"/>
  <c r="AA123" i="1"/>
  <c r="AB123" i="1"/>
  <c r="U125" i="1"/>
  <c r="W125" i="1"/>
  <c r="X125" i="1"/>
  <c r="Y125" i="1"/>
  <c r="Z125" i="1"/>
  <c r="AA125" i="1"/>
  <c r="AB125" i="1"/>
  <c r="U128" i="1"/>
  <c r="W128" i="1"/>
  <c r="X128" i="1"/>
  <c r="Y128" i="1"/>
  <c r="Z128" i="1"/>
  <c r="AA128" i="1"/>
  <c r="AB128" i="1"/>
  <c r="U130" i="1"/>
  <c r="W130" i="1"/>
  <c r="X130" i="1"/>
  <c r="Y130" i="1"/>
  <c r="Z130" i="1"/>
  <c r="AA130" i="1"/>
  <c r="AB130" i="1"/>
  <c r="U132" i="1"/>
  <c r="W132" i="1"/>
  <c r="X132" i="1"/>
  <c r="Y132" i="1"/>
  <c r="Z132" i="1"/>
  <c r="AA132" i="1"/>
  <c r="AB132" i="1"/>
  <c r="U134" i="1"/>
  <c r="W134" i="1"/>
  <c r="X134" i="1"/>
  <c r="Y134" i="1"/>
  <c r="Z134" i="1"/>
  <c r="AA134" i="1"/>
  <c r="AB134" i="1"/>
  <c r="U136" i="1"/>
  <c r="W136" i="1"/>
  <c r="X136" i="1"/>
  <c r="Y136" i="1"/>
  <c r="Z136" i="1"/>
  <c r="AA136" i="1"/>
  <c r="AB136" i="1"/>
  <c r="U138" i="1"/>
  <c r="W138" i="1"/>
  <c r="X138" i="1"/>
  <c r="Y138" i="1"/>
  <c r="Z138" i="1"/>
  <c r="AA138" i="1"/>
  <c r="AB138" i="1"/>
  <c r="U140" i="1"/>
  <c r="W140" i="1"/>
  <c r="X140" i="1"/>
  <c r="Y140" i="1"/>
  <c r="Z140" i="1"/>
  <c r="AA140" i="1"/>
  <c r="AB140" i="1"/>
  <c r="U923" i="1"/>
  <c r="W923" i="1"/>
  <c r="X923" i="1"/>
  <c r="Y923" i="1"/>
  <c r="Z923" i="1"/>
  <c r="AA923" i="1"/>
  <c r="AB923" i="1"/>
  <c r="U924" i="1"/>
  <c r="W924" i="1"/>
  <c r="X924" i="1"/>
  <c r="Y924" i="1"/>
  <c r="Z924" i="1"/>
  <c r="AA924" i="1"/>
  <c r="AB924" i="1"/>
  <c r="U925" i="1"/>
  <c r="W925" i="1"/>
  <c r="X925" i="1"/>
  <c r="Y925" i="1"/>
  <c r="Z925" i="1"/>
  <c r="AA925" i="1"/>
  <c r="AB925" i="1"/>
  <c r="U926" i="1"/>
  <c r="W926" i="1"/>
  <c r="X926" i="1"/>
  <c r="Y926" i="1"/>
  <c r="Z926" i="1"/>
  <c r="AA926" i="1"/>
  <c r="AB926" i="1"/>
  <c r="U290" i="1"/>
  <c r="W290" i="1"/>
  <c r="X290" i="1"/>
  <c r="Y290" i="1"/>
  <c r="Z290" i="1"/>
  <c r="AA290" i="1"/>
  <c r="AB290" i="1"/>
  <c r="U292" i="1"/>
  <c r="W292" i="1"/>
  <c r="X292" i="1"/>
  <c r="Y292" i="1"/>
  <c r="Z292" i="1"/>
  <c r="AA292" i="1"/>
  <c r="AB292" i="1"/>
  <c r="U294" i="1"/>
  <c r="W294" i="1"/>
  <c r="X294" i="1"/>
  <c r="Y294" i="1"/>
  <c r="Z294" i="1"/>
  <c r="AA294" i="1"/>
  <c r="AB294" i="1"/>
  <c r="U296" i="1"/>
  <c r="W296" i="1"/>
  <c r="X296" i="1"/>
  <c r="Y296" i="1"/>
  <c r="Z296" i="1"/>
  <c r="AA296" i="1"/>
  <c r="AB296" i="1"/>
  <c r="U681" i="1"/>
  <c r="W681" i="1"/>
  <c r="X681" i="1"/>
  <c r="Y681" i="1"/>
  <c r="Z681" i="1"/>
  <c r="AA681" i="1"/>
  <c r="AB681" i="1"/>
  <c r="U671" i="1"/>
  <c r="W671" i="1"/>
  <c r="X671" i="1"/>
  <c r="Y671" i="1"/>
  <c r="Z671" i="1"/>
  <c r="AA671" i="1"/>
  <c r="AB671" i="1"/>
  <c r="U691" i="1"/>
  <c r="W691" i="1"/>
  <c r="X691" i="1"/>
  <c r="Y691" i="1"/>
  <c r="Z691" i="1"/>
  <c r="AA691" i="1"/>
  <c r="AB691" i="1"/>
  <c r="U692" i="1"/>
  <c r="W692" i="1"/>
  <c r="X692" i="1"/>
  <c r="Y692" i="1"/>
  <c r="Z692" i="1"/>
  <c r="AA692" i="1"/>
  <c r="AB692" i="1"/>
  <c r="U454" i="1"/>
  <c r="W454" i="1"/>
  <c r="X454" i="1"/>
  <c r="Y454" i="1"/>
  <c r="Z454" i="1"/>
  <c r="AA454" i="1"/>
  <c r="AB454" i="1"/>
  <c r="U668" i="1"/>
  <c r="W668" i="1"/>
  <c r="X668" i="1"/>
  <c r="Y668" i="1"/>
  <c r="Z668" i="1"/>
  <c r="AA668" i="1"/>
  <c r="AB668" i="1"/>
  <c r="U787" i="1"/>
  <c r="W787" i="1"/>
  <c r="X787" i="1"/>
  <c r="Y787" i="1"/>
  <c r="Z787" i="1"/>
  <c r="AA787" i="1"/>
  <c r="AB787" i="1"/>
  <c r="U766" i="1"/>
  <c r="W766" i="1"/>
  <c r="X766" i="1"/>
  <c r="Y766" i="1"/>
  <c r="Z766" i="1"/>
  <c r="AA766" i="1"/>
  <c r="AB766" i="1"/>
  <c r="U768" i="1"/>
  <c r="W768" i="1"/>
  <c r="X768" i="1"/>
  <c r="Y768" i="1"/>
  <c r="Z768" i="1"/>
  <c r="AA768" i="1"/>
  <c r="AB768" i="1"/>
  <c r="U779" i="1"/>
  <c r="W779" i="1"/>
  <c r="X779" i="1"/>
  <c r="Y779" i="1"/>
  <c r="Z779" i="1"/>
  <c r="AA779" i="1"/>
  <c r="AB779" i="1"/>
  <c r="U785" i="1"/>
  <c r="W785" i="1"/>
  <c r="X785" i="1"/>
  <c r="Y785" i="1"/>
  <c r="Z785" i="1"/>
  <c r="AA785" i="1"/>
  <c r="AB785" i="1"/>
  <c r="U354" i="1"/>
  <c r="W354" i="1"/>
  <c r="X354" i="1"/>
  <c r="Y354" i="1"/>
  <c r="Z354" i="1"/>
  <c r="AA354" i="1"/>
  <c r="AB354" i="1"/>
  <c r="U355" i="1"/>
  <c r="W355" i="1"/>
  <c r="X355" i="1"/>
  <c r="Y355" i="1"/>
  <c r="Z355" i="1"/>
  <c r="AA355" i="1"/>
  <c r="AB355" i="1"/>
  <c r="U746" i="1"/>
  <c r="W746" i="1"/>
  <c r="X746" i="1"/>
  <c r="Y746" i="1"/>
  <c r="Z746" i="1"/>
  <c r="AA746" i="1"/>
  <c r="AB746" i="1"/>
  <c r="U747" i="1"/>
  <c r="W747" i="1"/>
  <c r="X747" i="1"/>
  <c r="Y747" i="1"/>
  <c r="Z747" i="1"/>
  <c r="AA747" i="1"/>
  <c r="AB747" i="1"/>
  <c r="U748" i="1"/>
  <c r="W748" i="1"/>
  <c r="X748" i="1"/>
  <c r="Y748" i="1"/>
  <c r="Z748" i="1"/>
  <c r="AA748" i="1"/>
  <c r="AB748" i="1"/>
  <c r="U110" i="1"/>
  <c r="W110" i="1"/>
  <c r="X110" i="1"/>
  <c r="Y110" i="1"/>
  <c r="Z110" i="1"/>
  <c r="AA110" i="1"/>
  <c r="AB110" i="1"/>
  <c r="U111" i="1"/>
  <c r="W111" i="1"/>
  <c r="X111" i="1"/>
  <c r="Y111" i="1"/>
  <c r="Z111" i="1"/>
  <c r="AA111" i="1"/>
  <c r="AB111" i="1"/>
  <c r="U360" i="1"/>
  <c r="W360" i="1"/>
  <c r="X360" i="1"/>
  <c r="Y360" i="1"/>
  <c r="Z360" i="1"/>
  <c r="AA360" i="1"/>
  <c r="AB360" i="1"/>
  <c r="U387" i="1"/>
  <c r="W387" i="1"/>
  <c r="X387" i="1"/>
  <c r="Y387" i="1"/>
  <c r="Z387" i="1"/>
  <c r="AA387" i="1"/>
  <c r="AB387" i="1"/>
  <c r="U388" i="1"/>
  <c r="W388" i="1"/>
  <c r="X388" i="1"/>
  <c r="Y388" i="1"/>
  <c r="Z388" i="1"/>
  <c r="AA388" i="1"/>
  <c r="AB388" i="1"/>
  <c r="U411" i="1"/>
  <c r="W411" i="1"/>
  <c r="X411" i="1"/>
  <c r="Y411" i="1"/>
  <c r="Z411" i="1"/>
  <c r="AA411" i="1"/>
  <c r="AB411" i="1"/>
  <c r="U413" i="1"/>
  <c r="W413" i="1"/>
  <c r="X413" i="1"/>
  <c r="Y413" i="1"/>
  <c r="Z413" i="1"/>
  <c r="AA413" i="1"/>
  <c r="AB413" i="1"/>
  <c r="U414" i="1"/>
  <c r="W414" i="1"/>
  <c r="X414" i="1"/>
  <c r="Y414" i="1"/>
  <c r="Z414" i="1"/>
  <c r="AA414" i="1"/>
  <c r="AB414" i="1"/>
  <c r="U417" i="1"/>
  <c r="W417" i="1"/>
  <c r="X417" i="1"/>
  <c r="Y417" i="1"/>
  <c r="Z417" i="1"/>
  <c r="AA417" i="1"/>
  <c r="AB417" i="1"/>
  <c r="U418" i="1"/>
  <c r="W418" i="1"/>
  <c r="X418" i="1"/>
  <c r="Y418" i="1"/>
  <c r="Z418" i="1"/>
  <c r="AA418" i="1"/>
  <c r="AB418" i="1"/>
  <c r="U765" i="1"/>
  <c r="W765" i="1"/>
  <c r="X765" i="1"/>
  <c r="Y765" i="1"/>
  <c r="Z765" i="1"/>
  <c r="AA765" i="1"/>
  <c r="AB765" i="1"/>
  <c r="U178" i="1"/>
  <c r="W178" i="1"/>
  <c r="X178" i="1"/>
  <c r="Y178" i="1"/>
  <c r="Z178" i="1"/>
  <c r="AA178" i="1"/>
  <c r="AB178" i="1"/>
  <c r="U173" i="1"/>
  <c r="W173" i="1"/>
  <c r="X173" i="1"/>
  <c r="Y173" i="1"/>
  <c r="Z173" i="1"/>
  <c r="AA173" i="1"/>
  <c r="AB173" i="1"/>
  <c r="U179" i="1"/>
  <c r="W179" i="1"/>
  <c r="X179" i="1"/>
  <c r="Y179" i="1"/>
  <c r="Z179" i="1"/>
  <c r="AA179" i="1"/>
  <c r="AB179" i="1"/>
  <c r="U174" i="1"/>
  <c r="W174" i="1"/>
  <c r="X174" i="1"/>
  <c r="Y174" i="1"/>
  <c r="Z174" i="1"/>
  <c r="AA174" i="1"/>
  <c r="AB174" i="1"/>
  <c r="U180" i="1"/>
  <c r="W180" i="1"/>
  <c r="X180" i="1"/>
  <c r="Y180" i="1"/>
  <c r="Z180" i="1"/>
  <c r="AA180" i="1"/>
  <c r="AB180" i="1"/>
  <c r="U175" i="1"/>
  <c r="W175" i="1"/>
  <c r="X175" i="1"/>
  <c r="Y175" i="1"/>
  <c r="Z175" i="1"/>
  <c r="AA175" i="1"/>
  <c r="AB175" i="1"/>
  <c r="U499" i="1"/>
  <c r="W499" i="1"/>
  <c r="X499" i="1"/>
  <c r="Y499" i="1"/>
  <c r="Z499" i="1"/>
  <c r="AA499" i="1"/>
  <c r="AB499" i="1"/>
  <c r="U397" i="1"/>
  <c r="W397" i="1"/>
  <c r="X397" i="1"/>
  <c r="Y397" i="1"/>
  <c r="Z397" i="1"/>
  <c r="AA397" i="1"/>
  <c r="AB397" i="1"/>
  <c r="U401" i="1"/>
  <c r="W401" i="1"/>
  <c r="X401" i="1"/>
  <c r="Y401" i="1"/>
  <c r="Z401" i="1"/>
  <c r="AA401" i="1"/>
  <c r="AB401" i="1"/>
  <c r="U396" i="1"/>
  <c r="W396" i="1"/>
  <c r="X396" i="1"/>
  <c r="Y396" i="1"/>
  <c r="Z396" i="1"/>
  <c r="AA396" i="1"/>
  <c r="AB396" i="1"/>
  <c r="U402" i="1"/>
  <c r="W402" i="1"/>
  <c r="X402" i="1"/>
  <c r="Y402" i="1"/>
  <c r="Z402" i="1"/>
  <c r="AA402" i="1"/>
  <c r="AB402" i="1"/>
  <c r="T823" i="1" l="1"/>
  <c r="T855" i="1"/>
  <c r="T167" i="1"/>
  <c r="T388" i="1"/>
  <c r="T582" i="1"/>
  <c r="T569" i="1"/>
  <c r="T477" i="1"/>
  <c r="T911" i="1"/>
  <c r="T384" i="1"/>
  <c r="T919" i="1"/>
  <c r="T198" i="1"/>
  <c r="T638" i="1"/>
  <c r="T422" i="1"/>
  <c r="T125" i="1"/>
  <c r="T591" i="1"/>
  <c r="T844" i="1"/>
  <c r="T470" i="1"/>
  <c r="T390" i="1"/>
  <c r="T252" i="1"/>
  <c r="T626" i="1"/>
  <c r="T366" i="1"/>
  <c r="T833" i="1"/>
  <c r="T155" i="1"/>
  <c r="T168" i="1"/>
  <c r="T758" i="1"/>
  <c r="T164" i="1"/>
  <c r="T471" i="1"/>
  <c r="T361" i="1"/>
  <c r="T719" i="1"/>
  <c r="T385" i="1"/>
  <c r="T926" i="1"/>
  <c r="T770" i="1"/>
  <c r="T505" i="1"/>
  <c r="T480" i="1"/>
  <c r="T199" i="1"/>
  <c r="T514" i="1"/>
  <c r="T202" i="1"/>
  <c r="T132" i="1"/>
  <c r="T551" i="1"/>
  <c r="T922" i="1"/>
  <c r="T110" i="1"/>
  <c r="T5" i="1"/>
  <c r="T575" i="1"/>
  <c r="T90" i="1"/>
  <c r="T917" i="1"/>
  <c r="T511" i="1"/>
  <c r="T458" i="1"/>
  <c r="T522" i="1"/>
  <c r="T435" i="1"/>
  <c r="T804" i="1"/>
  <c r="T455" i="1"/>
  <c r="T775" i="1"/>
  <c r="T362" i="1"/>
  <c r="T232" i="1"/>
  <c r="T836" i="1"/>
  <c r="T548" i="1"/>
  <c r="T267" i="1"/>
  <c r="T399" i="1"/>
  <c r="T799" i="1"/>
  <c r="T616" i="1"/>
  <c r="T281" i="1"/>
  <c r="T13" i="1"/>
  <c r="T643" i="1"/>
  <c r="T82" i="1"/>
  <c r="T45" i="1"/>
  <c r="T378" i="1"/>
  <c r="T604" i="1"/>
  <c r="T722" i="1"/>
  <c r="T262" i="1"/>
  <c r="T272" i="1"/>
  <c r="T916" i="1"/>
  <c r="T910" i="1"/>
  <c r="T339" i="1"/>
  <c r="T319" i="1"/>
  <c r="T139" i="1"/>
  <c r="T263" i="1"/>
  <c r="T373" i="1"/>
  <c r="T187" i="1"/>
  <c r="T443" i="1"/>
  <c r="T111" i="1"/>
  <c r="T190" i="1"/>
  <c r="T429" i="1"/>
  <c r="T915" i="1"/>
  <c r="T57" i="1"/>
  <c r="T809" i="1"/>
  <c r="T629" i="1"/>
  <c r="T640" i="1"/>
  <c r="T843" i="1"/>
  <c r="T579" i="1"/>
  <c r="T379" i="1"/>
  <c r="T283" i="1"/>
  <c r="T734" i="1"/>
  <c r="T743" i="1"/>
  <c r="T675" i="1"/>
  <c r="T253" i="1"/>
  <c r="T175" i="1"/>
  <c r="T784" i="1"/>
  <c r="T519" i="1"/>
  <c r="T545" i="1"/>
  <c r="T862" i="1"/>
  <c r="T733" i="1"/>
  <c r="T109" i="1"/>
  <c r="T54" i="1"/>
  <c r="T205" i="1"/>
  <c r="T127" i="1"/>
  <c r="T239" i="1"/>
  <c r="T8" i="1"/>
  <c r="T647" i="1"/>
  <c r="T504" i="1"/>
  <c r="T122" i="1"/>
  <c r="T741" i="1"/>
  <c r="T343" i="1"/>
  <c r="T219" i="1"/>
  <c r="T463" i="1"/>
  <c r="T503" i="1"/>
  <c r="T570" i="1"/>
  <c r="T245" i="1"/>
  <c r="T145" i="1"/>
  <c r="T683" i="1"/>
  <c r="T311" i="1"/>
  <c r="T602" i="1"/>
  <c r="T792" i="1"/>
  <c r="T436" i="1"/>
  <c r="T101" i="1"/>
  <c r="T721" i="1"/>
  <c r="T850" i="1"/>
  <c r="T212" i="1"/>
  <c r="T14" i="1"/>
  <c r="T498" i="1"/>
  <c r="T650" i="1"/>
  <c r="T28" i="1"/>
  <c r="T567" i="1"/>
  <c r="T877" i="1"/>
  <c r="T806" i="1"/>
  <c r="T774" i="1"/>
  <c r="T96" i="1"/>
  <c r="T637" i="1"/>
  <c r="T830" i="1"/>
  <c r="T17" i="1"/>
  <c r="T785" i="1"/>
  <c r="T660" i="1"/>
  <c r="T583" i="1"/>
  <c r="T136" i="1"/>
  <c r="T108" i="1"/>
  <c r="T44" i="1"/>
  <c r="T468" i="1"/>
  <c r="T512" i="1"/>
  <c r="T333" i="1"/>
  <c r="T787" i="1"/>
  <c r="T95" i="1"/>
  <c r="T275" i="1"/>
  <c r="T763" i="1"/>
  <c r="T532" i="1"/>
  <c r="T621" i="1"/>
  <c r="T247" i="1"/>
  <c r="T584" i="1"/>
  <c r="T329" i="1"/>
  <c r="T684" i="1"/>
  <c r="T303" i="1"/>
  <c r="T276" i="1"/>
  <c r="T709" i="1"/>
  <c r="T282" i="1"/>
  <c r="T554" i="1"/>
  <c r="T241" i="1"/>
  <c r="T75" i="1"/>
  <c r="T773" i="1"/>
  <c r="T22" i="1"/>
  <c r="T176" i="1"/>
  <c r="T277" i="1"/>
  <c r="T525" i="1"/>
  <c r="T33" i="1"/>
  <c r="T483" i="1"/>
  <c r="T124" i="1"/>
  <c r="T334" i="1"/>
  <c r="T819" i="1"/>
  <c r="T350" i="1"/>
  <c r="T810" i="1"/>
  <c r="T619" i="1"/>
  <c r="T213" i="1"/>
  <c r="T170" i="1"/>
  <c r="T223" i="1"/>
  <c r="T690" i="1"/>
  <c r="T481" i="1"/>
  <c r="T48" i="1"/>
  <c r="T449" i="1"/>
  <c r="T728" i="1"/>
  <c r="T104" i="1"/>
  <c r="T297" i="1"/>
  <c r="T832" i="1"/>
  <c r="T789" i="1"/>
  <c r="T561" i="1"/>
  <c r="T62" i="1"/>
  <c r="T565" i="1"/>
  <c r="T608" i="1"/>
  <c r="T402" i="1"/>
  <c r="T704" i="1"/>
  <c r="T340" i="1"/>
  <c r="T159" i="1"/>
  <c r="T454" i="1"/>
  <c r="T119" i="1"/>
  <c r="T764" i="1"/>
  <c r="T794" i="1"/>
  <c r="T116" i="1"/>
  <c r="T473" i="1"/>
  <c r="T413" i="1"/>
  <c r="T879" i="1"/>
  <c r="T610" i="1"/>
  <c r="T723" i="1"/>
  <c r="T494" i="1"/>
  <c r="T863" i="1"/>
  <c r="T261" i="1"/>
  <c r="T377" i="1"/>
  <c r="T580" i="1"/>
  <c r="T714" i="1"/>
  <c r="T497" i="1"/>
  <c r="T896" i="1"/>
  <c r="T332" i="1"/>
  <c r="T791" i="1"/>
  <c r="T460" i="1"/>
  <c r="T6" i="1"/>
  <c r="T152" i="1"/>
  <c r="T655" i="1"/>
  <c r="T143" i="1"/>
  <c r="T717" i="1"/>
  <c r="T703" i="1"/>
  <c r="T783" i="1"/>
  <c r="T740" i="1"/>
  <c r="T301" i="1"/>
  <c r="T492" i="1"/>
  <c r="T676" i="1"/>
  <c r="T147" i="1"/>
  <c r="T864" i="1"/>
  <c r="T563" i="1"/>
  <c r="T359" i="1"/>
  <c r="T21" i="1"/>
  <c r="T106" i="1"/>
  <c r="T195" i="1"/>
  <c r="T796" i="1"/>
  <c r="T878" i="1"/>
  <c r="T892" i="1"/>
  <c r="T634" i="1"/>
  <c r="T105" i="1"/>
  <c r="T652" i="1"/>
  <c r="T817" i="1"/>
  <c r="T432" i="1"/>
  <c r="T793" i="1"/>
  <c r="T599" i="1"/>
  <c r="T493" i="1"/>
  <c r="T210" i="1"/>
  <c r="T357" i="1"/>
  <c r="T123" i="1"/>
  <c r="T60" i="1"/>
  <c r="T320" i="1"/>
  <c r="T869" i="1"/>
  <c r="T412" i="1"/>
  <c r="T221" i="1"/>
  <c r="T254" i="1"/>
  <c r="T713" i="1"/>
  <c r="T231" i="1"/>
  <c r="T781" i="1"/>
  <c r="T79" i="1"/>
  <c r="T671" i="1"/>
  <c r="T508" i="1"/>
  <c r="T46" i="1"/>
  <c r="T771" i="1"/>
  <c r="T760" i="1"/>
  <c r="T323" i="1"/>
  <c r="T224" i="1"/>
  <c r="T535" i="1"/>
  <c r="T887" i="1"/>
  <c r="T803" i="1"/>
  <c r="T577" i="1"/>
  <c r="T555" i="1"/>
  <c r="T724" i="1"/>
  <c r="T546" i="1"/>
  <c r="T496" i="1"/>
  <c r="T426" i="1"/>
  <c r="T906" i="1"/>
  <c r="T457" i="1"/>
  <c r="T837" i="1"/>
  <c r="T264" i="1"/>
  <c r="T294" i="1"/>
  <c r="T479" i="1"/>
  <c r="T404" i="1"/>
  <c r="T403" i="1"/>
  <c r="T171" i="1"/>
  <c r="T370" i="1"/>
  <c r="T64" i="1"/>
  <c r="T98" i="1"/>
  <c r="T542" i="1"/>
  <c r="T188" i="1"/>
  <c r="T772" i="1"/>
  <c r="T228" i="1"/>
  <c r="T289" i="1"/>
  <c r="T659" i="1"/>
  <c r="T880" i="1"/>
  <c r="T392" i="1"/>
  <c r="T68" i="1"/>
  <c r="T682" i="1"/>
  <c r="T779" i="1"/>
  <c r="T50" i="1"/>
  <c r="T308" i="1"/>
  <c r="T349" i="1"/>
  <c r="T35" i="1"/>
  <c r="T902" i="1"/>
  <c r="T849" i="1"/>
  <c r="T415" i="1"/>
  <c r="T593" i="1"/>
  <c r="J3" i="1"/>
  <c r="R3" i="1"/>
  <c r="T3" i="1" s="1"/>
  <c r="T138" i="1"/>
  <c r="T822" i="1"/>
  <c r="T744" i="1"/>
  <c r="T572" i="1"/>
  <c r="T322" i="1"/>
  <c r="T912" i="1"/>
  <c r="T907" i="1"/>
  <c r="T927" i="1"/>
  <c r="T824" i="1"/>
  <c r="T165" i="1"/>
  <c r="T707" i="1"/>
  <c r="T87" i="1"/>
  <c r="T142" i="1"/>
  <c r="T347" i="1"/>
  <c r="T321" i="1"/>
  <c r="T474" i="1"/>
  <c r="T137" i="1"/>
  <c r="T852" i="1"/>
  <c r="T868" i="1"/>
  <c r="T678" i="1"/>
  <c r="T134" i="1"/>
  <c r="T462" i="1"/>
  <c r="T280" i="1"/>
  <c r="T513" i="1"/>
  <c r="T472" i="1"/>
  <c r="T507" i="1"/>
  <c r="T889" i="1"/>
  <c r="T750" i="1"/>
  <c r="T674" i="1"/>
  <c r="T133" i="1"/>
  <c r="T665" i="1"/>
  <c r="T828" i="1"/>
  <c r="T465" i="1"/>
  <c r="T914" i="1"/>
  <c r="T214" i="1"/>
  <c r="T805" i="1"/>
  <c r="T287" i="1"/>
  <c r="T67" i="1"/>
  <c r="T327" i="1"/>
  <c r="T749" i="1"/>
  <c r="T506" i="1"/>
  <c r="T829" i="1"/>
  <c r="T338" i="1"/>
  <c r="T642" i="1"/>
  <c r="T669" i="1"/>
  <c r="T491" i="1"/>
  <c r="T441" i="1"/>
  <c r="T316" i="1"/>
  <c r="T331" i="1"/>
  <c r="T697" i="1"/>
  <c r="T256" i="1"/>
  <c r="T716" i="1"/>
  <c r="T821" i="1"/>
  <c r="T666" i="1"/>
  <c r="T929" i="1"/>
  <c r="T920" i="1"/>
  <c r="T622" i="1"/>
  <c r="T768" i="1"/>
  <c r="T397" i="1"/>
  <c r="T802" i="1"/>
  <c r="T156" i="1"/>
  <c r="T141" i="1"/>
  <c r="T121" i="1"/>
  <c r="T307" i="1"/>
  <c r="T249" i="1"/>
  <c r="T814" i="1"/>
  <c r="T905" i="1"/>
  <c r="T840" i="1"/>
  <c r="T534" i="1"/>
  <c r="T815" i="1"/>
  <c r="T345" i="1"/>
  <c r="T358" i="1"/>
  <c r="T153" i="1"/>
  <c r="T559" i="1"/>
  <c r="T448" i="1"/>
  <c r="T100" i="1"/>
  <c r="T484" i="1"/>
  <c r="T641" i="1"/>
  <c r="T157" i="1"/>
  <c r="T698" i="1"/>
  <c r="T24" i="1"/>
  <c r="T656" i="1"/>
  <c r="T605" i="1"/>
  <c r="T395" i="1"/>
  <c r="T731" i="1"/>
  <c r="T330" i="1"/>
  <c r="T589" i="1"/>
  <c r="T348" i="1"/>
  <c r="T597" i="1"/>
  <c r="T27" i="1"/>
  <c r="T585" i="1"/>
  <c r="T288" i="1"/>
  <c r="T876" i="1"/>
  <c r="T870" i="1"/>
  <c r="T842" i="1"/>
  <c r="T85" i="1"/>
  <c r="T411" i="1"/>
  <c r="T762" i="1"/>
  <c r="T226" i="1"/>
  <c r="T739" i="1"/>
  <c r="T627" i="1"/>
  <c r="T99" i="1"/>
  <c r="T881" i="1"/>
  <c r="T612" i="1"/>
  <c r="T20" i="1"/>
  <c r="T688" i="1"/>
  <c r="T189" i="1"/>
  <c r="T801" i="1"/>
  <c r="T893" i="1"/>
  <c r="T225" i="1"/>
  <c r="T196" i="1"/>
  <c r="T795" i="1"/>
  <c r="T699" i="1"/>
  <c r="T242" i="1"/>
  <c r="T36" i="1"/>
  <c r="T203" i="1"/>
  <c r="T306" i="1"/>
  <c r="T482" i="1"/>
  <c r="T284" i="1"/>
  <c r="T266" i="1"/>
  <c r="T586" i="1"/>
  <c r="T846" i="1"/>
  <c r="T420" i="1"/>
  <c r="T825" i="1"/>
  <c r="T86" i="1"/>
  <c r="T120" i="1"/>
  <c r="T32" i="1"/>
  <c r="T206" i="1"/>
  <c r="T407" i="1"/>
  <c r="T820" i="1"/>
  <c r="T786" i="1"/>
  <c r="T826" i="1"/>
  <c r="T668" i="1"/>
  <c r="T300" i="1"/>
  <c r="T788" i="1"/>
  <c r="T715" i="1"/>
  <c r="T528" i="1"/>
  <c r="T113" i="1"/>
  <c r="T39" i="1"/>
  <c r="T518" i="1"/>
  <c r="T611" i="1"/>
  <c r="T40" i="1"/>
  <c r="T516" i="1"/>
  <c r="T204" i="1"/>
  <c r="T812" i="1"/>
  <c r="T77" i="1"/>
  <c r="V250" i="1"/>
  <c r="V465" i="1"/>
  <c r="V439" i="1" l="1"/>
  <c r="V492" i="1"/>
  <c r="V705" i="1" l="1"/>
  <c r="V826" i="1" l="1"/>
  <c r="V117" i="1" l="1"/>
  <c r="V600" i="1"/>
  <c r="V127" i="1" l="1"/>
  <c r="V568" i="1"/>
  <c r="V895" i="1"/>
  <c r="V123" i="1"/>
  <c r="V910" i="1"/>
  <c r="V925" i="1" l="1"/>
  <c r="V303" i="1"/>
  <c r="V377" i="1"/>
  <c r="V240" i="1" l="1"/>
  <c r="V825" i="1"/>
  <c r="V468" i="1"/>
  <c r="V236" i="1" l="1"/>
  <c r="V589" i="1"/>
  <c r="V384" i="1"/>
  <c r="V712" i="1"/>
  <c r="V587" i="1" l="1"/>
  <c r="V155" i="1"/>
  <c r="V419" i="1"/>
  <c r="V388" i="1"/>
  <c r="V196" i="1"/>
  <c r="V448" i="1" l="1"/>
  <c r="V106" i="1"/>
  <c r="V321" i="1" l="1"/>
  <c r="V508" i="1"/>
  <c r="V586" i="1"/>
  <c r="V588" i="1"/>
  <c r="V477" i="1" l="1"/>
  <c r="V643" i="1"/>
  <c r="V896" i="1"/>
  <c r="V471" i="1"/>
  <c r="V474" i="1" l="1"/>
  <c r="V307" i="1"/>
  <c r="V797" i="1"/>
  <c r="V521" i="1"/>
  <c r="V72" i="1" l="1"/>
  <c r="V561" i="1"/>
  <c r="V11" i="1"/>
  <c r="V256" i="1"/>
  <c r="V403" i="1"/>
  <c r="V862" i="1"/>
  <c r="V540" i="1"/>
  <c r="V902" i="1"/>
  <c r="V318" i="1"/>
  <c r="V62" i="1"/>
  <c r="V124" i="1"/>
  <c r="V112" i="1"/>
  <c r="V164" i="1"/>
  <c r="V126" i="1"/>
  <c r="V80" i="1"/>
  <c r="V491" i="1"/>
  <c r="V322" i="1"/>
  <c r="V528" i="1"/>
  <c r="V668" i="1"/>
  <c r="V397" i="1"/>
  <c r="V854" i="1"/>
  <c r="V116" i="1"/>
  <c r="V453" i="1"/>
  <c r="V556" i="1"/>
  <c r="V445" i="1"/>
  <c r="V498" i="1"/>
  <c r="V319" i="1"/>
  <c r="V536" i="1"/>
  <c r="V329" i="1"/>
  <c r="V490" i="1"/>
  <c r="V901" i="1"/>
  <c r="V812" i="1"/>
  <c r="V640" i="1"/>
  <c r="V772" i="1"/>
  <c r="V816" i="1"/>
  <c r="V845" i="1"/>
  <c r="V738" i="1"/>
  <c r="V798" i="1"/>
  <c r="V813" i="1"/>
  <c r="V125" i="1"/>
  <c r="V367" i="1"/>
  <c r="V646" i="1"/>
  <c r="V522" i="1"/>
  <c r="V241" i="1"/>
  <c r="V54" i="1"/>
  <c r="V105" i="1"/>
  <c r="V842" i="1"/>
  <c r="V750" i="1"/>
  <c r="V721" i="1"/>
  <c r="V645" i="1"/>
  <c r="V819" i="1"/>
  <c r="V118" i="1"/>
  <c r="V696" i="1"/>
  <c r="V197" i="1"/>
  <c r="V713" i="1"/>
  <c r="V162" i="1"/>
  <c r="V904" i="1"/>
  <c r="V509" i="1"/>
  <c r="V281" i="1"/>
  <c r="V927" i="1"/>
  <c r="V817" i="1"/>
  <c r="V873" i="1"/>
  <c r="V751" i="1"/>
  <c r="V34" i="1"/>
  <c r="V831" i="1"/>
  <c r="V40" i="1"/>
  <c r="V876" i="1"/>
  <c r="V296" i="1"/>
  <c r="V113" i="1"/>
  <c r="V686" i="1"/>
  <c r="V59" i="1"/>
  <c r="V848" i="1"/>
  <c r="V829" i="1"/>
  <c r="V467" i="1"/>
  <c r="V252" i="1"/>
  <c r="V451" i="1"/>
  <c r="V804" i="1"/>
  <c r="V530" i="1"/>
  <c r="V430" i="1"/>
  <c r="V756" i="1"/>
  <c r="V641" i="1"/>
  <c r="V717" i="1"/>
  <c r="V466" i="1"/>
  <c r="V141" i="1"/>
  <c r="V199" i="1"/>
  <c r="V464" i="1"/>
  <c r="V518" i="1"/>
  <c r="V381" i="1"/>
  <c r="V615" i="1" l="1"/>
  <c r="V320" i="1"/>
  <c r="V427" i="1"/>
  <c r="V770" i="1"/>
  <c r="V608" i="1"/>
  <c r="V808" i="1"/>
  <c r="V64" i="1"/>
  <c r="V828" i="1"/>
  <c r="V222" i="1"/>
  <c r="V906" i="1"/>
  <c r="V368" i="1"/>
  <c r="V734" i="1"/>
  <c r="V785" i="1"/>
  <c r="V898" i="1"/>
  <c r="V345" i="1"/>
  <c r="V69" i="1"/>
  <c r="V248" i="1"/>
  <c r="V859" i="1"/>
  <c r="V891" i="1"/>
  <c r="V507" i="1"/>
  <c r="V174" i="1"/>
  <c r="V866" i="1"/>
  <c r="V677" i="1"/>
  <c r="V142" i="1"/>
  <c r="V570" i="1"/>
  <c r="V511" i="1"/>
  <c r="V27" i="1"/>
  <c r="V550" i="1"/>
  <c r="V660" i="1"/>
  <c r="V611" i="1"/>
  <c r="V177" i="1"/>
  <c r="V50" i="1"/>
  <c r="V760" i="1"/>
  <c r="V735" i="1"/>
  <c r="V531" i="1"/>
  <c r="V719" i="1"/>
  <c r="V766" i="1"/>
  <c r="V161" i="1"/>
  <c r="V438" i="1"/>
  <c r="V881" i="1"/>
  <c r="V3" i="1"/>
  <c r="V832" i="1"/>
  <c r="V82" i="1"/>
  <c r="V186" i="1"/>
  <c r="V840" i="1"/>
  <c r="V259" i="1"/>
  <c r="V390" i="1"/>
  <c r="V472" i="1"/>
  <c r="V165" i="1"/>
  <c r="V775" i="1"/>
  <c r="V389" i="1"/>
  <c r="V469" i="1"/>
  <c r="V852" i="1"/>
  <c r="V137" i="1"/>
  <c r="V291" i="1"/>
  <c r="V420" i="1"/>
  <c r="V666" i="1"/>
  <c r="V183" i="1"/>
  <c r="V635" i="1"/>
  <c r="V486" i="1"/>
  <c r="V374" i="1"/>
  <c r="V613" i="1"/>
  <c r="V20" i="1"/>
  <c r="V272" i="1"/>
  <c r="V340" i="1"/>
  <c r="V617" i="1"/>
  <c r="V408" i="1"/>
  <c r="V805" i="1"/>
  <c r="V811" i="1"/>
  <c r="V499" i="1"/>
  <c r="V856" i="1"/>
  <c r="V28" i="1"/>
  <c r="V739" i="1"/>
  <c r="V789" i="1"/>
  <c r="V788" i="1"/>
  <c r="V928" i="1"/>
  <c r="V616" i="1"/>
  <c r="V833" i="1"/>
  <c r="V48" i="1"/>
  <c r="V585" i="1"/>
  <c r="V26" i="1"/>
  <c r="V544" i="1"/>
  <c r="V433" i="1"/>
  <c r="V470" i="1"/>
  <c r="V632" i="1"/>
  <c r="V404" i="1"/>
  <c r="V111" i="1"/>
  <c r="V271" i="1"/>
  <c r="V890" i="1"/>
  <c r="V10" i="1"/>
  <c r="V841" i="1"/>
  <c r="V776" i="1"/>
  <c r="V722" i="1"/>
  <c r="V176" i="1"/>
  <c r="V564" i="1"/>
  <c r="V566" i="1"/>
  <c r="V621" i="1"/>
  <c r="V184" i="1"/>
  <c r="V266" i="1"/>
  <c r="V807" i="1"/>
  <c r="V415" i="1"/>
  <c r="V894" i="1"/>
  <c r="V557" i="1"/>
  <c r="V780" i="1"/>
  <c r="V425" i="1"/>
  <c r="V9" i="1"/>
  <c r="V206" i="1"/>
  <c r="V98" i="1"/>
  <c r="V475" i="1"/>
  <c r="V661" i="1"/>
  <c r="V202" i="1"/>
  <c r="V900" i="1"/>
  <c r="V553" i="1"/>
  <c r="V923" i="1"/>
  <c r="V147" i="1"/>
  <c r="V874" i="1"/>
  <c r="V495" i="1"/>
  <c r="V700" i="1"/>
  <c r="V755" i="1"/>
  <c r="V120" i="1"/>
  <c r="V237" i="1"/>
  <c r="V434" i="1"/>
  <c r="V582" i="1"/>
  <c r="V494" i="1"/>
  <c r="V514" i="1"/>
  <c r="V391" i="1"/>
  <c r="V569" i="1"/>
  <c r="V479" i="1"/>
  <c r="V714" i="1"/>
  <c r="V593" i="1"/>
  <c r="V230" i="1"/>
  <c r="V191" i="1"/>
  <c r="V226" i="1"/>
  <c r="V583" i="1"/>
  <c r="V669" i="1"/>
  <c r="V195" i="1"/>
  <c r="V501" i="1"/>
  <c r="V58" i="1"/>
  <c r="V416" i="1"/>
  <c r="V715" i="1"/>
  <c r="V133" i="1"/>
  <c r="V529" i="1"/>
  <c r="V687" i="1"/>
  <c r="V342" i="1"/>
  <c r="V63" i="1"/>
  <c r="V333" i="1"/>
  <c r="V14" i="1"/>
  <c r="V129" i="1"/>
  <c r="V822" i="1"/>
  <c r="V104" i="1"/>
  <c r="V888" i="1"/>
  <c r="V428" i="1"/>
  <c r="V555" i="1"/>
  <c r="V180" i="1"/>
  <c r="V194" i="1"/>
  <c r="V304" i="1"/>
  <c r="V210" i="1"/>
  <c r="V288" i="1"/>
  <c r="V622" i="1"/>
  <c r="V680" i="1"/>
  <c r="V100" i="1"/>
  <c r="V892" i="1"/>
  <c r="V339" i="1"/>
  <c r="V821" i="1"/>
  <c r="V205" i="1"/>
  <c r="V330" i="1"/>
  <c r="V699" i="1"/>
  <c r="V283" i="1"/>
  <c r="V578" i="1"/>
  <c r="V386" i="1"/>
  <c r="V47" i="1"/>
  <c r="V440" i="1"/>
  <c r="V879" i="1"/>
  <c r="V373" i="1"/>
  <c r="V410" i="1"/>
  <c r="V899" i="1"/>
  <c r="V132" i="1"/>
  <c r="V442" i="1"/>
  <c r="V709" i="1"/>
  <c r="V591" i="1"/>
  <c r="V60" i="1"/>
  <c r="V741" i="1"/>
  <c r="V667" i="1"/>
  <c r="V651" i="1"/>
  <c r="V633" i="1"/>
  <c r="V238" i="1"/>
  <c r="V370" i="1"/>
  <c r="V292" i="1"/>
  <c r="V745" i="1"/>
  <c r="V49" i="1"/>
  <c r="V612" i="1"/>
  <c r="V294" i="1"/>
  <c r="V618" i="1"/>
  <c r="V243" i="1"/>
  <c r="V827" i="1"/>
  <c r="V631" i="1"/>
  <c r="V905" i="1"/>
  <c r="V752" i="1"/>
  <c r="V671" i="1"/>
  <c r="V400" i="1"/>
  <c r="V839" i="1"/>
  <c r="V652" i="1"/>
  <c r="V782" i="1"/>
  <c r="V115" i="1"/>
  <c r="V525" i="1"/>
  <c r="V29" i="1"/>
  <c r="V208" i="1"/>
  <c r="V485" i="1"/>
  <c r="V857" i="1"/>
  <c r="V331" i="1"/>
  <c r="V16" i="1"/>
  <c r="V144" i="1"/>
  <c r="V681" i="1"/>
  <c r="V114" i="1"/>
  <c r="V801" i="1"/>
  <c r="V575" i="1"/>
  <c r="V33" i="1"/>
  <c r="V15" i="1"/>
  <c r="V458" i="1"/>
  <c r="V500" i="1"/>
  <c r="V310" i="1"/>
  <c r="V512" i="1"/>
  <c r="V139" i="1"/>
  <c r="V552" i="1"/>
  <c r="V207" i="1"/>
  <c r="V263" i="1"/>
  <c r="V678" i="1"/>
  <c r="V42" i="1"/>
  <c r="V89" i="1"/>
  <c r="V567" i="1"/>
  <c r="V175" i="1"/>
  <c r="V401" i="1"/>
  <c r="V260" i="1"/>
  <c r="V166" i="1"/>
  <c r="V158" i="1"/>
  <c r="V178" i="1"/>
  <c r="V912" i="1"/>
  <c r="V549" i="1"/>
  <c r="V562" i="1"/>
  <c r="V630" i="1"/>
  <c r="V584" i="1"/>
  <c r="V601" i="1"/>
  <c r="V674" i="1"/>
  <c r="V706" i="1"/>
  <c r="V609" i="1"/>
  <c r="V393" i="1"/>
  <c r="V305" i="1"/>
  <c r="V882" i="1"/>
  <c r="V402" i="1"/>
  <c r="V889" i="1"/>
  <c r="V733" i="1"/>
  <c r="V380" i="1"/>
  <c r="V701" i="1"/>
  <c r="V554" i="1"/>
  <c r="V375" i="1"/>
  <c r="V858" i="1"/>
  <c r="V254" i="1"/>
  <c r="V211" i="1"/>
  <c r="V131" i="1"/>
  <c r="V718" i="1"/>
  <c r="V768" i="1"/>
  <c r="V684" i="1"/>
  <c r="V505" i="1"/>
  <c r="V71" i="1"/>
  <c r="V548" i="1"/>
  <c r="V551" i="1"/>
  <c r="V850" i="1"/>
  <c r="V691" i="1"/>
  <c r="V837" i="1"/>
  <c r="V235" i="1"/>
  <c r="V516" i="1"/>
  <c r="V487" i="1"/>
  <c r="V167" i="1"/>
  <c r="V325" i="1"/>
  <c r="V675" i="1"/>
  <c r="V863" i="1"/>
  <c r="V743" i="1"/>
  <c r="V233" i="1"/>
  <c r="V426" i="1"/>
  <c r="V648" i="1"/>
  <c r="V223" i="1"/>
  <c r="V37" i="1"/>
  <c r="V560" i="1"/>
  <c r="V647" i="1"/>
  <c r="V335" i="1"/>
  <c r="V334" i="1"/>
  <c r="V818" i="1"/>
  <c r="V441" i="1"/>
  <c r="V880" i="1"/>
  <c r="V814" i="1"/>
  <c r="V437" i="1"/>
  <c r="V52" i="1"/>
  <c r="V68" i="1"/>
  <c r="V300" i="1"/>
  <c r="V916" i="1"/>
  <c r="V481" i="1"/>
  <c r="V198" i="1"/>
  <c r="V887" i="1"/>
  <c r="V253" i="1"/>
  <c r="V737" i="1"/>
  <c r="V57" i="1"/>
  <c r="V649" i="1"/>
  <c r="V844" i="1"/>
  <c r="V354" i="1"/>
  <c r="V225" i="1"/>
  <c r="V917" i="1"/>
  <c r="V573" i="1"/>
  <c r="V200" i="1"/>
  <c r="V336" i="1"/>
  <c r="V565" i="1"/>
  <c r="V497" i="1"/>
  <c r="V423" i="1"/>
  <c r="V395" i="1"/>
  <c r="V41" i="1"/>
  <c r="V834" i="1"/>
  <c r="V683" i="1"/>
  <c r="V239" i="1"/>
  <c r="V338" i="1"/>
  <c r="V327" i="1"/>
  <c r="V324" i="1"/>
  <c r="V277" i="1"/>
  <c r="V736" i="1"/>
  <c r="V830" i="1"/>
  <c r="V269" i="1"/>
  <c r="V409" i="1"/>
  <c r="V347" i="1"/>
  <c r="V824" i="1"/>
  <c r="V655" i="1"/>
  <c r="V861" i="1"/>
  <c r="V872" i="1"/>
  <c r="V38" i="1"/>
  <c r="V246" i="1"/>
  <c r="V870" i="1"/>
  <c r="V432" i="1"/>
  <c r="V119" i="1"/>
  <c r="V212" i="1"/>
  <c r="V121" i="1"/>
  <c r="V270" i="1"/>
  <c r="V151" i="1"/>
  <c r="V19" i="1"/>
  <c r="V412" i="1"/>
  <c r="V46" i="1"/>
  <c r="V349" i="1"/>
  <c r="V396" i="1"/>
  <c r="V867" i="1"/>
  <c r="V203" i="1"/>
  <c r="V744" i="1"/>
  <c r="V558" i="1"/>
  <c r="V24" i="1"/>
  <c r="V559" i="1"/>
  <c r="V855" i="1"/>
  <c r="V140" i="1"/>
  <c r="V394" i="1"/>
  <c r="V742" i="1"/>
  <c r="V909" i="1"/>
  <c r="V572" i="1"/>
  <c r="V538" i="1"/>
  <c r="V504" i="1"/>
  <c r="V348" i="1"/>
  <c r="V749" i="1"/>
  <c r="V244" i="1"/>
  <c r="V627" i="1"/>
  <c r="V88" i="1"/>
  <c r="V383" i="1"/>
  <c r="V344" i="1"/>
  <c r="V407" i="1"/>
  <c r="V847" i="1"/>
  <c r="V574" i="1"/>
  <c r="V580" i="1"/>
  <c r="V594" i="1"/>
  <c r="V234" i="1"/>
  <c r="V128" i="1"/>
  <c r="V399" i="1"/>
  <c r="V688" i="1"/>
  <c r="V443" i="1"/>
  <c r="V398" i="1"/>
  <c r="V421" i="1"/>
  <c r="V190" i="1"/>
  <c r="V193" i="1"/>
  <c r="V224" i="1"/>
  <c r="V810" i="1"/>
  <c r="V884" i="1"/>
  <c r="V181" i="1"/>
  <c r="V302" i="1"/>
  <c r="V201" i="1"/>
  <c r="V424" i="1"/>
  <c r="V915" i="1"/>
  <c r="V778" i="1"/>
  <c r="V637" i="1"/>
  <c r="V312" i="1"/>
  <c r="V136" i="1"/>
  <c r="V823" i="1"/>
  <c r="V392" i="1"/>
  <c r="V169" i="1"/>
  <c r="V767" i="1"/>
  <c r="V762" i="1"/>
  <c r="V602" i="1"/>
  <c r="V922" i="1"/>
  <c r="V378" i="1"/>
  <c r="V515" i="1"/>
  <c r="V571" i="1"/>
  <c r="V229" i="1"/>
  <c r="V835" i="1"/>
  <c r="V878" i="1"/>
  <c r="V496" i="1"/>
  <c r="V746" i="1"/>
  <c r="V287" i="1"/>
  <c r="V503" i="1"/>
  <c r="V747" i="1"/>
  <c r="V723" i="1"/>
  <c r="V95" i="1"/>
  <c r="V493" i="1"/>
  <c r="V317" i="1"/>
  <c r="V502" i="1"/>
  <c r="V461" i="1"/>
  <c r="V102" i="1"/>
  <c r="V462" i="1"/>
  <c r="V450" i="1"/>
  <c r="V473" i="1"/>
  <c r="V510" i="1"/>
  <c r="V907" i="1"/>
  <c r="V43" i="1"/>
  <c r="V836" i="1"/>
  <c r="V638" i="1"/>
  <c r="V592" i="1"/>
  <c r="V523" i="1"/>
  <c r="V871" i="1"/>
  <c r="V13" i="1"/>
  <c r="V777" i="1"/>
  <c r="V720" i="1"/>
  <c r="V376" i="1"/>
  <c r="V168" i="1"/>
  <c r="V860" i="1"/>
  <c r="V51" i="1"/>
  <c r="V650" i="1"/>
  <c r="V779" i="1"/>
  <c r="V663" i="1"/>
  <c r="V130" i="1"/>
  <c r="V39" i="1"/>
  <c r="V711" i="1"/>
  <c r="V703" i="1"/>
  <c r="V581" i="1"/>
  <c r="V576" i="1"/>
  <c r="V869" i="1"/>
  <c r="V81" i="1"/>
  <c r="V66" i="1"/>
  <c r="V70" i="1"/>
  <c r="V99" i="1"/>
  <c r="V93" i="1"/>
  <c r="V87" i="1"/>
  <c r="V249" i="1"/>
  <c r="V245" i="1"/>
  <c r="V103" i="1"/>
  <c r="V44" i="1"/>
  <c r="V247" i="1"/>
  <c r="V361" i="1"/>
  <c r="V85" i="1"/>
  <c r="V101" i="1"/>
  <c r="V91" i="1"/>
  <c r="V22" i="1"/>
  <c r="V251" i="1"/>
  <c r="V97" i="1"/>
  <c r="V107" i="1"/>
  <c r="V5" i="1"/>
  <c r="V597" i="1"/>
  <c r="V463" i="1"/>
  <c r="V728" i="1"/>
  <c r="V886" i="1"/>
  <c r="V740" i="1"/>
  <c r="V364" i="1"/>
  <c r="V676" i="1"/>
  <c r="V656" i="1"/>
  <c r="V231" i="1"/>
  <c r="V204" i="1"/>
  <c r="V790" i="1"/>
  <c r="V372" i="1"/>
  <c r="V634" i="1"/>
  <c r="V457" i="1"/>
  <c r="V138" i="1"/>
  <c r="V815" i="1"/>
  <c r="V802" i="1"/>
  <c r="V295" i="1"/>
  <c r="V163" i="1"/>
  <c r="V218" i="1"/>
  <c r="V134" i="1"/>
  <c r="V258" i="1"/>
  <c r="V702" i="1"/>
  <c r="V8" i="1"/>
  <c r="V366" i="1"/>
  <c r="V626" i="1"/>
  <c r="V369" i="1"/>
  <c r="V885" i="1"/>
  <c r="V803" i="1"/>
  <c r="V679" i="1"/>
  <c r="V727" i="1"/>
  <c r="V662" i="1"/>
  <c r="V30" i="1"/>
  <c r="V444" i="1"/>
  <c r="V624" i="1"/>
  <c r="V484" i="1"/>
  <c r="V478" i="1"/>
  <c r="V365" i="1"/>
  <c r="V379" i="1"/>
  <c r="V232" i="1"/>
  <c r="V623" i="1"/>
  <c r="V883" i="1"/>
  <c r="V716" i="1"/>
  <c r="V456" i="1"/>
  <c r="V355" i="1"/>
  <c r="V359" i="1"/>
  <c r="V537" i="1"/>
  <c r="V452" i="1"/>
  <c r="V152" i="1"/>
  <c r="V150" i="1"/>
  <c r="V761" i="1"/>
  <c r="V337" i="1"/>
  <c r="V919" i="1"/>
  <c r="V689" i="1"/>
  <c r="V897" i="1"/>
  <c r="V692" i="1"/>
  <c r="V455" i="1"/>
  <c r="V799" i="1"/>
  <c r="V449" i="1"/>
  <c r="V12" i="1"/>
  <c r="V431" i="1"/>
  <c r="V849" i="1"/>
  <c r="V4" i="1"/>
  <c r="V215" i="1"/>
  <c r="V695" i="1"/>
  <c r="V154" i="1"/>
  <c r="V730" i="1"/>
  <c r="V429" i="1"/>
  <c r="V179" i="1"/>
  <c r="V725" i="1"/>
  <c r="V209" i="1"/>
  <c r="V160" i="1"/>
  <c r="V159" i="1"/>
  <c r="V682" i="1"/>
  <c r="V489" i="1"/>
  <c r="V520" i="1"/>
  <c r="V606" i="1"/>
  <c r="V603" i="1" l="1"/>
  <c r="V707" i="1"/>
  <c r="V526" i="1"/>
  <c r="V800" i="1"/>
  <c r="V476" i="1"/>
  <c r="V579" i="1"/>
  <c r="V488" i="1"/>
  <c r="V765" i="1"/>
  <c r="V221" i="1"/>
  <c r="V56" i="1"/>
  <c r="V387" i="1"/>
  <c r="V599" i="1"/>
  <c r="V357" i="1"/>
  <c r="V301" i="1"/>
  <c r="V255" i="1"/>
  <c r="V192" i="1"/>
  <c r="V76" i="1"/>
  <c r="V436" i="1"/>
  <c r="V406" i="1"/>
  <c r="V685" i="1"/>
  <c r="V298" i="1"/>
  <c r="V228" i="1"/>
  <c r="V693" i="1"/>
  <c r="V17" i="1"/>
  <c r="V926" i="1"/>
  <c r="V149" i="1"/>
  <c r="V110" i="1"/>
  <c r="V614" i="1"/>
  <c r="V363" i="1"/>
  <c r="V7" i="1"/>
  <c r="V189" i="1"/>
  <c r="V639" i="1"/>
  <c r="V35" i="1"/>
  <c r="V483" i="1"/>
  <c r="V187" i="1"/>
  <c r="V83" i="1"/>
  <c r="V6" i="1"/>
  <c r="V109" i="1"/>
  <c r="V323" i="1"/>
  <c r="V21" i="1"/>
  <c r="V311" i="1"/>
  <c r="V877" i="1"/>
  <c r="V217" i="1"/>
  <c r="V843" i="1"/>
  <c r="V773" i="1"/>
  <c r="V170" i="1"/>
  <c r="V625" i="1"/>
  <c r="V435" i="1"/>
  <c r="V791" i="1"/>
  <c r="V642" i="1"/>
  <c r="V122" i="1"/>
  <c r="V724" i="1"/>
  <c r="V771" i="1"/>
  <c r="V77" i="1"/>
  <c r="V352" i="1"/>
  <c r="V806" i="1"/>
  <c r="V545" i="1"/>
  <c r="V851" i="1"/>
  <c r="V820" i="1"/>
  <c r="V346" i="1"/>
  <c r="V690" i="1"/>
  <c r="V326" i="1"/>
  <c r="V332" i="1"/>
  <c r="V914" i="1"/>
  <c r="V286" i="1"/>
  <c r="V620" i="1"/>
  <c r="V265" i="1"/>
  <c r="V694" i="1"/>
  <c r="V577" i="1"/>
  <c r="V673" i="1"/>
  <c r="V864" i="1"/>
  <c r="V893" i="1"/>
  <c r="V297" i="1"/>
  <c r="V299" i="1"/>
  <c r="V546" i="1"/>
  <c r="V653" i="1"/>
  <c r="V519" i="1"/>
  <c r="V753" i="1"/>
  <c r="V362" i="1"/>
  <c r="V328" i="1"/>
  <c r="V341" i="1"/>
  <c r="V729" i="1"/>
  <c r="V213" i="1"/>
  <c r="V809" i="1"/>
  <c r="V796" i="1"/>
  <c r="V781" i="1"/>
  <c r="V748" i="1"/>
  <c r="V629" i="1"/>
  <c r="V153" i="1"/>
  <c r="V590" i="1"/>
  <c r="V783" i="1"/>
  <c r="V454" i="1"/>
  <c r="V913" i="1"/>
  <c r="V664" i="1"/>
  <c r="V18" i="1"/>
  <c r="V422" i="1"/>
  <c r="V726" i="1"/>
  <c r="V135" i="1"/>
  <c r="V148" i="1"/>
  <c r="V704" i="1"/>
  <c r="V459" i="1"/>
  <c r="V784" i="1"/>
  <c r="V607" i="1"/>
  <c r="V665" i="1"/>
  <c r="V143" i="1"/>
  <c r="V636" i="1"/>
  <c r="V23" i="1"/>
  <c r="V846" i="1"/>
  <c r="V145" i="1"/>
  <c r="V769" i="1"/>
  <c r="V710" i="1"/>
  <c r="V146" i="1"/>
  <c r="V763" i="1"/>
  <c r="V795" i="1"/>
  <c r="V786" i="1"/>
  <c r="V385" i="1"/>
  <c r="V924" i="1"/>
  <c r="V732" i="1"/>
  <c r="V908" i="1"/>
  <c r="V185" i="1"/>
  <c r="V670" i="1"/>
  <c r="V79" i="1"/>
  <c r="V371" i="1"/>
  <c r="V619" i="1"/>
  <c r="V838" i="1"/>
  <c r="V242" i="1"/>
  <c r="V482" i="1"/>
  <c r="V227" i="1"/>
  <c r="V535" i="1"/>
  <c r="V405" i="1"/>
  <c r="V595" i="1"/>
  <c r="V672" i="1"/>
  <c r="V173" i="1"/>
  <c r="V182" i="1"/>
  <c r="V78" i="1"/>
  <c r="V446" i="1"/>
  <c r="V343" i="1"/>
  <c r="V216" i="1"/>
  <c r="V921" i="1"/>
  <c r="V792" i="1"/>
  <c r="V865" i="1"/>
  <c r="V731" i="1"/>
  <c r="V214" i="1"/>
  <c r="V644" i="1"/>
  <c r="V853" i="1"/>
  <c r="V480" i="1"/>
  <c r="V527" i="1"/>
  <c r="V290" i="1"/>
  <c r="V654" i="1"/>
  <c r="V45" i="1"/>
  <c r="V875" i="1"/>
  <c r="V563" i="1"/>
  <c r="V32" i="1"/>
  <c r="V708" i="1"/>
  <c r="V447" i="1"/>
  <c r="V774" i="1"/>
  <c r="V610" i="1"/>
  <c r="V868" i="1"/>
  <c r="V598" i="1"/>
  <c r="V460" i="1"/>
  <c r="V764" i="1"/>
  <c r="V628" i="1"/>
  <c r="V73" i="1"/>
  <c r="V596" i="1"/>
  <c r="V316" i="1"/>
  <c r="V539" i="1"/>
  <c r="V513" i="1"/>
  <c r="V758" i="1"/>
  <c r="V188" i="1"/>
  <c r="V911" i="1"/>
  <c r="V787" i="1"/>
  <c r="V25" i="1"/>
  <c r="V382" i="1"/>
  <c r="V61" i="1"/>
  <c r="V543" i="1"/>
  <c r="V108" i="1"/>
  <c r="V920" i="1"/>
  <c r="V547" i="1"/>
  <c r="V506" i="1"/>
  <c r="V55" i="1"/>
  <c r="V793" i="1"/>
  <c r="V53" i="1"/>
  <c r="V353" i="1"/>
  <c r="V36" i="1"/>
  <c r="V65" i="1"/>
  <c r="V360" i="1"/>
  <c r="V157" i="1" l="1"/>
  <c r="V524" i="1"/>
  <c r="V92" i="1"/>
  <c r="V659" i="1"/>
  <c r="V220" i="1"/>
  <c r="V350" i="1"/>
  <c r="V75" i="1"/>
  <c r="V903" i="1"/>
  <c r="V604" i="1"/>
  <c r="V542" i="1"/>
  <c r="V534" i="1"/>
  <c r="V532" i="1"/>
  <c r="V90" i="1"/>
  <c r="V94" i="1"/>
  <c r="V414" i="1"/>
  <c r="V417" i="1"/>
  <c r="V261" i="1"/>
  <c r="V172" i="1"/>
  <c r="V658" i="1"/>
  <c r="V754" i="1"/>
  <c r="V411" i="1"/>
  <c r="V605" i="1"/>
  <c r="V541" i="1"/>
  <c r="V262" i="1"/>
  <c r="V517" i="1"/>
  <c r="V67" i="1"/>
  <c r="V351" i="1"/>
  <c r="V918" i="1"/>
  <c r="V533" i="1"/>
  <c r="V309" i="1"/>
  <c r="V418" i="1"/>
  <c r="V74" i="1"/>
  <c r="V413" i="1"/>
  <c r="V284" i="1"/>
  <c r="V358" i="1"/>
  <c r="V280" i="1"/>
  <c r="V289" i="1"/>
  <c r="V293" i="1"/>
  <c r="V274" i="1"/>
  <c r="V308" i="1"/>
  <c r="V315" i="1"/>
  <c r="V314" i="1"/>
  <c r="V275" i="1"/>
  <c r="V257" i="1"/>
  <c r="V171" i="1"/>
  <c r="V757" i="1"/>
  <c r="V219" i="1"/>
  <c r="V84" i="1"/>
  <c r="V356" i="1"/>
  <c r="V278" i="1"/>
  <c r="V156" i="1"/>
  <c r="V96" i="1"/>
  <c r="V268" i="1"/>
  <c r="V276" i="1"/>
  <c r="V306" i="1"/>
  <c r="V313" i="1"/>
  <c r="V267" i="1"/>
  <c r="V285" i="1"/>
  <c r="V759" i="1"/>
  <c r="V282" i="1"/>
  <c r="V86" i="1"/>
  <c r="V264" i="1"/>
  <c r="V31" i="1"/>
  <c r="V273" i="1"/>
  <c r="V279" i="1"/>
  <c r="V794" i="1"/>
  <c r="V657" i="1"/>
</calcChain>
</file>

<file path=xl/sharedStrings.xml><?xml version="1.0" encoding="utf-8"?>
<sst xmlns="http://schemas.openxmlformats.org/spreadsheetml/2006/main" count="32554" uniqueCount="4498">
  <si>
    <t>CURSO</t>
  </si>
  <si>
    <t>CÓDIGO DE TURMA</t>
  </si>
  <si>
    <t>TURMA</t>
  </si>
  <si>
    <t>Disciplina</t>
  </si>
  <si>
    <t>teoria</t>
  </si>
  <si>
    <t>prática</t>
  </si>
  <si>
    <t>Campus</t>
  </si>
  <si>
    <t>turno</t>
  </si>
  <si>
    <t>t-p-i</t>
  </si>
  <si>
    <t>vagas</t>
  </si>
  <si>
    <t>reserva vagas ingressantes</t>
  </si>
  <si>
    <t>categoria BCT</t>
  </si>
  <si>
    <t>categoria BCH</t>
  </si>
  <si>
    <t>DOCENTE TEORIA</t>
  </si>
  <si>
    <t>DOCENTE PRÁTICA</t>
  </si>
  <si>
    <t>BACHARELADO EM BIOTECNOLOGIA</t>
  </si>
  <si>
    <t>A</t>
  </si>
  <si>
    <t>Santo André</t>
  </si>
  <si>
    <t>diurno</t>
  </si>
  <si>
    <t>2-0-4</t>
  </si>
  <si>
    <t>BACHARELADO EM CIÊNCIA DA COMPUTAÇÃO</t>
  </si>
  <si>
    <t>A1</t>
  </si>
  <si>
    <t>Opção Limitada</t>
  </si>
  <si>
    <t>noturno</t>
  </si>
  <si>
    <t>A2</t>
  </si>
  <si>
    <t>4-0-4</t>
  </si>
  <si>
    <t>A3</t>
  </si>
  <si>
    <t>A4</t>
  </si>
  <si>
    <t>B</t>
  </si>
  <si>
    <t>FRANCISCO DE ASSIS ZAMPIROLLI</t>
  </si>
  <si>
    <t>0-4-4</t>
  </si>
  <si>
    <t>B1</t>
  </si>
  <si>
    <t>B2</t>
  </si>
  <si>
    <t>FRANCISCO ISIDRO MASSETTO</t>
  </si>
  <si>
    <t>BACHARELADO EM CIÊNCIA E TECNOLOGIA</t>
  </si>
  <si>
    <t>Obrigatória</t>
  </si>
  <si>
    <t>São Bernardo do Campo</t>
  </si>
  <si>
    <t>DA1BIR0004-15SA</t>
  </si>
  <si>
    <t>Bases Epistemológicas da Ciência Moderna</t>
  </si>
  <si>
    <t>BIR0004-15</t>
  </si>
  <si>
    <t>3-0-4</t>
  </si>
  <si>
    <t>NA1BIR0004-15SA</t>
  </si>
  <si>
    <t>DB1BIR0004-15SA</t>
  </si>
  <si>
    <t>NB1BIR0004-15SA</t>
  </si>
  <si>
    <t>C</t>
  </si>
  <si>
    <t>4-0-5</t>
  </si>
  <si>
    <t>B3</t>
  </si>
  <si>
    <t>A5</t>
  </si>
  <si>
    <t>A6</t>
  </si>
  <si>
    <t>B4</t>
  </si>
  <si>
    <t>B5</t>
  </si>
  <si>
    <t>B6</t>
  </si>
  <si>
    <t>C1</t>
  </si>
  <si>
    <t>C2</t>
  </si>
  <si>
    <t>Ciência, Tecnologia e Sociedade</t>
  </si>
  <si>
    <t>BIR0603-15</t>
  </si>
  <si>
    <t>NA1BIR0603-15SA</t>
  </si>
  <si>
    <t>DB1BIR0603-15SA</t>
  </si>
  <si>
    <t>NB1BIR0603-15SA</t>
  </si>
  <si>
    <t>Estrutura e Dinâmica Social</t>
  </si>
  <si>
    <t>BIQ0602-15</t>
  </si>
  <si>
    <t>A7</t>
  </si>
  <si>
    <t>A8</t>
  </si>
  <si>
    <t>A9</t>
  </si>
  <si>
    <t>B7</t>
  </si>
  <si>
    <t>B8</t>
  </si>
  <si>
    <t>B9</t>
  </si>
  <si>
    <t>4-0-6</t>
  </si>
  <si>
    <t>BACHARELADO EM CIÊNCIAS BIOLÓGICAS</t>
  </si>
  <si>
    <t>3-0-3</t>
  </si>
  <si>
    <t>DANHT1049-15SA</t>
  </si>
  <si>
    <t>Trabalho de Conclusão de Curso em Biologia</t>
  </si>
  <si>
    <t>NHT1049-15</t>
  </si>
  <si>
    <t>2-0-2</t>
  </si>
  <si>
    <t>NANHT1049-15SA</t>
  </si>
  <si>
    <t>BACHARELADO EM CIÊNCIAS E HUMANIDADES</t>
  </si>
  <si>
    <t>Práticas em Ciências e Humanidades</t>
  </si>
  <si>
    <t>BHS0001-15</t>
  </si>
  <si>
    <t>BACHARELADO EM CIÊNCIAS ECONÔMICAS</t>
  </si>
  <si>
    <t>4-0-3</t>
  </si>
  <si>
    <t>BACHARELADO EM FILOSOFIA</t>
  </si>
  <si>
    <t>BACHARELADO EM FÍSICA</t>
  </si>
  <si>
    <t>Trabalho de Conclusão de Curso em Física</t>
  </si>
  <si>
    <t>NHT3089-15</t>
  </si>
  <si>
    <t>2-0-10</t>
  </si>
  <si>
    <t>BACHARELADO EM MATEMÁTICA</t>
  </si>
  <si>
    <t>Trabalho de Conclusão de Curso em Matemática I</t>
  </si>
  <si>
    <t>MCTB024-13</t>
  </si>
  <si>
    <t>Trabalho de Conclusão de Curso em Matemática II</t>
  </si>
  <si>
    <t>MCTB025-13</t>
  </si>
  <si>
    <t>Trabalho de Conclusão de Curso em Matemática III</t>
  </si>
  <si>
    <t>MCTB027-13</t>
  </si>
  <si>
    <t>BACHARELADO EM NEUROCIÊNCIA</t>
  </si>
  <si>
    <t>BACHARELADO EM PLANEJAMENTO TERRITORIAL</t>
  </si>
  <si>
    <t>BACHARELADO EM POLÍTICAS PÚBLICAS</t>
  </si>
  <si>
    <t>0-2-4</t>
  </si>
  <si>
    <t>0-2-6</t>
  </si>
  <si>
    <t>BACHARELADO EM QUÍMICA</t>
  </si>
  <si>
    <t>Trabalho de Conclusão de Curso em Química</t>
  </si>
  <si>
    <t>NHT4046-15</t>
  </si>
  <si>
    <t>BACHARELADO EM RELAÇÕES INTERNACIONAIS</t>
  </si>
  <si>
    <t>ENGENHARIA AEROESPACIAL</t>
  </si>
  <si>
    <t>2-0-3</t>
  </si>
  <si>
    <t>Sistemas de Controle II</t>
  </si>
  <si>
    <t>ESTA008-17</t>
  </si>
  <si>
    <t>Transformadas em Sinais e Sistemas Lineares</t>
  </si>
  <si>
    <t>ESTI003-17</t>
  </si>
  <si>
    <t>ENGENHARIA AMBIENTAL E URBANA</t>
  </si>
  <si>
    <t>ENGENHARIA BIOMÉDICA</t>
  </si>
  <si>
    <t>Circuitos Elétricos I</t>
  </si>
  <si>
    <t>ESTA002-17</t>
  </si>
  <si>
    <t>ENGENHARIA DE ENERGIA</t>
  </si>
  <si>
    <t>Circuitos Elétricos II</t>
  </si>
  <si>
    <t>ESTA004-17</t>
  </si>
  <si>
    <t>Instalações Elétricas II</t>
  </si>
  <si>
    <t>ESTE020-17</t>
  </si>
  <si>
    <t>ENGENHARIA DE GESTÃO</t>
  </si>
  <si>
    <t>Empreendedorismo</t>
  </si>
  <si>
    <t>ESZG013-17</t>
  </si>
  <si>
    <t>ENGENHARIA DE INFORMAÇÃO</t>
  </si>
  <si>
    <t>DAESTI003-17SA</t>
  </si>
  <si>
    <t>ENGENHARIA DE INSTRUMENTAÇÃO, AUTOMAÇÃO E ROBÓTICA</t>
  </si>
  <si>
    <t>Automação de Sistemas Industriais</t>
  </si>
  <si>
    <t>ESTA011-17</t>
  </si>
  <si>
    <t>Confiabilidade de Componentes e Sistemas</t>
  </si>
  <si>
    <t>ESZA007-17</t>
  </si>
  <si>
    <t>Dispositivos Eletrônicos</t>
  </si>
  <si>
    <t>ESTA001-17</t>
  </si>
  <si>
    <t>Eletrônica Digital</t>
  </si>
  <si>
    <t>ESTI002-17</t>
  </si>
  <si>
    <t>Fotônica</t>
  </si>
  <si>
    <t>ESTA006-17</t>
  </si>
  <si>
    <t>Introdução aos Processos de Fabricação</t>
  </si>
  <si>
    <t>ESTA023-17</t>
  </si>
  <si>
    <t>Máquinas Elétricas</t>
  </si>
  <si>
    <t>ESTA016-17</t>
  </si>
  <si>
    <t>DAESTA020-17SA</t>
  </si>
  <si>
    <t>Modelagem e Controle</t>
  </si>
  <si>
    <t>ESTA020-17</t>
  </si>
  <si>
    <t>2-0-5</t>
  </si>
  <si>
    <t>Projeto Assistido por Computador</t>
  </si>
  <si>
    <t>ESTA019-17</t>
  </si>
  <si>
    <t>0-2-3</t>
  </si>
  <si>
    <t>NBESTA019-17SA</t>
  </si>
  <si>
    <t>Sensores e Transdutores</t>
  </si>
  <si>
    <t>ESTA010-17</t>
  </si>
  <si>
    <t>Sistemas CAD/CAM</t>
  </si>
  <si>
    <t>ESTA014-17</t>
  </si>
  <si>
    <t>NAESTA008-17SA</t>
  </si>
  <si>
    <t>ENGENHARIA DE MATERIAIS</t>
  </si>
  <si>
    <t>Caracterização de Materiais</t>
  </si>
  <si>
    <t>ESTM014-17</t>
  </si>
  <si>
    <t>Materiais Metálicos</t>
  </si>
  <si>
    <t>ESTM005-17</t>
  </si>
  <si>
    <t>Propriedades Elétricas, Magnéticas e Ópticas</t>
  </si>
  <si>
    <t>ESTM019-17</t>
  </si>
  <si>
    <t>NAESTM019-17SA</t>
  </si>
  <si>
    <t>Propriedades Mecânicas e Térmicas</t>
  </si>
  <si>
    <t>ESTM010-17</t>
  </si>
  <si>
    <t>Reciclagem e Ambiente</t>
  </si>
  <si>
    <t>ESZM033-17</t>
  </si>
  <si>
    <t>ENGENHARIAS</t>
  </si>
  <si>
    <t>Álgebra Linear</t>
  </si>
  <si>
    <t>MCTB001-17</t>
  </si>
  <si>
    <t>6-0-5</t>
  </si>
  <si>
    <t>Circuitos Elétricos e Fotônica</t>
  </si>
  <si>
    <t>ESTO001-17</t>
  </si>
  <si>
    <t>Engenharia Econômica</t>
  </si>
  <si>
    <t>ESTO013-17</t>
  </si>
  <si>
    <t>Fenômenos de Transporte</t>
  </si>
  <si>
    <t>ESTO016-17</t>
  </si>
  <si>
    <t>Instrumentação e Controle</t>
  </si>
  <si>
    <t>ESTO004-17</t>
  </si>
  <si>
    <t>Introdução às Engenharias</t>
  </si>
  <si>
    <t>ESTO005-17</t>
  </si>
  <si>
    <t>Materiais e Suas Propriedades</t>
  </si>
  <si>
    <t>ESTO006-17</t>
  </si>
  <si>
    <t>Mecânica dos Fluidos I</t>
  </si>
  <si>
    <t>ESTO015-17</t>
  </si>
  <si>
    <t>Mecânica dos Sólidos I</t>
  </si>
  <si>
    <t>ESTO008-17</t>
  </si>
  <si>
    <t>Princípios de Administração</t>
  </si>
  <si>
    <t>ESTO012-17</t>
  </si>
  <si>
    <t>LICENCIATURA EM CIÊNCIAS BIOLÓGICAS</t>
  </si>
  <si>
    <t>LICENCIATURA EM FILOSOFIA</t>
  </si>
  <si>
    <t>LICENCIATURA EM FÍSICA</t>
  </si>
  <si>
    <t>LICENCIATURA EM MATEMÁTICA</t>
  </si>
  <si>
    <t>LICENCIATURA EM QUÍMICA</t>
  </si>
  <si>
    <t>Cibele Biondo</t>
  </si>
  <si>
    <t>Jiri Borecky</t>
  </si>
  <si>
    <t>Romarly Fernandes da Costa</t>
  </si>
  <si>
    <t>Daniel Scodeler Raimundo</t>
  </si>
  <si>
    <t>Análise de Algoritmos</t>
  </si>
  <si>
    <t>MCTA003-17</t>
  </si>
  <si>
    <t>Leandro Baroni</t>
  </si>
  <si>
    <t>AMAURY KRUEL BUDRI</t>
  </si>
  <si>
    <t>Interações Atômicas e Moleculares</t>
  </si>
  <si>
    <t>BCK0104-15</t>
  </si>
  <si>
    <t>Projeto Dirigido</t>
  </si>
  <si>
    <t>BCS0002-15</t>
  </si>
  <si>
    <t>0-2-10</t>
  </si>
  <si>
    <t>Livre Escolha</t>
  </si>
  <si>
    <t>Evolução</t>
  </si>
  <si>
    <t>NHT1062-15</t>
  </si>
  <si>
    <t xml:space="preserve">segunda das 21:00 às 23:00, sala A1-S204-SB, semanal , quinta das 19:00 às 21:00, sala A1-S204-SB, semanal </t>
  </si>
  <si>
    <t>Princípios de Termodinâmica</t>
  </si>
  <si>
    <t>NHT3049-15</t>
  </si>
  <si>
    <t>Bioética</t>
  </si>
  <si>
    <t>NHT1002-15</t>
  </si>
  <si>
    <t>Regulação Ambiental e Urbanística</t>
  </si>
  <si>
    <t>ESTU039-17</t>
  </si>
  <si>
    <t>Funções e Reações Orgânicas</t>
  </si>
  <si>
    <t>NHT4017-15</t>
  </si>
  <si>
    <t>Ligações Químicas</t>
  </si>
  <si>
    <t>NHT4023-15</t>
  </si>
  <si>
    <t>Métodos de Análise em Química Orgânica</t>
  </si>
  <si>
    <t>NHT4025-15</t>
  </si>
  <si>
    <t>Tópicos Avançados em Química Orgânica</t>
  </si>
  <si>
    <t>NHT4055-15</t>
  </si>
  <si>
    <t>Economia da Energia</t>
  </si>
  <si>
    <t>ESTE036-17</t>
  </si>
  <si>
    <t>Termodinâmica Aplicada I</t>
  </si>
  <si>
    <t>ESTO014-17</t>
  </si>
  <si>
    <t>Custos</t>
  </si>
  <si>
    <t>ESTG001-17</t>
  </si>
  <si>
    <t>Desenvolvimento Integrado do Produto</t>
  </si>
  <si>
    <t>ESTG002-17</t>
  </si>
  <si>
    <t>Pesquisa Operacional</t>
  </si>
  <si>
    <t>ESTG013-17</t>
  </si>
  <si>
    <t>Qualidade em Sistemas</t>
  </si>
  <si>
    <t>ESTG016-17</t>
  </si>
  <si>
    <t>Sistemas de Informação Corporativos</t>
  </si>
  <si>
    <t>ESTG024-17</t>
  </si>
  <si>
    <t>Economia de Empresas</t>
  </si>
  <si>
    <t>ESTG003-17</t>
  </si>
  <si>
    <t>Eletrônica Analógica Aplicada</t>
  </si>
  <si>
    <t>ESTA007-17</t>
  </si>
  <si>
    <t>Sistemas de Controle I</t>
  </si>
  <si>
    <t>ESTA003-17</t>
  </si>
  <si>
    <t>Fundamentos de Desenho Técnico</t>
  </si>
  <si>
    <t>ESTO011-17</t>
  </si>
  <si>
    <t>T</t>
  </si>
  <si>
    <t>P</t>
  </si>
  <si>
    <t>I</t>
  </si>
  <si>
    <t>turmas por sala</t>
  </si>
  <si>
    <t>seq. Turma</t>
  </si>
  <si>
    <t>DA1BCK0104-15SA</t>
  </si>
  <si>
    <t>NA1BCK0104-15SA</t>
  </si>
  <si>
    <t>DA2BCK0104-15SA</t>
  </si>
  <si>
    <t>NA2BCK0104-15SA</t>
  </si>
  <si>
    <t>NB1BCK0104-15SA</t>
  </si>
  <si>
    <t>NB2BCK0104-15SA</t>
  </si>
  <si>
    <t>NA1BCS0002-15SA</t>
  </si>
  <si>
    <t>NA2BCS0002-15SA</t>
  </si>
  <si>
    <t>NB2BCS0002-15SA</t>
  </si>
  <si>
    <t>DANHT3089-15SA</t>
  </si>
  <si>
    <t>DANHT4017-15SA</t>
  </si>
  <si>
    <t>DANHT4023-15SA</t>
  </si>
  <si>
    <t>NANHT4023-15SA</t>
  </si>
  <si>
    <t>DANHT4025-15SA</t>
  </si>
  <si>
    <t>NANHT4025-15SA</t>
  </si>
  <si>
    <t>DANHT4055-15SA</t>
  </si>
  <si>
    <t>NANHT4055-15SA</t>
  </si>
  <si>
    <t>NAESTA011-17SA</t>
  </si>
  <si>
    <t>NA2ESTO001-17SB</t>
  </si>
  <si>
    <t>DBESTO005-17SA</t>
  </si>
  <si>
    <t>NA1ESTO008-17SA</t>
  </si>
  <si>
    <t>NA2ESTO008-17SA</t>
  </si>
  <si>
    <t>DANHT1002-15SA</t>
  </si>
  <si>
    <t>Estratégias de Comunicação Organizacional</t>
  </si>
  <si>
    <t>ESZG018-17</t>
  </si>
  <si>
    <t>Termodinâmica de Materiais</t>
  </si>
  <si>
    <t>ESTM018-17</t>
  </si>
  <si>
    <t>2-2-4</t>
  </si>
  <si>
    <t>3-2-5</t>
  </si>
  <si>
    <t>3-2-6</t>
  </si>
  <si>
    <t>3-1-4</t>
  </si>
  <si>
    <t>4-2-4</t>
  </si>
  <si>
    <t>2-2-3</t>
  </si>
  <si>
    <t>2-1-4</t>
  </si>
  <si>
    <t>3-2-4</t>
  </si>
  <si>
    <t>2-1-2</t>
  </si>
  <si>
    <t>3-1-5</t>
  </si>
  <si>
    <t>1-3-4</t>
  </si>
  <si>
    <t>2-2-5</t>
  </si>
  <si>
    <t>4-2-9</t>
  </si>
  <si>
    <t>Metodologia de Pesquisa em Relações Internacionais (TCC 1)_x000D_</t>
  </si>
  <si>
    <t>ESHR903-18</t>
  </si>
  <si>
    <t>Didática</t>
  </si>
  <si>
    <t>NHI5002-15</t>
  </si>
  <si>
    <t>2-1-3</t>
  </si>
  <si>
    <t>Compostagem</t>
  </si>
  <si>
    <t>ESZU002-17</t>
  </si>
  <si>
    <t>1-1-2</t>
  </si>
  <si>
    <t>Carla Negri Lintzmayer</t>
  </si>
  <si>
    <t>Emilio de Camargo Francesquini</t>
  </si>
  <si>
    <t>MAYCON SAMBINELLI</t>
  </si>
  <si>
    <t>GUSTAVO SOUSA PAVANI</t>
  </si>
  <si>
    <t>DANIEL MORGATO MARTIN</t>
  </si>
  <si>
    <t>ARITANAN BORGES GARCIA GRUBER</t>
  </si>
  <si>
    <t>CELSO SETSUO KURASHIMA</t>
  </si>
  <si>
    <t>FEDERICO BERNARDINO MORANTE TRIGOSO</t>
  </si>
  <si>
    <t>EDMARCIO ANTONIO BELATI</t>
  </si>
  <si>
    <t>RICARDO CANELOI DOS SANTOS</t>
  </si>
  <si>
    <t>CONRADO AUGUSTUS DE MELO</t>
  </si>
  <si>
    <t>ANA MARIA PEREIRA NETO</t>
  </si>
  <si>
    <t>DANIEL JONAS DEZAN</t>
  </si>
  <si>
    <t>AHDA PIONKOSKI GRILO PAVANI</t>
  </si>
  <si>
    <t>ANTONIO GARRIDO GALLEGO</t>
  </si>
  <si>
    <t>REYNALDO PALACIOS BERECHE</t>
  </si>
  <si>
    <t>ADEMIR PELIZARI</t>
  </si>
  <si>
    <t>JULIANA MARTIN DO PRADO</t>
  </si>
  <si>
    <t>GILBERTO MARTINS</t>
  </si>
  <si>
    <t>MARCELO BENDER PEROTONI</t>
  </si>
  <si>
    <t>ANDRE DA FONTOURA PONCHET</t>
  </si>
  <si>
    <t>GERMAN CARLOS SANTOS QUISPE</t>
  </si>
  <si>
    <t>JOAO HENRIQUE RANHEL RIBEIRO</t>
  </si>
  <si>
    <t>MARIO MINAMI</t>
  </si>
  <si>
    <t>JORGE DIEGO MARCONI</t>
  </si>
  <si>
    <t>MURILO BELLEZONI LOIOLA</t>
  </si>
  <si>
    <t>DANIEL PAPOTI</t>
  </si>
  <si>
    <t>DIEGO SILVERIO DA SILVA</t>
  </si>
  <si>
    <t>CHRISTIANE RIBEIRO</t>
  </si>
  <si>
    <t>KENJI NOSE FILHO</t>
  </si>
  <si>
    <t>HENGAMEH RAEISIDEHKORDI</t>
  </si>
  <si>
    <t>MARIA DE LOURDES MERLINI GIULIANI</t>
  </si>
  <si>
    <t>MARIANA RODRIGUES DA SILVEIRA</t>
  </si>
  <si>
    <t>THOMAS LOGAN RITCHIE</t>
  </si>
  <si>
    <t>IGOR AMBO FERRA</t>
  </si>
  <si>
    <t>MARIJANA BRTKA</t>
  </si>
  <si>
    <t>JEFERSON CASSIANO</t>
  </si>
  <si>
    <t>ALEXANDR KORNEV</t>
  </si>
  <si>
    <t>RODRIGO ROQUE DIAS</t>
  </si>
  <si>
    <t>ERIKA ALEJANDRA RADA MORA</t>
  </si>
  <si>
    <t>Luiz Fernando Grespan Setz</t>
  </si>
  <si>
    <t>Julian Andres Munevar Cagigas</t>
  </si>
  <si>
    <t>Mecanismos de Reações Orgânicas</t>
  </si>
  <si>
    <t>NHT4024-15</t>
  </si>
  <si>
    <t>2-4-8</t>
  </si>
  <si>
    <t>Histologia e Embriologia</t>
  </si>
  <si>
    <t>NHT1054-15</t>
  </si>
  <si>
    <t>Elaboração, Análise e Avaliação de Projetos</t>
  </si>
  <si>
    <t>ESTG004-17</t>
  </si>
  <si>
    <t>Engenharia Econômica Aplicada a Sistemas de Gestão</t>
  </si>
  <si>
    <t>ESTG005-17</t>
  </si>
  <si>
    <t>Organização do Trabalho</t>
  </si>
  <si>
    <t>ESTG023-17</t>
  </si>
  <si>
    <t>Planejamento e Controle da Produção</t>
  </si>
  <si>
    <t>ESTG014-17</t>
  </si>
  <si>
    <t>Propriedade Intelectual</t>
  </si>
  <si>
    <t>ESTG025-17</t>
  </si>
  <si>
    <t>Sistemas CAM</t>
  </si>
  <si>
    <t>ESTG022-17</t>
  </si>
  <si>
    <t>Sistemas e Processos de Produção</t>
  </si>
  <si>
    <t>ESTG020-17</t>
  </si>
  <si>
    <t>Educação Científica, Sociedade e Cultura</t>
  </si>
  <si>
    <t>NHT5004-15</t>
  </si>
  <si>
    <t>CARLOS DA SILVA DOS SANTOS</t>
  </si>
  <si>
    <t>Alexandre Donizeti Alves</t>
  </si>
  <si>
    <t>Paulo Henrique Pisani</t>
  </si>
  <si>
    <t>Fernando Teubl Ferreira</t>
  </si>
  <si>
    <t>Alexandre Noma</t>
  </si>
  <si>
    <t>Diogo Santana Martins</t>
  </si>
  <si>
    <t>JOSE ARTUR QUILICI GONZALEZ</t>
  </si>
  <si>
    <t>ANTONIO GIL VICENTE DE BRUM</t>
  </si>
  <si>
    <t>LUIZ CARLOS GADELHA DE SOUZA</t>
  </si>
  <si>
    <t>FERNANDO MADEIRA</t>
  </si>
  <si>
    <t>MARCELO TANAKA HAYASHI</t>
  </si>
  <si>
    <t>Materiais Compósitos e Aplicações Estruturais</t>
  </si>
  <si>
    <t>ESTS009-17</t>
  </si>
  <si>
    <t>JOAO BATISTA DE AGUIAR</t>
  </si>
  <si>
    <t>Sistemas de Propulsão I</t>
  </si>
  <si>
    <t>ESTS017-17</t>
  </si>
  <si>
    <t>FABIO ANTONIO DA SILVA MOTA</t>
  </si>
  <si>
    <t>REGINA MARIA DOS SANTOS CARMO</t>
  </si>
  <si>
    <t>LORETO PIZZUTI</t>
  </si>
  <si>
    <t>REYOLANDO MANOEL LOPES REBELLO DA FONSECA BRASIL</t>
  </si>
  <si>
    <t>Thais Maia Araujo</t>
  </si>
  <si>
    <t>CARLOS ALBERTO ROCHA PIMENTEL</t>
  </si>
  <si>
    <t>CARLOS RENATO HUAURA SOLORZANO</t>
  </si>
  <si>
    <t>CICERO RIBEIRO DE LIMA</t>
  </si>
  <si>
    <t>Diego Paolo Ferruzzo Correa</t>
  </si>
  <si>
    <t>MARCELO ARAUJO DA SILVA</t>
  </si>
  <si>
    <t>DANIEL MIRANDA MACHADO</t>
  </si>
  <si>
    <t>WELINGTON VIEIRA ASSUNCAO</t>
  </si>
  <si>
    <t>SINUE DAYAN BARBERO LODOVICI</t>
  </si>
  <si>
    <t>LUIS ENRIQUE RAMIREZ</t>
  </si>
  <si>
    <t>ERCILIO CARVALHO DA SILVA</t>
  </si>
  <si>
    <t>Elisabete Marcon Mello</t>
  </si>
  <si>
    <t>ALESSANDRO JACQUES RIBEIRO</t>
  </si>
  <si>
    <t>Marcia Aguiar</t>
  </si>
  <si>
    <t>Francisco Jose Brabo Bezerra</t>
  </si>
  <si>
    <t>Regina Helena de Oliveira Lino Franchi</t>
  </si>
  <si>
    <t>JESUS FRANKLIN ANDRADE ROMERO</t>
  </si>
  <si>
    <t>Alexandre Acacio de Andrade</t>
  </si>
  <si>
    <t>ROBERTO JACOBE RODRIGUES</t>
  </si>
  <si>
    <t>Luiz Alberto Luz de Almeida</t>
  </si>
  <si>
    <t>PEDRO SERGIO PEREIRA LIMA</t>
  </si>
  <si>
    <t>SEGUNDO NILO MESTANZA MUNOZ</t>
  </si>
  <si>
    <t>MARCOS ROBERTO DA ROCHA GESUALDI</t>
  </si>
  <si>
    <t>CARLOS ALBERTO DOS REIS FILHO</t>
  </si>
  <si>
    <t>Rodrigo Reina Munoz</t>
  </si>
  <si>
    <t>Jose Luis Azcue Puma</t>
  </si>
  <si>
    <t>Filipe Ieda Fazanaro</t>
  </si>
  <si>
    <t>FULVIO ANDRES CALLEGARI</t>
  </si>
  <si>
    <t>Agnaldo Aparecido Freschi</t>
  </si>
  <si>
    <t>VALDEMIR MARTINS LIRA</t>
  </si>
  <si>
    <t>JULIO CARLOS TEIXEIRA</t>
  </si>
  <si>
    <t>Alfeu Joaozinho Sguarezi Filho</t>
  </si>
  <si>
    <t>ROBERTO LUIZ DA CUNHA BARROSO RAMOS</t>
  </si>
  <si>
    <t>MAGNO ENRIQUE MENDOZA MEZA</t>
  </si>
  <si>
    <t>Alain Segundo Potts</t>
  </si>
  <si>
    <t>ROVILSON MAFALDA</t>
  </si>
  <si>
    <t>MIGUEL ANGEL CALLE GONZALES</t>
  </si>
  <si>
    <t>Leonardo Monteiro Mazzariol</t>
  </si>
  <si>
    <t>ALFREDO DEL SOLE LORDELO</t>
  </si>
  <si>
    <t>Victor Augusto Fernandes de Campos</t>
  </si>
  <si>
    <t>Patricia Maria de Jesus</t>
  </si>
  <si>
    <t>Flavia da Fonseca Feitosa</t>
  </si>
  <si>
    <t>GERARDO ALBERTO SILVA</t>
  </si>
  <si>
    <t>BEATRIZ TAMASO MIOTO</t>
  </si>
  <si>
    <t>Mariana Mencio</t>
  </si>
  <si>
    <t>SILVANA MARIA ZIONI</t>
  </si>
  <si>
    <t>Bases Matemáticas</t>
  </si>
  <si>
    <t>BIS0003-15</t>
  </si>
  <si>
    <t>Evolução e Diversificação da Vida na Terra</t>
  </si>
  <si>
    <t>BIL0304-15</t>
  </si>
  <si>
    <t>Introdução à Probabilidade e à Estatística</t>
  </si>
  <si>
    <t>BIN0406-15</t>
  </si>
  <si>
    <t>Introdução às Equações Diferenciais Ordinárias</t>
  </si>
  <si>
    <t>BCN0405-15</t>
  </si>
  <si>
    <t>ANGELA TERUMI FUSHITA</t>
  </si>
  <si>
    <t>ARILSON DA SILVA FAVARETO</t>
  </si>
  <si>
    <t>RICARDO GASPAR</t>
  </si>
  <si>
    <t>Mercia Regina Domingues Moretto</t>
  </si>
  <si>
    <t>Katia Canil</t>
  </si>
  <si>
    <t>Ricardo Hideo Taniwaki</t>
  </si>
  <si>
    <t>LUCIA HELENA GOMES COELHO</t>
  </si>
  <si>
    <t>CLAUDIA BOIAN</t>
  </si>
  <si>
    <t>GILSON LAMEIRA DE LIMA</t>
  </si>
  <si>
    <t>LUISA HELENA DOS SANTOS OLIVEIRA</t>
  </si>
  <si>
    <t>Giulliana Mondelli</t>
  </si>
  <si>
    <t>NEUSA SERRA</t>
  </si>
  <si>
    <t>PATRICIA CEZARIO SILVA</t>
  </si>
  <si>
    <t>TATIANE ARAUJO DE JESUS</t>
  </si>
  <si>
    <t>CAMILA CLEMENTINA ARANTES</t>
  </si>
  <si>
    <t>VALERIA LOPES RIBEIRO</t>
  </si>
  <si>
    <t>MARIA CLEOFE VALVERDE BRAMBILA</t>
  </si>
  <si>
    <t>ANDREA DE OLIVEIRA CARDOSO</t>
  </si>
  <si>
    <t>Demetrio Gaspari Cirne de Toledo</t>
  </si>
  <si>
    <t>LUCAS DA SILVA TASQUETTO</t>
  </si>
  <si>
    <t>HUMBERTO DE PAIVA JUNIOR</t>
  </si>
  <si>
    <t>ADRIANA CAPUANO DE OLIVEIRA</t>
  </si>
  <si>
    <t>Jose Paulo Guedes Pinto</t>
  </si>
  <si>
    <t>RENATA MARIA PINTO MOREIRA</t>
  </si>
  <si>
    <t>Fernando Rocha Nogueira</t>
  </si>
  <si>
    <t>Melissa Cristina Pereira Graciosa</t>
  </si>
  <si>
    <t>Muryatan Santana Barbosa</t>
  </si>
  <si>
    <t>JOEL DAVID MELO TRUJILLO</t>
  </si>
  <si>
    <t>HAROLDO DE FARIA JUNIOR</t>
  </si>
  <si>
    <t>CLAUDIA FRANCISCA ESCOBAR DE PAIVA</t>
  </si>
  <si>
    <t>FRANCISCO DE ASSIS COMARU</t>
  </si>
  <si>
    <t xml:space="preserve">quarta das 08:00 às 10:00, sala A1-S106-SB, semanal , sexta das 10:00 às 12:00, sala A1-S106-SB, semanal </t>
  </si>
  <si>
    <t xml:space="preserve">segunda das 10:00 às 12:00, sala A1-S203-SB, semanal , quinta das 08:00 às 10:00, sala A1-S203-SB, semanal </t>
  </si>
  <si>
    <t>Métodos Matemáticos aplicados a Sistemas Biomédicos</t>
  </si>
  <si>
    <t>ESTB031-18</t>
  </si>
  <si>
    <t>6-0-4</t>
  </si>
  <si>
    <t>Olympio Barbanti Junior</t>
  </si>
  <si>
    <t>Gilberto Marcos Antonio Rodrigues</t>
  </si>
  <si>
    <t>Nasser Ali Daghastanli</t>
  </si>
  <si>
    <t>JOHN ANDREW SIMS</t>
  </si>
  <si>
    <t>RENATO ALTOBELLI ANTUNES</t>
  </si>
  <si>
    <t>JOSE ROBERTO TALAMO</t>
  </si>
  <si>
    <t>RONNY CALIXTO CARBONARI</t>
  </si>
  <si>
    <t>OSMAR DOMINGUES</t>
  </si>
  <si>
    <t>JOSE FERNANDO QUEIRUGA REY</t>
  </si>
  <si>
    <t>Angelica Alebrant Mendes</t>
  </si>
  <si>
    <t>EVANDIR MEGLIORINI</t>
  </si>
  <si>
    <t>Giselle Ramirez Canedo</t>
  </si>
  <si>
    <t>EDER DE OLIVEIRA ABENSUR</t>
  </si>
  <si>
    <t>LEONARDO RIBEIRO RODRIGUES</t>
  </si>
  <si>
    <t>MARA MARLY GOMES BARRETO</t>
  </si>
  <si>
    <t>FRANCIANE FREITAS SILVEIRA</t>
  </si>
  <si>
    <t>SILVIA NOVAES ZILBER TURRI</t>
  </si>
  <si>
    <t>Juliana Kelmy Macario Barboza Daguano</t>
  </si>
  <si>
    <t>Ana Paula Romani</t>
  </si>
  <si>
    <t>LUIZ DE SIQUEIRA MARTINS FILHO</t>
  </si>
  <si>
    <t>RENATA AYRES ROCHA</t>
  </si>
  <si>
    <t>PRISCYLA WALESKA TARGINO DE AZEVEDO SIMOES</t>
  </si>
  <si>
    <t>Douglas Alves Cassiano</t>
  </si>
  <si>
    <t>Danilo Freitas Ramalho da Silva</t>
  </si>
  <si>
    <t>Luiz Antonio Celiberto Junior</t>
  </si>
  <si>
    <t>ALEXANDRE JOSE DE CASTRO LANFREDI</t>
  </si>
  <si>
    <t>VINICIUS RUIZ ALBINO DE FREITAS</t>
  </si>
  <si>
    <t>MARA CRISTINA LOPES DE OLIVEIRA</t>
  </si>
  <si>
    <t>DA2BIR0004-15SA</t>
  </si>
  <si>
    <t>NA2BIR0004-15SA</t>
  </si>
  <si>
    <t>DA3BIR0004-15SA</t>
  </si>
  <si>
    <t>NA3BIR0004-15SA</t>
  </si>
  <si>
    <t>DB2BIR0004-15SA</t>
  </si>
  <si>
    <t>NB2BIR0004-15SA</t>
  </si>
  <si>
    <t>DB3BIR0004-15SA</t>
  </si>
  <si>
    <t>DA1BIS0003-15SA</t>
  </si>
  <si>
    <t>NA1BIS0003-15SA</t>
  </si>
  <si>
    <t>NA2BIS0003-15SA</t>
  </si>
  <si>
    <t>DB1BIS0003-15SA</t>
  </si>
  <si>
    <t>NB1BIS0003-15SA</t>
  </si>
  <si>
    <t>NA2BIR0603-15SA</t>
  </si>
  <si>
    <t>DB2BIR0603-15SA</t>
  </si>
  <si>
    <t>NB2BIR0603-15SA</t>
  </si>
  <si>
    <t>DA1BIN0406-15SA</t>
  </si>
  <si>
    <t>NA1BIN0406-15SA</t>
  </si>
  <si>
    <t>DA2BIN0406-15SA</t>
  </si>
  <si>
    <t>NA2BIN0406-15SA</t>
  </si>
  <si>
    <t>NA3BIN0406-15SA</t>
  </si>
  <si>
    <t>DB1BIN0406-15SA</t>
  </si>
  <si>
    <t>NB1BIN0406-15SA</t>
  </si>
  <si>
    <t>DB2BIN0406-15SA</t>
  </si>
  <si>
    <t>NB3BIN0406-15SA</t>
  </si>
  <si>
    <t>DA1BCN0405-15SA</t>
  </si>
  <si>
    <t>NA1BCN0405-15SA</t>
  </si>
  <si>
    <t>DA2BCN0405-15SA</t>
  </si>
  <si>
    <t>NA2BCN0405-15SA</t>
  </si>
  <si>
    <t>DB1BCN0405-15SA</t>
  </si>
  <si>
    <t>NB1BCN0405-15SA</t>
  </si>
  <si>
    <t>NB2BCN0405-15SA</t>
  </si>
  <si>
    <t>NANHT1054-15SA</t>
  </si>
  <si>
    <t>DABHS0001-15SB</t>
  </si>
  <si>
    <t>NABHS0001-15SB</t>
  </si>
  <si>
    <t>NA1MCTB001-17SA</t>
  </si>
  <si>
    <t>NANHT4017-15SA</t>
  </si>
  <si>
    <t>DANHT4024-15SA</t>
  </si>
  <si>
    <t>NANHT4024-15SA</t>
  </si>
  <si>
    <t>NAESTO015-17SB</t>
  </si>
  <si>
    <t>NAESTS017-17SB</t>
  </si>
  <si>
    <t>DAESTB031-18SB</t>
  </si>
  <si>
    <t>NAESTG001-17SB</t>
  </si>
  <si>
    <t>NAESTG003-17SB</t>
  </si>
  <si>
    <t>DAESTG005-17SB</t>
  </si>
  <si>
    <t>DAESTG023-17SB</t>
  </si>
  <si>
    <t>DAESTA011-17SA</t>
  </si>
  <si>
    <t>NAESTA001-17SA</t>
  </si>
  <si>
    <t>NAESTM018-17SA</t>
  </si>
  <si>
    <t>DA1ESTO016-17SA</t>
  </si>
  <si>
    <t>NA1ESTO016-17SA</t>
  </si>
  <si>
    <t>NA2ESTO016-17SA</t>
  </si>
  <si>
    <t>NA1NHI5002-15SA</t>
  </si>
  <si>
    <t>TEORIA</t>
  </si>
  <si>
    <t>PRÁTICA</t>
  </si>
  <si>
    <t>TURMA COM ACERTO</t>
  </si>
  <si>
    <t>Fernanda Dias da Silva</t>
  </si>
  <si>
    <t>Lucas Almeida Miranda Barreto</t>
  </si>
  <si>
    <t>Herculano da Silva Martinho</t>
  </si>
  <si>
    <t>Adriano Lana Cherchiglia</t>
  </si>
  <si>
    <t>Ricardo Rocamora Paszko</t>
  </si>
  <si>
    <t>Denise Hideko Goya</t>
  </si>
  <si>
    <t>Monael Pinheiro Ribeiro</t>
  </si>
  <si>
    <t>ANA CLAUDIA POLATO E FAVA</t>
  </si>
  <si>
    <t>GUILHERME DE OLIVEIRA LIMA CAGLIARI MARQUES</t>
  </si>
  <si>
    <t>RICARDO LUIZ CHAGAS AMORIM</t>
  </si>
  <si>
    <t>LUCIANO AVALLONE BUENO</t>
  </si>
  <si>
    <t>FABIO HENRIQUE BITTES TERRA</t>
  </si>
  <si>
    <t>Raquel Vecchio Fornari</t>
  </si>
  <si>
    <t/>
  </si>
  <si>
    <t>PATRICIA MORILHA MURITIBA</t>
  </si>
  <si>
    <t>VANDERLI CORREIA PRIETO</t>
  </si>
  <si>
    <t>LUCELIA BORGES DA COSTA</t>
  </si>
  <si>
    <t>JABRA HABER</t>
  </si>
  <si>
    <t>DELMO ALVES DE MOURA</t>
  </si>
  <si>
    <t>KATIA FRANKLIN ALBERTIN TORRES</t>
  </si>
  <si>
    <t>CLAUDIO JOSE BORDIN JUNIOR</t>
  </si>
  <si>
    <t>FRANCISCO JOSE FRAGA DA SILVA</t>
  </si>
  <si>
    <t>ROBERTO SADAO YOKOYAMA</t>
  </si>
  <si>
    <t>Reginaldo Kisho Fukuchi</t>
  </si>
  <si>
    <t>Marcos Duarte</t>
  </si>
  <si>
    <t>Carolina Benetti</t>
  </si>
  <si>
    <t>Wagner Shin Nishitani</t>
  </si>
  <si>
    <t>Erick Dario Leon Bueno de Camargo</t>
  </si>
  <si>
    <t>Olavo Luppi Silva</t>
  </si>
  <si>
    <t>Ilka Tiemy Kato Prates</t>
  </si>
  <si>
    <t>GERSON LUIZ MANTOVANI</t>
  </si>
  <si>
    <t>HUMBERTO NAOYUKI YOSHIMURA</t>
  </si>
  <si>
    <t>ANDRE SANTAROSA FERLAUTO</t>
  </si>
  <si>
    <t>SUEL ERIC VIDOTTI</t>
  </si>
  <si>
    <t>DERVAL DOS SANTOS ROSA</t>
  </si>
  <si>
    <t>EVERALDO CARLOS VENANCIO</t>
  </si>
  <si>
    <t>DANIEL ZANETTI DE FLORIO</t>
  </si>
  <si>
    <t>MOHAMMAD MASOUMI</t>
  </si>
  <si>
    <t>ROBERTO GOMES DE AGUIAR VEIGA</t>
  </si>
  <si>
    <t>JEVERSON TEODORO ARANTES JUNIOR</t>
  </si>
  <si>
    <t>Giselle Watanabe</t>
  </si>
  <si>
    <t>Breno Arsioli Moura</t>
  </si>
  <si>
    <t>Alexandre Zatkovskis Carvalho</t>
  </si>
  <si>
    <t>Guilherme Canuto da Silva</t>
  </si>
  <si>
    <t>BRENO MARQUES GONCALVES TEIXEIRA</t>
  </si>
  <si>
    <t>FAGNER MURUCI DE PAULA</t>
  </si>
  <si>
    <t>REGINA KEIKO MURAKAMI</t>
  </si>
  <si>
    <t>EDUARDO DE MORAES GREGORES</t>
  </si>
  <si>
    <t>Luis Henrique de Lima</t>
  </si>
  <si>
    <t>CHEE SHENG FONG</t>
  </si>
  <si>
    <t>ANA MELVA CHAMPI FARFAN</t>
  </si>
  <si>
    <t>Jose Kenichi Mizukoshi</t>
  </si>
  <si>
    <t>GUSTAVO MICHEL MENDOZA LA TORRE</t>
  </si>
  <si>
    <t>REINALDO LUIZ CAVASSO FILHO</t>
  </si>
  <si>
    <t>JEAN JACQUES BONVENT</t>
  </si>
  <si>
    <t>ROOSEVELT DROPPA JUNIOR</t>
  </si>
  <si>
    <t>RONALDO SAVIOLI SUME VIEIRA</t>
  </si>
  <si>
    <t>FULVIO RIELI MENDES</t>
  </si>
  <si>
    <t>TIAGO RODRIGUES</t>
  </si>
  <si>
    <t>WAGNER RODRIGO DE SOUZA</t>
  </si>
  <si>
    <t>JOSE CARLOS MOREIRA</t>
  </si>
  <si>
    <t>CESAR FERNANDO MEURER</t>
  </si>
  <si>
    <t>Reinaldo Marcondes Orselli</t>
  </si>
  <si>
    <t>ANDRE MASCIOLI CRAVO</t>
  </si>
  <si>
    <t>JEROEN SCHOENMAKER</t>
  </si>
  <si>
    <t>DAHISY VALADAO DE SOUZA LIMA</t>
  </si>
  <si>
    <t>LUCIANA PEREIRA</t>
  </si>
  <si>
    <t>Graciela de Souza Oliver</t>
  </si>
  <si>
    <t>BRUNA MENDES DE VASCONCELLOS</t>
  </si>
  <si>
    <t>MARCOS BARCELLOS DE SOUZA</t>
  </si>
  <si>
    <t>Vladimir Emiliano Moreira Rocha</t>
  </si>
  <si>
    <t>VALERIO RAMOS BATISTA</t>
  </si>
  <si>
    <t>SANDRA MARIA ZAPATA YEPES</t>
  </si>
  <si>
    <t>ILMA APARECIDA MARQUES SILVA</t>
  </si>
  <si>
    <t>Alan Maciel da Silva</t>
  </si>
  <si>
    <t>ANDRE RICARDO OLIVEIRA DA FONSECA</t>
  </si>
  <si>
    <t>ROBERTO VENEGEROLES NASCIMENTO</t>
  </si>
  <si>
    <t>RAFAEL DE MATTOS GRISI</t>
  </si>
  <si>
    <t>EDSON RYOJI OKAMOTO IWAKI</t>
  </si>
  <si>
    <t>Paula Andrea Cadavid Salazar</t>
  </si>
  <si>
    <t>Mauro Rogerio Cosentino</t>
  </si>
  <si>
    <t>Ignat Fialkovskiy</t>
  </si>
  <si>
    <t>Majid Forghani Elahabad</t>
  </si>
  <si>
    <t>VLADISLAV KUPRIYANOV</t>
  </si>
  <si>
    <t>EDSON ALEX ARRAZOLA IRIARTE</t>
  </si>
  <si>
    <t>Juliana Militao da Silva Berbert</t>
  </si>
  <si>
    <t>Michelle Sato Frigo</t>
  </si>
  <si>
    <t>JOAO VICENTE AKWA</t>
  </si>
  <si>
    <t>REGIMEIRE OLIVEIRA MACIEL</t>
  </si>
  <si>
    <t>LUCIANA XAVIER DE OLIVEIRA</t>
  </si>
  <si>
    <t>ROQUE DA COSTA CAIERO</t>
  </si>
  <si>
    <t>Mattia Petrolo</t>
  </si>
  <si>
    <t>PAULO TADEU DA SILVA</t>
  </si>
  <si>
    <t>Bruno Nadai</t>
  </si>
  <si>
    <t xml:space="preserve">quarta das 08:00 às 10:00, sala A1-S101-SB, semanal , sexta das 10:00 às 12:00, sala A1-S101-SB, semanal </t>
  </si>
  <si>
    <t>ANNIBAL HETEM JUNIOR</t>
  </si>
  <si>
    <t>NAESTO004-17SA</t>
  </si>
  <si>
    <t>Luiz Antonio Alves Eva</t>
  </si>
  <si>
    <t>Anastasia Guidi Itokazu</t>
  </si>
  <si>
    <t>quarta das 08:00 às 10:00</t>
  </si>
  <si>
    <t xml:space="preserve"> quinzenal II</t>
  </si>
  <si>
    <t xml:space="preserve"> quinta das 08:00 às 10:00</t>
  </si>
  <si>
    <t xml:space="preserve"> quinzenal I</t>
  </si>
  <si>
    <t>quarta das 19:00 às 21:00</t>
  </si>
  <si>
    <t xml:space="preserve"> quinta das 19:00 às 21:00</t>
  </si>
  <si>
    <t xml:space="preserve"> semanal </t>
  </si>
  <si>
    <t xml:space="preserve"> sala 402-3</t>
  </si>
  <si>
    <t>quinta das 14:00 às 16:00</t>
  </si>
  <si>
    <t>sexta das 08:00 às 10:00</t>
  </si>
  <si>
    <t>sexta das 19:00 às 21:00</t>
  </si>
  <si>
    <t>quarta das 21:00 às 23:00</t>
  </si>
  <si>
    <t xml:space="preserve"> sala 404-2</t>
  </si>
  <si>
    <t xml:space="preserve"> sala 402-2</t>
  </si>
  <si>
    <t xml:space="preserve"> sala 403-2</t>
  </si>
  <si>
    <t>sexta das 17:00 às 19:00</t>
  </si>
  <si>
    <t xml:space="preserve"> sala 407-1</t>
  </si>
  <si>
    <t>segunda das 10:00 às 12:00</t>
  </si>
  <si>
    <t>segunda das 21:00 às 23:00</t>
  </si>
  <si>
    <t xml:space="preserve"> quarta das 19:00 às 21:00</t>
  </si>
  <si>
    <t xml:space="preserve"> sala 405-1</t>
  </si>
  <si>
    <t xml:space="preserve"> sala 402-1</t>
  </si>
  <si>
    <t xml:space="preserve"> sala 403-1</t>
  </si>
  <si>
    <t>segunda das 16:00 às 18:00</t>
  </si>
  <si>
    <t>segunda das 14:00 às 16:00</t>
  </si>
  <si>
    <t xml:space="preserve"> sexta das 19:00 às 21:00</t>
  </si>
  <si>
    <t xml:space="preserve"> sexta das 21:00 às 23:00</t>
  </si>
  <si>
    <t>quinta das 19:00 às 21:00</t>
  </si>
  <si>
    <t xml:space="preserve"> sexta das 08:00 às 10:00</t>
  </si>
  <si>
    <t>segunda das 08:00 às 10:00</t>
  </si>
  <si>
    <t xml:space="preserve"> quinta das 10:00 às 12:00</t>
  </si>
  <si>
    <t>segunda das 19:00 às 21:00</t>
  </si>
  <si>
    <t xml:space="preserve"> quinta das 21:00 às 23:00</t>
  </si>
  <si>
    <t>quinta das 08:00 às 10:00</t>
  </si>
  <si>
    <t>quinta das 16:00 às 18:00</t>
  </si>
  <si>
    <t>quinta das 21:00 às 23:00</t>
  </si>
  <si>
    <t xml:space="preserve"> sala 404-3</t>
  </si>
  <si>
    <t>sexta das 16:00 às 18:00</t>
  </si>
  <si>
    <t xml:space="preserve"> sala A1-L303-SB</t>
  </si>
  <si>
    <t>sexta das 21:00 às 23:00</t>
  </si>
  <si>
    <t xml:space="preserve"> sala A1-L304-SB</t>
  </si>
  <si>
    <t>sexta das 14:00 às 16:00</t>
  </si>
  <si>
    <t xml:space="preserve"> quarta das 10:00 às 12:00</t>
  </si>
  <si>
    <t xml:space="preserve"> quarta das 21:00 às 23:00</t>
  </si>
  <si>
    <t xml:space="preserve"> sala A2-L003-SB</t>
  </si>
  <si>
    <t xml:space="preserve"> sala A1-L002-SB</t>
  </si>
  <si>
    <t xml:space="preserve"> sala L504</t>
  </si>
  <si>
    <t xml:space="preserve"> sala A1-L101-SB</t>
  </si>
  <si>
    <t>quinta das 17:00 às 19:00</t>
  </si>
  <si>
    <t>quinta das 10:00 às 12:00</t>
  </si>
  <si>
    <t>sexta das 10:00 às 12:00</t>
  </si>
  <si>
    <t xml:space="preserve"> sala A1-L102-SB</t>
  </si>
  <si>
    <t xml:space="preserve"> sala A1-L001-SB</t>
  </si>
  <si>
    <t xml:space="preserve"> sala 401-3</t>
  </si>
  <si>
    <t>quinta das 18:00 às 21:00</t>
  </si>
  <si>
    <t>quarta das 19:00 às 23:00</t>
  </si>
  <si>
    <t xml:space="preserve"> sala A2-L002-SB</t>
  </si>
  <si>
    <t>sexta das 08:00 às 12:00</t>
  </si>
  <si>
    <t xml:space="preserve"> sala A2-S001-SB</t>
  </si>
  <si>
    <t>segunda das 17:00 às 19:00</t>
  </si>
  <si>
    <t xml:space="preserve"> quinta das 17:00 às 19:00</t>
  </si>
  <si>
    <t>segunda das 18:00 às 21:00</t>
  </si>
  <si>
    <t xml:space="preserve"> sala O-L04</t>
  </si>
  <si>
    <t>segunda das 10:00 às 13:00</t>
  </si>
  <si>
    <t xml:space="preserve"> quarta das 17:00 às 19:00</t>
  </si>
  <si>
    <t xml:space="preserve"> sala 506/508-1</t>
  </si>
  <si>
    <t>quinta das 19:00 às 23:00</t>
  </si>
  <si>
    <t>quarta das 18:00 às 21:00</t>
  </si>
  <si>
    <t xml:space="preserve"> sala O-L01</t>
  </si>
  <si>
    <t xml:space="preserve"> sala 410-1</t>
  </si>
  <si>
    <t xml:space="preserve"> sala 401-1</t>
  </si>
  <si>
    <t xml:space="preserve"> sala 408-1</t>
  </si>
  <si>
    <t xml:space="preserve"> sala 406-1</t>
  </si>
  <si>
    <t xml:space="preserve"> sala 404-1</t>
  </si>
  <si>
    <t xml:space="preserve"> sala 505-1</t>
  </si>
  <si>
    <t xml:space="preserve"> sala 507-1</t>
  </si>
  <si>
    <t xml:space="preserve"> sala L702</t>
  </si>
  <si>
    <t xml:space="preserve"> sala O-L03</t>
  </si>
  <si>
    <t xml:space="preserve"> sala 401-2</t>
  </si>
  <si>
    <t xml:space="preserve">quinta das 19:00 às 21:00, semanal ; quinta das 21:00 às 23:00, semanal </t>
  </si>
  <si>
    <t xml:space="preserve">segunda das 19:00 às 21:00, semanal ; quinta das 21:00 às 23:00, semanal </t>
  </si>
  <si>
    <t xml:space="preserve">segunda das 08:00 às 10:00, semanal ; quinta das 10:00 às 12:00, semanal </t>
  </si>
  <si>
    <t xml:space="preserve">quarta das 21:00 às 23:00, semanal ; sexta das 19:00 às 21:00, semanal </t>
  </si>
  <si>
    <t xml:space="preserve">quinta das 08:00 às 10:00, semanal </t>
  </si>
  <si>
    <t xml:space="preserve">quinta das 19:00 às 21:00, semanal </t>
  </si>
  <si>
    <t xml:space="preserve">segunda das 19:00 às 21:00, semanal ; segunda das 21:00 às 23:00, semanal </t>
  </si>
  <si>
    <t xml:space="preserve">segunda das 21:00 às 23:00, semanal ; quarta das 19:00 às 21:00, semanal </t>
  </si>
  <si>
    <t xml:space="preserve">quinta das 10:00 às 12:00, semanal </t>
  </si>
  <si>
    <t xml:space="preserve">quinta das 21:00 às 23:00, semanal </t>
  </si>
  <si>
    <t xml:space="preserve">segunda das 08:00 às 10:00, semanal </t>
  </si>
  <si>
    <t xml:space="preserve">segunda das 19:00 às 21:00, semanal </t>
  </si>
  <si>
    <t xml:space="preserve">segunda das 10:00 às 12:00, semanal </t>
  </si>
  <si>
    <t xml:space="preserve">segunda das 21:00 às 23:00, semanal </t>
  </si>
  <si>
    <t xml:space="preserve">quarta das 08:00 às 10:00, semanal ; sexta das 10:00 às 12:00, semanal </t>
  </si>
  <si>
    <t xml:space="preserve">quarta das 19:00 às 21:00, semanal ; sexta das 21:00 às 23:00, semanal </t>
  </si>
  <si>
    <t xml:space="preserve">quarta das 16:00 às 18:00, semanal </t>
  </si>
  <si>
    <t>segunda das 10:00 às 12:00, semanal ; quinta das 08:00 às 10:00, quinzenal I</t>
  </si>
  <si>
    <t>segunda das 21:00 às 23:00, semanal ; quinta das 19:00 às 21:00, quinzenal I</t>
  </si>
  <si>
    <t xml:space="preserve">quarta das 10:00 às 12:00, semanal </t>
  </si>
  <si>
    <t xml:space="preserve">quarta das 21:00 às 23:00, semanal </t>
  </si>
  <si>
    <t xml:space="preserve">quarta das 08:00 às 10:00, semanal </t>
  </si>
  <si>
    <t xml:space="preserve">quarta das 19:00 às 21:00, semanal </t>
  </si>
  <si>
    <t xml:space="preserve">segunda das 10:00 às 12:00, semanal ; quinta das 08:00 às 10:00, semanal </t>
  </si>
  <si>
    <t xml:space="preserve">segunda das 21:00 às 23:00, semanal ; quinta das 19:00 às 21:00, semanal </t>
  </si>
  <si>
    <t xml:space="preserve">segunda das 08:00 às 10:00, semanal ; quarta das 10:00 às 12:00, semanal </t>
  </si>
  <si>
    <t xml:space="preserve">segunda das 19:00 às 21:00, semanal ; quarta das 21:00 às 23:00, semanal </t>
  </si>
  <si>
    <t xml:space="preserve">segunda das 21:00 às 23:00, semanal ; quarta das 19:00 às 21:00, semanal ; sexta das 19:00 às 21:00, semanal </t>
  </si>
  <si>
    <t xml:space="preserve">sexta das 16:00 às 18:00, semanal </t>
  </si>
  <si>
    <t xml:space="preserve">quarta das 19:00 às 23:00, semanal </t>
  </si>
  <si>
    <t xml:space="preserve">sexta das 21:00 às 23:00, semanal </t>
  </si>
  <si>
    <t xml:space="preserve">sexta das 10:00 às 13:00, semanal </t>
  </si>
  <si>
    <t xml:space="preserve">quarta das 10:00 às 13:00, semanal </t>
  </si>
  <si>
    <t xml:space="preserve">sexta das 18:00 às 21:00, semanal </t>
  </si>
  <si>
    <t xml:space="preserve">quarta das 18:00 às 21:00, semanal </t>
  </si>
  <si>
    <t xml:space="preserve">sexta das 08:00 às 12:00, semanal </t>
  </si>
  <si>
    <t xml:space="preserve">segunda das 17:00 às 19:00, semanal ; quarta das 17:00 às 19:00, semanal </t>
  </si>
  <si>
    <t xml:space="preserve">quinta das 14:00 às 16:00, semanal </t>
  </si>
  <si>
    <t xml:space="preserve">sexta das 19:00 às 21:00, semanal </t>
  </si>
  <si>
    <t xml:space="preserve">sexta das 10:00 às 12:00, semanal </t>
  </si>
  <si>
    <t xml:space="preserve">quarta das 17:00 às 19:00, semanal </t>
  </si>
  <si>
    <t xml:space="preserve">segunda das 18:00 às 21:00, semanal </t>
  </si>
  <si>
    <t xml:space="preserve">segunda das 14:00 às 16:00, semanal </t>
  </si>
  <si>
    <t xml:space="preserve">quinta das 17:00 às 19:00, semanal </t>
  </si>
  <si>
    <t xml:space="preserve">segunda das 19:00 às 21:00, semanal ; quinta das 19:00 às 21:00, semanal </t>
  </si>
  <si>
    <t xml:space="preserve">quinta das 19:00 às 23:00, semanal </t>
  </si>
  <si>
    <t>ALVARO TAKEO OMORI</t>
  </si>
  <si>
    <t>VIVIANE VIANA SILVA</t>
  </si>
  <si>
    <t>VINICIUS DE ANDRADE OLIVEIRA</t>
  </si>
  <si>
    <t>Mario Alexandre Gazziro</t>
  </si>
  <si>
    <t>Heloi Francisco Gentil Genari</t>
  </si>
  <si>
    <t>Luneque Del Rio de Souza e Silva Junior</t>
  </si>
  <si>
    <t>ALINE DE OLIVEIRA NEVES PANAZIO</t>
  </si>
  <si>
    <t>RICARDO SUYAMA</t>
  </si>
  <si>
    <t>ANA CAROLINA QUIRINO SIMOES</t>
  </si>
  <si>
    <t>PAULO DE AVILA JUNIOR</t>
  </si>
  <si>
    <t>ANDRE SARTO POLO</t>
  </si>
  <si>
    <t>JOSE JAVIER SAEZ ACUNA</t>
  </si>
  <si>
    <t>Hueder Paulo Moises de Oliveira</t>
  </si>
  <si>
    <t>Monica Benicia Mamian Lopez</t>
  </si>
  <si>
    <t>ALYSSON FABIO FERRARI</t>
  </si>
  <si>
    <t>CARLOS SUETOSHI MIYAZAWA</t>
  </si>
  <si>
    <t>ANTONIO SERGIO KIMUS BRAZ</t>
  </si>
  <si>
    <t>MARIA CRISTINA CARLAN DA SILVA</t>
  </si>
  <si>
    <t>Luis Roberto de Paula</t>
  </si>
  <si>
    <t>MICHEL OLIVEIRA DA SILVA DANTAS</t>
  </si>
  <si>
    <t>JOAO LAMEU DA SILVA JUNIOR</t>
  </si>
  <si>
    <t>DANIEL BOARI COELHO</t>
  </si>
  <si>
    <t>LICENCIATURA EM CIÊNCIAS HUMANAS</t>
  </si>
  <si>
    <t>LICENCIATURA EM CIÊNCIAS NATURAIS E EXATAS</t>
  </si>
  <si>
    <t>Ruth Ferreira Galduroz</t>
  </si>
  <si>
    <t>MAISA HELENA ALTARUGIO</t>
  </si>
  <si>
    <t>MARIA INES RIBAS RODRIGUES</t>
  </si>
  <si>
    <t>GRACIELLA WATANABE</t>
  </si>
  <si>
    <t>Introdução à Bioinformática</t>
  </si>
  <si>
    <t>ESZB022-17</t>
  </si>
  <si>
    <t>Ana Paula de Mattos Areas Dau</t>
  </si>
  <si>
    <t>Jesus Pascual Mena Chalco</t>
  </si>
  <si>
    <t xml:space="preserve">segunda das 19:00 às 21:00, sala S-302-3, semanal , quinta das 21:00 às 23:00, sala S-302-3, semanal </t>
  </si>
  <si>
    <t>Carlo Kleber Da Silva Rodrigues</t>
  </si>
  <si>
    <t xml:space="preserve">terça das 21:00 às 23:00, sala S-311-3, semanal , quinta das 19:00 às 21:00, sala S-311-3, semanal </t>
  </si>
  <si>
    <t>ANDRE LUIZ BRANDAO</t>
  </si>
  <si>
    <t>Pedro Alves Da Silva Autreto</t>
  </si>
  <si>
    <t>PARAMITA BARAI</t>
  </si>
  <si>
    <t>LUCIANO SOARES DA CRUZ</t>
  </si>
  <si>
    <t>ROBERTO MENEZES SERRA</t>
  </si>
  <si>
    <t>EVER ALDO ARROYO MONTERO</t>
  </si>
  <si>
    <t>GISELLE CERCHIARO</t>
  </si>
  <si>
    <t>LUCIANO PUZER</t>
  </si>
  <si>
    <t>ARTUR FRANZ KEPPLER</t>
  </si>
  <si>
    <t>VANI XAVIER DE OLIVEIRA JUNIOR</t>
  </si>
  <si>
    <t>ELOAH RABELLO SUAREZ</t>
  </si>
  <si>
    <t>Funções de Uma Variável</t>
  </si>
  <si>
    <t>BCN0402-15</t>
  </si>
  <si>
    <t xml:space="preserve">quarta das 10:00 às 12:00, sala A-101-0, semanal , sexta das 08:00 às 10:00, sala A-101-0, semanal </t>
  </si>
  <si>
    <t>MARCELA SORELLI CARNEIRO RAMOS</t>
  </si>
  <si>
    <t>ALEXANDRE HIDEKI OKANO</t>
  </si>
  <si>
    <t>MARCELO AUGUSTO CHRISTOFFOLETE</t>
  </si>
  <si>
    <t>William Jose Steinle</t>
  </si>
  <si>
    <t>BRUNA MURIEL HUERTAS FUSCALDO</t>
  </si>
  <si>
    <t>CARLOS ALBERTO DA SILVA</t>
  </si>
  <si>
    <t xml:space="preserve">terça das 10:00 às 12:00, sala S - 305-3, semanal , quinta das 08:00 às 10:00, sala S - 305-3, semanal </t>
  </si>
  <si>
    <t>LUCIANA CAMPOS PAULINO</t>
  </si>
  <si>
    <t>Alexia Cruz Bretas</t>
  </si>
  <si>
    <t>NATHALIE DE ALMEIDA BRESSIANI</t>
  </si>
  <si>
    <t>Estudos Étnico-Raciais</t>
  </si>
  <si>
    <t>BHQ0002-15</t>
  </si>
  <si>
    <t>Interpretações do Brasil</t>
  </si>
  <si>
    <t>BHQ0003-15</t>
  </si>
  <si>
    <t>Território e Sociedade</t>
  </si>
  <si>
    <t>BHQ0301-15</t>
  </si>
  <si>
    <t>GORDANA MANIC</t>
  </si>
  <si>
    <t>RICARDO BATISTA POLITI</t>
  </si>
  <si>
    <t>Econometria II</t>
  </si>
  <si>
    <t>ESHC036-17</t>
  </si>
  <si>
    <t>Ana Luisa Gouvea Abras</t>
  </si>
  <si>
    <t>Marine de Souza Pereira</t>
  </si>
  <si>
    <t>VICTOR XIMENES MARQUES</t>
  </si>
  <si>
    <t xml:space="preserve">segunda das 19:00 às 21:00, sala A2-S205-SB, semanal , quarta das 21:00 às 23:00, sala A2-S306-SB, semanal </t>
  </si>
  <si>
    <t xml:space="preserve">segunda das 21:00 às 23:00, sala A2-S205-SB, semanal , quinta das 19:00 às 21:00, sala A2-S205-SB, semanal </t>
  </si>
  <si>
    <t>ANDRE GUSTAVO SCAGLIUSI LANDULFO</t>
  </si>
  <si>
    <t>Cálculo Numérico</t>
  </si>
  <si>
    <t>MCTB009-17</t>
  </si>
  <si>
    <t>ANDRE PIERRO DE CAMARGO</t>
  </si>
  <si>
    <t>Vera Paschon</t>
  </si>
  <si>
    <t xml:space="preserve">segunda das 21:00 às 23:00, sala A2-S206-SB, semanal , quinta das 19:00 às 21:00, sala A2-S206-SB, semanal </t>
  </si>
  <si>
    <t>MARCELA BERMUDEZ ECHEVERRY</t>
  </si>
  <si>
    <t>Fernando Augusto de Oliveira Ribeiro</t>
  </si>
  <si>
    <t>SILVIA HONDA TAKADA</t>
  </si>
  <si>
    <t xml:space="preserve">segunda das 08:00 às 10:00, sala A2-S203-SB, semanal , quarta das 10:00 às 12:00, sala A2-S203-SB, semanal </t>
  </si>
  <si>
    <t>ANDRE BUONANI PASTI</t>
  </si>
  <si>
    <t xml:space="preserve">segunda das 19:00 às 21:00, sala A2-S311-SB, semanal , quarta das 21:00 às 23:00, sala A2-S311-SB, semanal </t>
  </si>
  <si>
    <t>Luciana Nicolau Ferrara</t>
  </si>
  <si>
    <t xml:space="preserve">segunda das 21:00 às 23:00, sala A2-S302-SB, semanal , quinta das 19:00 às 21:00, sala A2-S302-SB, semanal </t>
  </si>
  <si>
    <t xml:space="preserve">quarta das 19:00 às 21:00, sala A2-S206-SB, semanal , sexta das 21:00 às 23:00, sala A2-S206-SB, semanal </t>
  </si>
  <si>
    <t xml:space="preserve">terça das 08:00 às 10:00, sala A2-S309-SB, semanal , quinta das 10:00 às 12:00, sala A2-S309-SB, semanal </t>
  </si>
  <si>
    <t>PAULO SERGIO DA COSTA NEVES</t>
  </si>
  <si>
    <t>CAMILO ANDREA ANGELUCCI</t>
  </si>
  <si>
    <t xml:space="preserve">terça das 21:00 às 23:00, sala S-302-1, semanal , quinta das 19:00 às 21:00, sala S-302-1, semanal </t>
  </si>
  <si>
    <t>WENDEL ANDRADE ALVES</t>
  </si>
  <si>
    <t>CELIO FERNANDO FIGUEIREDO ANGOLINI</t>
  </si>
  <si>
    <t>JOAO HENRIQUE GHILARDI LAGO</t>
  </si>
  <si>
    <t>ELIZABETE CAMPOS DE LIMA</t>
  </si>
  <si>
    <t>GIORGIO ROMANO SCHUTTE</t>
  </si>
  <si>
    <t xml:space="preserve">terça das 10:00 às 12:00, sala A2-S202-SB, semanal , sexta das 08:00 às 10:00, sala A2-S202-SB, semanal </t>
  </si>
  <si>
    <t>Surgimento da China como Potência Mundial</t>
  </si>
  <si>
    <t>ESHR019-13</t>
  </si>
  <si>
    <t xml:space="preserve">terça das 21:00 às 23:00, sala A2-S203-SB, semanal , sexta das 19:00 às 21:00, sala A2-S203-SB, semanal </t>
  </si>
  <si>
    <t>CLAUDIA CELESTE CELESTINO DE PAULA SANTOS</t>
  </si>
  <si>
    <t>Laboratório de Guiagem, Navegação e Controle</t>
  </si>
  <si>
    <t>ESTS006-17</t>
  </si>
  <si>
    <t>Alexandre Alves</t>
  </si>
  <si>
    <t>EDUARDO DOS SANTOS FERREIRA</t>
  </si>
  <si>
    <t xml:space="preserve">segunda das 21:00 às 23:00, sala A-106-0, semanal </t>
  </si>
  <si>
    <t xml:space="preserve">quarta das 19:00 às 23:00, sala 506/508-1, semanal </t>
  </si>
  <si>
    <t>Microbiologia Ambiental</t>
  </si>
  <si>
    <t>ESTU010-17</t>
  </si>
  <si>
    <t xml:space="preserve">quinta das 18:00 às 21:00, sala S-006-0, semanal </t>
  </si>
  <si>
    <t xml:space="preserve">terça das 10:00 às 13:00, sala S-301-1, semanal </t>
  </si>
  <si>
    <t xml:space="preserve">segunda das 19:00 às 21:00, sala S-311-2, semanal </t>
  </si>
  <si>
    <t>Silvia Lenyra Meirelles Campos Titotto</t>
  </si>
  <si>
    <t>Projeto Ambiental Urbano</t>
  </si>
  <si>
    <t>ESTU040-17</t>
  </si>
  <si>
    <t>Ecologia do Ambiente Urbano</t>
  </si>
  <si>
    <t>ESZU034-17</t>
  </si>
  <si>
    <t xml:space="preserve">sexta das 21:00 às 23:00, sala A-106-0, semanal </t>
  </si>
  <si>
    <t xml:space="preserve">sexta das 08:00 às 10:00, sala A1-S101-SB, semanal </t>
  </si>
  <si>
    <t>RENATO NAVILLE WATANABE</t>
  </si>
  <si>
    <t>FREDERICO AUGUSTO PIRES FERNANDES</t>
  </si>
  <si>
    <t>CHRISTIANE BERTACHINI LOMBELLO</t>
  </si>
  <si>
    <t>Mecânica dos Fluidos II</t>
  </si>
  <si>
    <t>ESTE024-17</t>
  </si>
  <si>
    <t>Fundamentos de Máquinas Térmicas</t>
  </si>
  <si>
    <t>ESTE025-17</t>
  </si>
  <si>
    <t>Engenharia de Combustíveis Fósseis</t>
  </si>
  <si>
    <t>ESTE029-17</t>
  </si>
  <si>
    <t>Engenharia Solar Térmica</t>
  </si>
  <si>
    <t>ESTE032-17</t>
  </si>
  <si>
    <t>4-0-2</t>
  </si>
  <si>
    <t>SERGIO HENRIQUE FERREIRA DE OLIVEIRA</t>
  </si>
  <si>
    <t>Engenharia Logística</t>
  </si>
  <si>
    <t>ESTG007-17</t>
  </si>
  <si>
    <t>LUIS HENRIQUE RODRIGUES</t>
  </si>
  <si>
    <t>2-2-2</t>
  </si>
  <si>
    <t>Sistemas CAD/CAE</t>
  </si>
  <si>
    <t>ESTG021-17</t>
  </si>
  <si>
    <t>1-3-5</t>
  </si>
  <si>
    <t>FERNANDO GASI</t>
  </si>
  <si>
    <t>Gestão da Inovação</t>
  </si>
  <si>
    <t>ESZG041-17</t>
  </si>
  <si>
    <t>2-2-6</t>
  </si>
  <si>
    <t>ANDRE FENILI</t>
  </si>
  <si>
    <t>terça das 21:00 às 23:00, sala 406-1, quinzenal II</t>
  </si>
  <si>
    <t xml:space="preserve">quinta das 19:00 às 21:00, sala 408-1, semanal </t>
  </si>
  <si>
    <t>Fundamentos de Robótica</t>
  </si>
  <si>
    <t>ESTA013-17</t>
  </si>
  <si>
    <t xml:space="preserve">quarta das 19:00 às 21:00, sala 401-1, semanal </t>
  </si>
  <si>
    <t>Crhistian Raffaelo Baldo</t>
  </si>
  <si>
    <t>Laboratório de Máquinas Elétricas</t>
  </si>
  <si>
    <t>ESTA017-17</t>
  </si>
  <si>
    <t>LUIS ALBERTO MARTINEZ RIASCOS</t>
  </si>
  <si>
    <t xml:space="preserve">quinta das 21:00 às 23:00, sala 407-1, semanal </t>
  </si>
  <si>
    <t>Optoeletrônica</t>
  </si>
  <si>
    <t>ESZA016-17</t>
  </si>
  <si>
    <t>terça das 14:00 às 16:00, sala 406-1, quinzenal II</t>
  </si>
  <si>
    <t>Introdução ao Controle Moderno</t>
  </si>
  <si>
    <t>ESZA023-17</t>
  </si>
  <si>
    <t>sexta das 19:00 às 21:00, sala 505-1, quinzenal II</t>
  </si>
  <si>
    <t>Tiago Ribeiro de Oliveira</t>
  </si>
  <si>
    <t>segunda das 16:00 às 18:00, sala L702, quinzenal I</t>
  </si>
  <si>
    <t xml:space="preserve">segunda das 08:00 às 10:00, sala S-302-3, quinzenal II, quinta das 10:00 às 12:00, sala S-302-3, semanal </t>
  </si>
  <si>
    <t>segunda das 08:00 às 10:00, sala L702, quinzenal I</t>
  </si>
  <si>
    <t>segunda das 10:00 às 12:00, sala O-L03, quinzenal II</t>
  </si>
  <si>
    <t>segunda das 21:00 às 23:00, sala O-L03, quinzenal II</t>
  </si>
  <si>
    <t xml:space="preserve">segunda das 21:00 às 23:00, sala A-101-0, semanal , quinta das 19:00 às 21:00, sala A-101-0, semanal </t>
  </si>
  <si>
    <t>Jorge Tomioka</t>
  </si>
  <si>
    <t>JOAO PAULO SIMOES VILAS BOAS</t>
  </si>
  <si>
    <t>FABIANO RAMOS TORRES</t>
  </si>
  <si>
    <t>Mara Silvia Pasian</t>
  </si>
  <si>
    <t>SERGIO HENRIQUE BEZERRA DE SOUSA LEAL</t>
  </si>
  <si>
    <t>MARCO ANTONIO BUENO FILHO</t>
  </si>
  <si>
    <t>PATRICIA DEL NERO VELASCO</t>
  </si>
  <si>
    <t>THAIS TARTALHA DO NASCIMENTO LOMBARDI</t>
  </si>
  <si>
    <t>LUIZ CARLOS DA SILVA ROZANTE</t>
  </si>
  <si>
    <t>Erik Gustavo Del Conte</t>
  </si>
  <si>
    <t>VITOR EDUARDO SCHINCARIOL</t>
  </si>
  <si>
    <t>ANDRE DAMIANI ROCHA</t>
  </si>
  <si>
    <t>SAMON NOYAMA</t>
  </si>
  <si>
    <t>PAULO JONAS DE LIMA PIVA</t>
  </si>
  <si>
    <t>LUIZ FERNANDO BARRERE MARTIN</t>
  </si>
  <si>
    <t>RODRIGO LUIZ OLIVEIRA RODRIGUES CUNHA</t>
  </si>
  <si>
    <t>FERNANDO HEERING BARTOLONI</t>
  </si>
  <si>
    <t>ALEXSANDRE FIGUEIREDO LAGO</t>
  </si>
  <si>
    <t>MAURICIO DOMINGUES COUTINHO NETO</t>
  </si>
  <si>
    <t>MARCIA APARECIDA DA SILVA SPINACE</t>
  </si>
  <si>
    <t>DIOGO COUTINHO SORIANO</t>
  </si>
  <si>
    <t>JOAO LOURES SALINET JUNIOR</t>
  </si>
  <si>
    <t>DANIELE RIBEIRO DE ARAUJO</t>
  </si>
  <si>
    <t xml:space="preserve">segunda das 21:00 às 23:00, sala 402-3, semanal </t>
  </si>
  <si>
    <t xml:space="preserve">quarta das 21:00 às 23:00, sala 401-1, semanal , sexta das 19:00 às 21:00, sala 401-1, semanal </t>
  </si>
  <si>
    <t xml:space="preserve">terça das 17:00 às 19:00, sala 401-1, semanal , quinta das 17:00 às 19:00, sala 401-1, semanal </t>
  </si>
  <si>
    <t xml:space="preserve">segunda das 17:00 às 19:00, sala 401-1, semanal , quarta das 17:00 às 19:00, sala 401-1, semanal </t>
  </si>
  <si>
    <t>Joao Nuno Barbosa Rodrigues</t>
  </si>
  <si>
    <t>PIETER WILLEM WESTERA</t>
  </si>
  <si>
    <t xml:space="preserve">segunda das 19:00 às 21:00, sala 401-1, semanal , quinta das 21:00 às 23:00, sala 401-1, semanal </t>
  </si>
  <si>
    <t>JERONIMO CORDONI PELLEGRINI</t>
  </si>
  <si>
    <t xml:space="preserve">quinta das 19:00 às 23:00, sala S - 303-3, semanal </t>
  </si>
  <si>
    <t>Estudos Queer e Educação</t>
  </si>
  <si>
    <t>NHZ4077-20</t>
  </si>
  <si>
    <t>MARIA BEATRIZ FAGUNDES</t>
  </si>
  <si>
    <t>LUCIO CAMPOS COSTA</t>
  </si>
  <si>
    <t xml:space="preserve">segunda das 21:00 às 23:00, sala A-113-0, semanal , quarta das 19:00 às 21:00, sala A-113-0, semanal </t>
  </si>
  <si>
    <t>Francisco Jose Gozzi</t>
  </si>
  <si>
    <t xml:space="preserve">segunda das 21:00 às 23:00, sala A-106-0, semanal , quinta das 19:00 às 21:00, sala A-106-0, semanal </t>
  </si>
  <si>
    <t>Icaro Goncalves</t>
  </si>
  <si>
    <t>CLAUDIO NOGUEIRA DE MENESES</t>
  </si>
  <si>
    <t>ANTONIO CANDIDO FALEIROS</t>
  </si>
  <si>
    <t>CRISTIANE OTERO REIS SALUM</t>
  </si>
  <si>
    <t>DMITRY VASILEVICH</t>
  </si>
  <si>
    <t xml:space="preserve">terça das 10:00 às 12:00, sala A2-S305-SB, semanal , sexta das 08:00 às 10:00, sala A2-S305-SB, semanal </t>
  </si>
  <si>
    <t>JOAO RICARDO SATO</t>
  </si>
  <si>
    <t>MARCELO SALVADOR CAETANO</t>
  </si>
  <si>
    <t xml:space="preserve">quarta das 08:00 às 10:00, sala A-101-0, semanal , sexta das 10:00 às 12:00, sala A-101-0, semanal </t>
  </si>
  <si>
    <t>KATERINA LUKASOVA</t>
  </si>
  <si>
    <t xml:space="preserve">quarta das 19:00 às 21:00, sala A2-S306-SB, semanal , sexta das 21:00 às 23:00, sala A2-S306-SB, semanal </t>
  </si>
  <si>
    <t>ABRAHAO FONTES BAPTISTA</t>
  </si>
  <si>
    <t>Recursos Didáticos para o Ensino de Química</t>
  </si>
  <si>
    <t>NHZ4074-15</t>
  </si>
  <si>
    <t>CLAUDIA REGINA VIEIRA</t>
  </si>
  <si>
    <t>LIBRAS</t>
  </si>
  <si>
    <t>NHI5015-15</t>
  </si>
  <si>
    <t xml:space="preserve">quarta das 08:00 às 12:00, sala S-002-0, semanal </t>
  </si>
  <si>
    <t>KATE MAMHY OLIVEIRA KUMADA</t>
  </si>
  <si>
    <t>WAGNER TANAKA BOTELHO</t>
  </si>
  <si>
    <t xml:space="preserve">segunda das 08:00 às 10:00, sala S-301-3, semanal , quinta das 10:00 às 12:00, sala S-301-3, semanal </t>
  </si>
  <si>
    <t>JULIANA MARCHI</t>
  </si>
  <si>
    <t>MARCIO KATSUMI OIKAWA</t>
  </si>
  <si>
    <t xml:space="preserve">terça das 21:00 às 23:00, sala S-301-1, semanal , quinta das 19:00 às 21:00, sala S-301-1, semanal </t>
  </si>
  <si>
    <t xml:space="preserve">quarta das 10:00 às 12:00, sala S-311-2, semanal , sexta das 08:00 às 10:00, sala S-311-2, semanal </t>
  </si>
  <si>
    <t>HARLEN COSTA BATAGELO</t>
  </si>
  <si>
    <t>ROGERIO ROSSI</t>
  </si>
  <si>
    <t>JAIR DONADELLI JUNIOR</t>
  </si>
  <si>
    <t>EDSON PINHEIRO PIMENTEL</t>
  </si>
  <si>
    <t>RENATA SIMOES</t>
  </si>
  <si>
    <t>ARNALDO RODRIGUES DOS SANTOS JUNIOR</t>
  </si>
  <si>
    <t>Bioquímica Funcional</t>
  </si>
  <si>
    <t>NHT1013-15</t>
  </si>
  <si>
    <t>Boris Marin</t>
  </si>
  <si>
    <t>Virologia</t>
  </si>
  <si>
    <t>NHZ1051-13</t>
  </si>
  <si>
    <t>Ricardo Buscariolli Pereira</t>
  </si>
  <si>
    <t xml:space="preserve">terça das 08:00 às 10:00, sala A1-S102-SB, semanal , quinta das 10:00 às 12:00, sala A1-S102-SB, semanal </t>
  </si>
  <si>
    <t xml:space="preserve">quarta das 08:00 às 10:00, sala A2-S302-SB, semanal , sexta das 10:00 às 12:00, sala A2-S302-SB, semanal </t>
  </si>
  <si>
    <t xml:space="preserve">quarta das 08:00 às 10:00, sala A1-S103-SB, semanal , sexta das 10:00 às 12:00, sala A1-S103-SB, semanal </t>
  </si>
  <si>
    <t>Manuel Ramon Souza Luz</t>
  </si>
  <si>
    <t>GUIOU KOBAYASHI</t>
  </si>
  <si>
    <t>Roldao da Rocha Junior</t>
  </si>
  <si>
    <t>Nail Khusnutdinov</t>
  </si>
  <si>
    <t>NORBERTO ANIBAL MAIDANA</t>
  </si>
  <si>
    <t>ANDRE MARTIN TIMPANARO</t>
  </si>
  <si>
    <t>JOSE VANTERLER DA COSTA SOUSA</t>
  </si>
  <si>
    <t>CELSO CHIKAHIRO NISHI</t>
  </si>
  <si>
    <t>FABIANO GUSTAVO BRAGA BRITO</t>
  </si>
  <si>
    <t>ALEXEI MAGALHAES VENEZIANI</t>
  </si>
  <si>
    <t>SARA DIAZ CARDELL</t>
  </si>
  <si>
    <t>PRISCILA BENITEZ AFONSO</t>
  </si>
  <si>
    <t>NAZAR ARAKELIAN</t>
  </si>
  <si>
    <t xml:space="preserve">quarta das 19:00 às 21:00, sala A-101-0, semanal , sexta das 21:00 às 23:00, sala A-101-0, semanal </t>
  </si>
  <si>
    <t xml:space="preserve">quarta das 21:00 às 23:00, sala A-101-0, semanal , sexta das 19:00 às 21:00, sala A-101-0, semanal </t>
  </si>
  <si>
    <t>Andre Paniago Lessa</t>
  </si>
  <si>
    <t>EDUARDO PERES NOVAIS DE SA</t>
  </si>
  <si>
    <t>ALEX GOMES DIAS</t>
  </si>
  <si>
    <t>WANIUS JOSE GARCIA DA SILVA</t>
  </si>
  <si>
    <t>DENISE CRIADO PEREIRA DE SOUZA</t>
  </si>
  <si>
    <t>FELIPE CHEN ABREGO</t>
  </si>
  <si>
    <t>Luana Sucupira Pedroza</t>
  </si>
  <si>
    <t>ANTONIO ALVARO RANHA NEVES</t>
  </si>
  <si>
    <t>Valery Shchesnovich</t>
  </si>
  <si>
    <t>GERMAN LUGONES</t>
  </si>
  <si>
    <t>terça das 10:00 às 12:00, sala A-101-0, semanal , sexta das 08:00 às 10:00, sala A-101-0, quinzenal II</t>
  </si>
  <si>
    <t>terça das 08:00 às 10:00, sala A-101-0, semanal , sexta das 10:00 às 12:00, sala A-101-0, quinzenal II</t>
  </si>
  <si>
    <t>terça das 21:00 às 23:00, sala A-101-0, semanal , sexta das 19:00 às 21:00, sala A-101-0, quinzenal II</t>
  </si>
  <si>
    <t>RICARDO AUGUSTO LOMBELLO</t>
  </si>
  <si>
    <t>terça das 19:00 às 21:00, sala A-101-0, semanal , sexta das 21:00 às 23:00, sala A-101-0, quinzenal II</t>
  </si>
  <si>
    <t>Alberto Jose Arab Olavarrieta</t>
  </si>
  <si>
    <t>MATHEUS FORTES SANTOS</t>
  </si>
  <si>
    <t>OTTO MULLER PATRAO DE OLIVEIRA</t>
  </si>
  <si>
    <t>PRISCILA BARRETO DE JESUS</t>
  </si>
  <si>
    <t>ANSELMO NOGUEIRA</t>
  </si>
  <si>
    <t>NATALIA PIRANI GHILARDI LOPES</t>
  </si>
  <si>
    <t>SIMONE RODRIGUES DE FREITAS</t>
  </si>
  <si>
    <t>Técnicas de Análise Estrutural e Projeto</t>
  </si>
  <si>
    <t>ESTS010-17</t>
  </si>
  <si>
    <t>JUAN PABLO JULCA AVILA</t>
  </si>
  <si>
    <t>MARCELO MODESTO DA SILVA</t>
  </si>
  <si>
    <t>Análise na Educação Básica</t>
  </si>
  <si>
    <t>MCTD024-18</t>
  </si>
  <si>
    <t xml:space="preserve">segunda das 16:00 às 18:00, sala 401-2, semanal , quarta das 14:00 às 16:00, sala 401-2, semanal </t>
  </si>
  <si>
    <t xml:space="preserve">terça das 19:00 às 21:00, sala A2-S205-SB, semanal , quinta das 21:00 às 23:00, sala A2-S205-SB, semanal </t>
  </si>
  <si>
    <t>ODALEA APARECIDA VIANA</t>
  </si>
  <si>
    <t xml:space="preserve">terça das 18:00 às 21:00, sala S-302-2, semanal </t>
  </si>
  <si>
    <t>Transferência de Calor II</t>
  </si>
  <si>
    <t>ESTE023-17</t>
  </si>
  <si>
    <t>Engenharia de Petróleo e Gás</t>
  </si>
  <si>
    <t>ESTE030-17</t>
  </si>
  <si>
    <t>MAURICIO GUERREIRO MARTINHO DOS SANTOS</t>
  </si>
  <si>
    <t>Introdução aos Sistemas Elétricos de Potência</t>
  </si>
  <si>
    <t>ESTE016-17</t>
  </si>
  <si>
    <t xml:space="preserve">quarta das 21:00 às 23:00, sala A1-L102-SB, semanal </t>
  </si>
  <si>
    <t>Energia, Meio Ambiente e Sociedade</t>
  </si>
  <si>
    <t>ESTE004-17</t>
  </si>
  <si>
    <t>Angelo Marcos Queiroz Prates</t>
  </si>
  <si>
    <t>MAIRA RODRIGUES</t>
  </si>
  <si>
    <t>NA1BCN0402-15SA</t>
  </si>
  <si>
    <t>NB1BCN0402-15SA</t>
  </si>
  <si>
    <t>DA1BCS0002-15SA</t>
  </si>
  <si>
    <t>DB1BCS0002-15SA</t>
  </si>
  <si>
    <t>NB1BCS0002-15SA</t>
  </si>
  <si>
    <t>DBMCTB009-17SA</t>
  </si>
  <si>
    <t>NB1MCTB009-17SA</t>
  </si>
  <si>
    <t>DAMCTB009-17SA</t>
  </si>
  <si>
    <t>NA1MCTB009-17SA</t>
  </si>
  <si>
    <t>DAESHR019-13SB</t>
  </si>
  <si>
    <t>NAESHR019-13SB</t>
  </si>
  <si>
    <t>NAESTS006-17SB</t>
  </si>
  <si>
    <t>NAESZS034-17SB</t>
  </si>
  <si>
    <t>DA1ESTU010-17SA</t>
  </si>
  <si>
    <t>NA1ESTU010-17SA</t>
  </si>
  <si>
    <t>NBESTA001-17SA</t>
  </si>
  <si>
    <t>DAESTA008-17SA</t>
  </si>
  <si>
    <t>DAESTA013-17SA</t>
  </si>
  <si>
    <t>NAESTA013-17SA</t>
  </si>
  <si>
    <t>DAESTA016-17SA</t>
  </si>
  <si>
    <t>NAESTA020-17SA</t>
  </si>
  <si>
    <t>NA1ESTA023-17SA</t>
  </si>
  <si>
    <t>DAESTM005-17SA</t>
  </si>
  <si>
    <t>NAESTM010-17SA</t>
  </si>
  <si>
    <t>NAESTM014-17SA</t>
  </si>
  <si>
    <t>NA1ESTO001-17SB</t>
  </si>
  <si>
    <t>DAESTO004-17SA</t>
  </si>
  <si>
    <t>DA2ESTO005-17SA</t>
  </si>
  <si>
    <t>DA1ESTO005-17SA</t>
  </si>
  <si>
    <t>DAESTO006-17SA</t>
  </si>
  <si>
    <t>DBESTO006-17SA</t>
  </si>
  <si>
    <t>DAESTO006-17SB</t>
  </si>
  <si>
    <t>NA1ESTO006-17SB</t>
  </si>
  <si>
    <t>NA2ESTO006-17SB</t>
  </si>
  <si>
    <t>NA1ESTO011-17SA</t>
  </si>
  <si>
    <t>DAESTO011-17SB</t>
  </si>
  <si>
    <t>NA2ESTO011-17SB</t>
  </si>
  <si>
    <t>NA2ESTO011-17SA</t>
  </si>
  <si>
    <t>DA1ESTO011-17SA</t>
  </si>
  <si>
    <t>NA1ESTO011-17SB</t>
  </si>
  <si>
    <t>DAESTO016-17SB</t>
  </si>
  <si>
    <t>NA1ESTO016-17SB</t>
  </si>
  <si>
    <t>DAESTO015-17SA</t>
  </si>
  <si>
    <t>NBESTO014-17SA</t>
  </si>
  <si>
    <t>DA2BIR0004-15SB</t>
  </si>
  <si>
    <t>NA2BIR0004-15SB</t>
  </si>
  <si>
    <t>DANHT4046-15SA</t>
  </si>
  <si>
    <t>NANHZ4077-20SA</t>
  </si>
  <si>
    <t>NA2MCTB009-17SA</t>
  </si>
  <si>
    <t>NB2MCTB009-17SA</t>
  </si>
  <si>
    <t>DA1MCTB001-17SA</t>
  </si>
  <si>
    <t>DB1MCTB001-17SA</t>
  </si>
  <si>
    <t>NA2MCTB001-17SA</t>
  </si>
  <si>
    <t>NB2MCTB001-17SA</t>
  </si>
  <si>
    <t>NB1MCTB001-17SA</t>
  </si>
  <si>
    <t>DB2MCTB001-17SA</t>
  </si>
  <si>
    <t>NANHZ4074-15SA</t>
  </si>
  <si>
    <t>NANHI5015-15SA</t>
  </si>
  <si>
    <t>NBNHI5015-15SA</t>
  </si>
  <si>
    <t>DA1NHI5002-15SA</t>
  </si>
  <si>
    <t>NAESZM033-17SA</t>
  </si>
  <si>
    <t>DANHT1013-15SA</t>
  </si>
  <si>
    <t>NANHT1013-15SA</t>
  </si>
  <si>
    <t>DAESTS006-17SB</t>
  </si>
  <si>
    <t>NA2BCN0402-15SA</t>
  </si>
  <si>
    <t>NB2BCN0402-15SA</t>
  </si>
  <si>
    <t>DAESTS010-17SB</t>
  </si>
  <si>
    <t>NA2NHI5002-15SA</t>
  </si>
  <si>
    <t>NA4BIR0004-15SA</t>
  </si>
  <si>
    <t>NAESTE023-17SA</t>
  </si>
  <si>
    <t>NAESTE016-17SA</t>
  </si>
  <si>
    <t>DA1BIR0004-15SB</t>
  </si>
  <si>
    <t>NA1BIR0004-15SB</t>
  </si>
  <si>
    <t>DAESTE004-17SA</t>
  </si>
  <si>
    <t>terça das 10:00 às 12:00</t>
  </si>
  <si>
    <t>terça das 21:00 às 23:00</t>
  </si>
  <si>
    <t>terça das 08:00 às 10:00</t>
  </si>
  <si>
    <t>terça das 19:00 às 21:00</t>
  </si>
  <si>
    <t>terça das 14:00 às 16:00</t>
  </si>
  <si>
    <t>terça das 16:00 às 18:00</t>
  </si>
  <si>
    <t>terça das 10:00 às 13:00</t>
  </si>
  <si>
    <t>terça das 17:00 às 19:00</t>
  </si>
  <si>
    <t>quinta das 08:00 às 12:00</t>
  </si>
  <si>
    <t xml:space="preserve">terça das 10:00 às 12:00, semanal ; quinta das 08:00 às 10:00, semanal </t>
  </si>
  <si>
    <t xml:space="preserve">terça das 21:00 às 23:00, semanal ; quinta das 19:00 às 21:00, semanal </t>
  </si>
  <si>
    <t xml:space="preserve">quinta das 16:00 às 18:00, semanal </t>
  </si>
  <si>
    <t xml:space="preserve">sexta das 08:00 às 10:00, semanal </t>
  </si>
  <si>
    <t xml:space="preserve">terça das 08:00 às 10:00, semanal ; quinta das 10:00 às 12:00, semanal </t>
  </si>
  <si>
    <t xml:space="preserve">terça das 19:00 às 21:00, semanal ; quinta das 21:00 às 23:00, semanal </t>
  </si>
  <si>
    <t xml:space="preserve">terça das 10:00 às 12:00, semanal ; sexta das 08:00 às 10:00, semanal </t>
  </si>
  <si>
    <t xml:space="preserve">terça das 21:00 às 23:00, semanal ; sexta das 19:00 às 21:00, semanal </t>
  </si>
  <si>
    <t xml:space="preserve">terça das 08:00 às 10:00, semanal ; sexta das 10:00 às 12:00, semanal </t>
  </si>
  <si>
    <t xml:space="preserve">terça das 19:00 às 21:00, semanal ; sexta das 21:00 às 23:00, semanal </t>
  </si>
  <si>
    <t xml:space="preserve">sábado das 08:00 às 10:00, semanal </t>
  </si>
  <si>
    <t xml:space="preserve">sábado das 10:00 às 12:00, semanal </t>
  </si>
  <si>
    <t xml:space="preserve">sábado das 14:00 às 16:00, semanal </t>
  </si>
  <si>
    <t xml:space="preserve">terça das 08:00 às 10:00, semanal </t>
  </si>
  <si>
    <t xml:space="preserve">terça das 19:00 às 21:00, semanal </t>
  </si>
  <si>
    <t xml:space="preserve">terça das 19:00 às 21:00, semanal ; terça das 21:00 às 23:00, semanal </t>
  </si>
  <si>
    <t xml:space="preserve">segunda das 10:00 às 13:00, semanal </t>
  </si>
  <si>
    <t xml:space="preserve">terça das 10:00 às 12:00, semanal </t>
  </si>
  <si>
    <t xml:space="preserve">sexta das 19:00 às 21:00, semanal ; sexta das 21:00 às 23:00, semanal </t>
  </si>
  <si>
    <t xml:space="preserve">quarta das 08:00 às 12:00, semanal </t>
  </si>
  <si>
    <t xml:space="preserve">segunda das 19:00 às 21:00, quinzenal I; quinta das 21:00 às 23:00, semanal </t>
  </si>
  <si>
    <t xml:space="preserve">terça das 21:00 às 23:00, semanal </t>
  </si>
  <si>
    <t xml:space="preserve">sexta das 14:00 às 16:00, semanal </t>
  </si>
  <si>
    <t>terça das 21:00 às 23:00, semanal ; quinta das 19:00 às 21:00, quinzenal I</t>
  </si>
  <si>
    <t xml:space="preserve">sexta das 19:00 às 23:00, semanal </t>
  </si>
  <si>
    <t>terça das 10:00 às 12:00, semanal ; quinta das 08:00 às 10:00, quinzenal II</t>
  </si>
  <si>
    <t>terça das 21:00 às 23:00, semanal ; quinta das 19:00 às 21:00, quinzenal II</t>
  </si>
  <si>
    <t xml:space="preserve">terça das 14:00 às 16:00, semanal </t>
  </si>
  <si>
    <t xml:space="preserve">segunda das 16:00 às 18:00, semanal ; quarta das 14:00 às 16:00, semanal </t>
  </si>
  <si>
    <t xml:space="preserve">quinta das 08:00 às 12:00, semanal </t>
  </si>
  <si>
    <t xml:space="preserve">terça das 10:00 às 12:00, semanal ; quarta das 08:00 às 10:00, semanal </t>
  </si>
  <si>
    <t xml:space="preserve">terça das 21:00 às 23:00, semanal ; quarta das 19:00 às 21:00, semanal </t>
  </si>
  <si>
    <t xml:space="preserve">terça das 17:00 às 19:00, semanal ; quinta das 17:00 às 19:00, semanal </t>
  </si>
  <si>
    <t xml:space="preserve"> sala S-002-0</t>
  </si>
  <si>
    <t>quinta das 08:00 às 10:00, quinzenal II</t>
  </si>
  <si>
    <t>quinta das 19:00 às 21:00, quinzenal II</t>
  </si>
  <si>
    <t>terça das 21:00 às 23:00, quinzenal II</t>
  </si>
  <si>
    <t>terça das 10:00 às 12:00, quinzenal II</t>
  </si>
  <si>
    <t>sexta das 21:00 às 23:00, quinzenal I</t>
  </si>
  <si>
    <t>sexta das 19:00 às 21:00, quinzenal II</t>
  </si>
  <si>
    <t>quinta das 18:00 às 21:00, quinzenal II</t>
  </si>
  <si>
    <t>sexta das 21:00 às 23:00, quinzenal II</t>
  </si>
  <si>
    <t>quarta das 19:00 às 21:00, quinzenal II</t>
  </si>
  <si>
    <t>segunda das 19:00 às 21:00, quinzenal II</t>
  </si>
  <si>
    <t>segunda das 21:00 às 23:00, quinzenal II</t>
  </si>
  <si>
    <t>terça das 16:00 às 18:00, quinzenal II</t>
  </si>
  <si>
    <t>sexta das 08:00 às 10:00, quinzenal II</t>
  </si>
  <si>
    <t>sexta das 10:00 às 12:00, quinzenal II</t>
  </si>
  <si>
    <t>terça das 14:00 às 16:00, quinzenal II</t>
  </si>
  <si>
    <t>sexta das 19:00 às 21:00, quinzenal I</t>
  </si>
  <si>
    <t>quarta das 08:00 às 10:00, quinzenal II</t>
  </si>
  <si>
    <t>quarta das 19:00 às 21:00, quinzenal I</t>
  </si>
  <si>
    <t>segunda das 21:00 às 23:00, quinzenal I</t>
  </si>
  <si>
    <t>segunda das 16:00 às 18:00, quinzenal I</t>
  </si>
  <si>
    <t>segunda das 08:00 às 10:00, quinzenal I</t>
  </si>
  <si>
    <t>segunda das 10:00 às 12:00, quinzenal II</t>
  </si>
  <si>
    <t xml:space="preserve">quinta das 08:00 às 10:00, semanal ; quinta das 10:00 às 12:00, semanal </t>
  </si>
  <si>
    <t>segunda das 08:00 às 10:00, quinzenal II</t>
  </si>
  <si>
    <t>Avaliação de Impactos Ambientais</t>
  </si>
  <si>
    <t>ESTU025-17</t>
  </si>
  <si>
    <t>Tratamento de Águas Urbanas Servidas</t>
  </si>
  <si>
    <t>ESTU038-17</t>
  </si>
  <si>
    <t>Eduardo Lucas Subtil</t>
  </si>
  <si>
    <t>Cartografia e Geoprocessamento</t>
  </si>
  <si>
    <t>ESTU004-17</t>
  </si>
  <si>
    <t>1-3-3</t>
  </si>
  <si>
    <t>THALES SOUSA</t>
  </si>
  <si>
    <t>PATRICIA CRISTINA ANDRADE PEREIRA</t>
  </si>
  <si>
    <t>IOANNIS PAPAGEORGIOU</t>
  </si>
  <si>
    <t>ANTONIO SERGIO MUNHOZ</t>
  </si>
  <si>
    <t>RODRIGO DE FREITAS BUENO</t>
  </si>
  <si>
    <t xml:space="preserve"> sexta das 10:00 às 12:00</t>
  </si>
  <si>
    <t xml:space="preserve"> terça das 21:00 às 23:00</t>
  </si>
  <si>
    <t xml:space="preserve"> segunda das 21:00 às 23:00</t>
  </si>
  <si>
    <t xml:space="preserve"> quarta das 14:00 às 16:00</t>
  </si>
  <si>
    <t>quarta das 08:00 às 12:00</t>
  </si>
  <si>
    <t>sexta das 19:00 às 23:00</t>
  </si>
  <si>
    <t xml:space="preserve"> sala A2-S311-SB</t>
  </si>
  <si>
    <t xml:space="preserve"> sala 407-2</t>
  </si>
  <si>
    <t xml:space="preserve"> sala 403-3</t>
  </si>
  <si>
    <t>DOCENTE DE PRATICA</t>
  </si>
  <si>
    <t>Fundamentos da Biotecnologia</t>
  </si>
  <si>
    <t>DANHZ6001-18SA</t>
  </si>
  <si>
    <t>NHZ6001-18</t>
  </si>
  <si>
    <t>terça das 10:00 às 12:00, sala S-209-0, quinzenal II, quarta das 08:00 às 10:00, sala S-308-3, quinzenal I</t>
  </si>
  <si>
    <t>CRISTINA RIBAS FURSTENAU</t>
  </si>
  <si>
    <t>Corretas</t>
  </si>
  <si>
    <t>NANHZ6001-18SA</t>
  </si>
  <si>
    <t>terça das 21:00 às 23:00, sala S-209-0, quinzenal II, quarta das 19:00 às 21:00, sala S-308-3, quinzenal I</t>
  </si>
  <si>
    <t>DAMCTA003-17SA</t>
  </si>
  <si>
    <t xml:space="preserve">terça das 08:00 às 10:00, sala A-108-0, semanal , sexta das 10:00 às 12:00, sala A-108-0, semanal </t>
  </si>
  <si>
    <t>NA1MCTA003-17SA</t>
  </si>
  <si>
    <t xml:space="preserve">terça das 19:00 às 21:00, sala A-105-0, semanal , sexta das 21:00 às 23:00, sala A-105-0, semanal </t>
  </si>
  <si>
    <t>Compiladores</t>
  </si>
  <si>
    <t>DAMCTA007-17SA</t>
  </si>
  <si>
    <t>MCTA007-17</t>
  </si>
  <si>
    <t>terça das 10:00 às 12:00, sala S-211-0, semanal , quinta das 08:00 às 10:00, sala S-211-0, quinzenal I</t>
  </si>
  <si>
    <t>quinta das 08:00 às 10:00, sala 404-2, quinzenal II</t>
  </si>
  <si>
    <t>NAMCTA007-17SA</t>
  </si>
  <si>
    <t>terça das 21:00 às 23:00, sala S-211-0, semanal , quinta das 19:00 às 21:00, sala S-211-0, quinzenal I</t>
  </si>
  <si>
    <t>quinta das 19:00 às 21:00, sala 407-2, quinzenal II</t>
  </si>
  <si>
    <t>Computadores, Ética e Sociedade</t>
  </si>
  <si>
    <t>NAMCTA009-13SA</t>
  </si>
  <si>
    <t>MCTA009-13</t>
  </si>
  <si>
    <t xml:space="preserve">sexta das 19:00 às 21:00, sala S-207-0, semanal </t>
  </si>
  <si>
    <t>DAMCTA009-13SA</t>
  </si>
  <si>
    <t xml:space="preserve">sexta das 08:00 às 10:00, sala S-206-0, semanal </t>
  </si>
  <si>
    <t>Paradigmas de Programação</t>
  </si>
  <si>
    <t>DAMCTA016-13SA</t>
  </si>
  <si>
    <t>MCTA016-13</t>
  </si>
  <si>
    <t xml:space="preserve">terça das 08:00 às 10:00, sala S-008-0, semanal </t>
  </si>
  <si>
    <t xml:space="preserve">sexta das 10:00 às 12:00, sala 409-2, semanal </t>
  </si>
  <si>
    <t>NAMCTA016-13SA</t>
  </si>
  <si>
    <t xml:space="preserve">terça das 19:00 às 21:00, sala S - 304-1, semanal </t>
  </si>
  <si>
    <t xml:space="preserve">sexta das 21:00 às 23:00, sala 403-2, semanal </t>
  </si>
  <si>
    <t>Fabricio Olivetti de França</t>
  </si>
  <si>
    <t>Programação Orientada a Objetos</t>
  </si>
  <si>
    <t>NAMCTA018-13SA</t>
  </si>
  <si>
    <t>MCTA018-13</t>
  </si>
  <si>
    <t xml:space="preserve">quarta das 19:00 às 21:00, sala 407-2, semanal </t>
  </si>
  <si>
    <t>DA1MCTA018-13SA</t>
  </si>
  <si>
    <t xml:space="preserve">segunda das 10:00 às 12:00, sala S-311-3, semanal </t>
  </si>
  <si>
    <t xml:space="preserve">quarta das 08:00 às 10:00, sala 408-2, semanal </t>
  </si>
  <si>
    <t>NBMCTA018-13SA</t>
  </si>
  <si>
    <t xml:space="preserve">quarta das 19:00 às 21:00, sala A-109-0, semanal </t>
  </si>
  <si>
    <t xml:space="preserve">segunda das 21:00 às 23:00, sala 407-2, semanal </t>
  </si>
  <si>
    <t>BRUNO AUGUSTO DORTA MARQUES</t>
  </si>
  <si>
    <t>DA2MCTA018-13SA</t>
  </si>
  <si>
    <t xml:space="preserve">segunda das 10:00 às 12:00, sala S - 303-1, semanal </t>
  </si>
  <si>
    <t xml:space="preserve">quarta das 08:00 às 10:00, sala 403-2, semanal </t>
  </si>
  <si>
    <t>Sistemas Digitais</t>
  </si>
  <si>
    <t>NAMCTA024-13SA</t>
  </si>
  <si>
    <t>MCTA024-13</t>
  </si>
  <si>
    <t xml:space="preserve">quinta das 19:00 às 21:00, sala S-306-2, semanal </t>
  </si>
  <si>
    <t xml:space="preserve">terça das 21:00 às 23:00, sala 408-2, semanal </t>
  </si>
  <si>
    <t>DAMCTA024-13SA</t>
  </si>
  <si>
    <t xml:space="preserve">terça das 10:00 às 12:00, sala S - 304-1, semanal </t>
  </si>
  <si>
    <t xml:space="preserve">quinta das 08:00 às 10:00, sala 408-2, semanal </t>
  </si>
  <si>
    <t>Denis Gustavo Fantinato</t>
  </si>
  <si>
    <t>Sistemas Distribuídos</t>
  </si>
  <si>
    <t>DAMCTA025-13SA</t>
  </si>
  <si>
    <t>MCTA025-13</t>
  </si>
  <si>
    <t xml:space="preserve">segunda das 08:00 às 10:00, sala S-306-2, quinzenal I, quinta das 10:00 às 12:00, sala S-306-2, semanal </t>
  </si>
  <si>
    <t>segunda das 08:00 às 10:00, sala 407-2, quinzenal II</t>
  </si>
  <si>
    <t>NAMCTA025-13SA</t>
  </si>
  <si>
    <t xml:space="preserve">segunda das 19:00 às 21:00, sala S - 304-1, quinzenal I, quinta das 21:00 às 23:00, sala S - 504, semanal </t>
  </si>
  <si>
    <t>segunda das 19:00 às 21:00, sala 408-2, quinzenal II</t>
  </si>
  <si>
    <t>DA1BIR0603-15SA</t>
  </si>
  <si>
    <t>segunda das 10:00 às 12:00, sala S-206-0, semanal , quinta das 08:00 às 10:00, sala S-206-0, quinzenal I</t>
  </si>
  <si>
    <t>segunda das 21:00 às 23:00, sala A-108-0, semanal , quinta das 19:00 às 21:00, sala S-214-0, quinzenal I</t>
  </si>
  <si>
    <t>terça das 10:00 às 12:00, sala S-204-0, semanal , quinta das 08:00 às 10:00, sala S-204-0, quinzenal II</t>
  </si>
  <si>
    <t>AILTON PAULO DE OLIVEIRA JUNIOR</t>
  </si>
  <si>
    <t>terça das 10:00 às 12:00, sala S-205-0, semanal , quinta das 08:00 às 10:00, sala S-205-0, quinzenal II</t>
  </si>
  <si>
    <t>terça das 08:00 às 10:00, sala S-208-0, semanal , quinta das 10:00 às 12:00, sala S-208-0, quinzenal II</t>
  </si>
  <si>
    <t>terça das 21:00 às 23:00, sala S-204-0, semanal , quinta das 19:00 às 21:00, sala S-204-0, quinzenal II</t>
  </si>
  <si>
    <t>terça das 21:00 às 23:00, sala S-205-0, semanal , quinta das 19:00 às 21:00, sala S-205-0, quinzenal II</t>
  </si>
  <si>
    <t>terça das 21:00 às 23:00, sala S-214-0, semanal , quinta das 19:00 às 21:00, sala S-214-0, quinzenal II</t>
  </si>
  <si>
    <t>VALDECIR MARVULLE</t>
  </si>
  <si>
    <t>terça das 19:00 às 21:00, sala S-208-0, semanal , quinta das 21:00 às 23:00, sala S-208-0, quinzenal II</t>
  </si>
  <si>
    <t>terça das 19:00 às 21:00, sala S-301-3, semanal , quinta das 21:00 às 23:00, sala S-214-0, quinzenal II</t>
  </si>
  <si>
    <t>terça das 08:00 às 10:00, sala A-104-0, semanal , quinta das 10:00 às 12:00, sala A-107-0, quinzenal II</t>
  </si>
  <si>
    <t xml:space="preserve">segunda das 08:00 às 10:00, sala S-204-0, semanal , quinta das 10:00 às 12:00, sala S-204-0, semanal </t>
  </si>
  <si>
    <t xml:space="preserve">segunda das 08:00 às 10:00, sala S-205-0, semanal , quinta das 10:00 às 12:00, sala S-205-0, semanal </t>
  </si>
  <si>
    <t>IGOR LEITE FREIRE</t>
  </si>
  <si>
    <t xml:space="preserve">segunda das 10:00 às 12:00, sala S-208-0, semanal , quinta das 08:00 às 10:00, sala S-208-0, semanal </t>
  </si>
  <si>
    <t xml:space="preserve">segunda das 19:00 às 21:00, sala S-204-0, semanal , quinta das 21:00 às 23:00, sala S-204-0, semanal </t>
  </si>
  <si>
    <t>GISELE CRISTINA DUCATI</t>
  </si>
  <si>
    <t xml:space="preserve">segunda das 19:00 às 21:00, sala S-205-0, semanal , quinta das 21:00 às 23:00, sala S-205-0, semanal </t>
  </si>
  <si>
    <t xml:space="preserve">segunda das 21:00 às 23:00, sala S-208-0, semanal , quinta das 19:00 às 21:00, sala S-208-0, semanal </t>
  </si>
  <si>
    <t xml:space="preserve">segunda das 21:00 às 23:00, sala S - 213-0, semanal , quinta das 19:00 às 21:00, sala S - 213-0, semanal </t>
  </si>
  <si>
    <t xml:space="preserve">quarta das 10:00 às 12:00, sala S-301-3, semanal </t>
  </si>
  <si>
    <t>NA1NHT1002-15SA</t>
  </si>
  <si>
    <t xml:space="preserve">quarta das 21:00 às 23:00, sala S-301-1, semanal </t>
  </si>
  <si>
    <t xml:space="preserve">terça das 08:00 às 10:00, sala S-306-3, semanal , quinta das 10:00 às 12:00, sala S-306-3, semanal </t>
  </si>
  <si>
    <t xml:space="preserve">terça das 10:00 às 12:00, sala 402-3, semanal </t>
  </si>
  <si>
    <t>ANA CAROLINA SANTOS DE SOUZA GALVÃO</t>
  </si>
  <si>
    <t xml:space="preserve">terça das 19:00 às 21:00, sala S - 501, semanal , quinta das 21:00 às 23:00, sala S - 501, semanal </t>
  </si>
  <si>
    <t xml:space="preserve">terça das 21:00 às 23:00, sala 402-3, semanal </t>
  </si>
  <si>
    <t>Ecologia Comportamental</t>
  </si>
  <si>
    <t>NANHT1072-15SA</t>
  </si>
  <si>
    <t>NHT1072-15</t>
  </si>
  <si>
    <t xml:space="preserve">sexta das 19:00 às 21:00, sala S - 305-1, semanal , sexta das 21:00 às 23:00, sala S - 305-1, semanal </t>
  </si>
  <si>
    <t>Fisiologia Vegetal I</t>
  </si>
  <si>
    <t>DANHT1069-15SA</t>
  </si>
  <si>
    <t>NHT1069-15</t>
  </si>
  <si>
    <t xml:space="preserve">terça das 10:00 às 12:00, sala S-308-1, semanal , quarta das 08:00 às 10:00, sala S-308-1, semanal </t>
  </si>
  <si>
    <t xml:space="preserve">terça das 08:00 às 10:00, sala 402-3, semanal </t>
  </si>
  <si>
    <t>4-2-3</t>
  </si>
  <si>
    <t>NANHT1069-15SA</t>
  </si>
  <si>
    <t xml:space="preserve">terça das 21:00 às 23:00, sala S - 504, semanal , quarta das 19:00 às 21:00, sala S - 504, semanal </t>
  </si>
  <si>
    <t xml:space="preserve">terça das 19:00 às 21:00, sala 402-3, semanal </t>
  </si>
  <si>
    <t xml:space="preserve">segunda das 19:00 às 21:00, sala S - 306-1, semanal , quarta das 21:00 às 23:00, sala S - 306-1, semanal </t>
  </si>
  <si>
    <t>Morfofisiologia Humana II</t>
  </si>
  <si>
    <t>NANHT1059-15SA</t>
  </si>
  <si>
    <t>NHT1059-15</t>
  </si>
  <si>
    <t xml:space="preserve">segunda das 19:00 às 21:00, sala S - 307-2, semanal , quinta das 19:00 às 21:00, sala S-308-3, semanal </t>
  </si>
  <si>
    <t xml:space="preserve">segunda das 21:00 às 23:00, sala 404-3, semanal </t>
  </si>
  <si>
    <t>Docentes dividem créditos igualmente</t>
  </si>
  <si>
    <t xml:space="preserve">quarta das 08:00 às 10:00, sala S-209-0, semanal </t>
  </si>
  <si>
    <t xml:space="preserve">quarta das 19:00 às 21:00, sala S-308-1, semanal </t>
  </si>
  <si>
    <t>Zoologia de Invertebrados I</t>
  </si>
  <si>
    <t>DANHT1063-15SA</t>
  </si>
  <si>
    <t>NHT1063-15</t>
  </si>
  <si>
    <t xml:space="preserve">quarta das 08:00 às 10:00, sala S - 305-3, semanal </t>
  </si>
  <si>
    <t xml:space="preserve">sexta das 08:00 às 12:00, sala 402-3, semanal </t>
  </si>
  <si>
    <t>2-4-3</t>
  </si>
  <si>
    <t>NANHT1063-15SA</t>
  </si>
  <si>
    <t xml:space="preserve">quarta das 19:00 às 21:00, sala S - 305-1, semanal </t>
  </si>
  <si>
    <t xml:space="preserve">sexta das 19:00 às 23:00, sala 402-3, semanal </t>
  </si>
  <si>
    <t>Desenvolvimento Socioeconômico</t>
  </si>
  <si>
    <t>DAESHC003-17SB</t>
  </si>
  <si>
    <t>ESHC003-17</t>
  </si>
  <si>
    <t xml:space="preserve">segunda das 10:00 às 12:00, sala A2-S205-SB, semanal , quinta das 08:00 às 10:00, sala A2-S205-SB, semanal </t>
  </si>
  <si>
    <t>NAESHC003-17SB</t>
  </si>
  <si>
    <t xml:space="preserve">segunda das 21:00 às 23:00, sala A1-S206-SB, semanal , quinta das 19:00 às 21:00, sala A1-S204-SB, semanal </t>
  </si>
  <si>
    <t>Econometria III</t>
  </si>
  <si>
    <t>DAESHC037-17SB</t>
  </si>
  <si>
    <t>ESHC037-17</t>
  </si>
  <si>
    <t xml:space="preserve">quarta das 10:00 às 12:00, sala A2-S309-SB, semanal </t>
  </si>
  <si>
    <t xml:space="preserve">segunda das 08:00 às 10:00, sala A1-L102-SB, semanal </t>
  </si>
  <si>
    <t>NAESHC037-17SB</t>
  </si>
  <si>
    <t xml:space="preserve">segunda das 19:00 às 21:00, sala A2-S307-SB, semanal </t>
  </si>
  <si>
    <t>Economia Brasileira Contemporânea I</t>
  </si>
  <si>
    <t>DAESHC007-17SB</t>
  </si>
  <si>
    <t>ESHC007-17</t>
  </si>
  <si>
    <t xml:space="preserve">quarta das 08:00 às 10:00, sala A2-S208-SB, semanal , sexta das 10:00 às 12:00, sala A2-S208-SB, semanal </t>
  </si>
  <si>
    <t>NAESHC007-17SB</t>
  </si>
  <si>
    <t xml:space="preserve">quarta das 19:00 às 21:00, sala A1-S205-SB, semanal , sexta das 21:00 às 23:00, sala A1-S205-SB, semanal </t>
  </si>
  <si>
    <t>Economia Institucional I</t>
  </si>
  <si>
    <t>DAESHC012-17SB</t>
  </si>
  <si>
    <t>ESHC012-17</t>
  </si>
  <si>
    <t xml:space="preserve">segunda das 08:00 às 10:00, sala A2-S106-SB, semanal , quarta das 10:00 às 12:00, sala A2-S208-SB, semanal </t>
  </si>
  <si>
    <t>NAESHC012-17SB</t>
  </si>
  <si>
    <t xml:space="preserve">segunda das 19:00 às 21:00, sala A2-S106-SB, semanal , quarta das 21:00 às 23:00, sala A2-S106-SB, semanal </t>
  </si>
  <si>
    <t>Economia Internacional I</t>
  </si>
  <si>
    <t>DAESHC013-17SB</t>
  </si>
  <si>
    <t>ESHC013-17</t>
  </si>
  <si>
    <t xml:space="preserve">terça das 08:00 às 10:00, sala A2-S203-SB, semanal , quinta das 10:00 às 12:00, sala A2-S203-SB, semanal </t>
  </si>
  <si>
    <t>Cristina Froes de Borja Reis</t>
  </si>
  <si>
    <t>NAESHC013-17SB</t>
  </si>
  <si>
    <t xml:space="preserve">terça das 19:00 às 21:00, sala A1-S206-SB, semanal , quinta das 21:00 às 23:00, sala A1-S206-SB, semanal </t>
  </si>
  <si>
    <t>Economia Matemática</t>
  </si>
  <si>
    <t>DA1ESHC027-17SB</t>
  </si>
  <si>
    <t>ESHC027-17</t>
  </si>
  <si>
    <t xml:space="preserve">terça das 08:00 às 10:00, sala A1-S206-SB, semanal , quinta das 10:00 às 12:00, sala A1-S206-SB, semanal </t>
  </si>
  <si>
    <t>MAXIMILIANO BARBOSA DA SILVA</t>
  </si>
  <si>
    <t>NA1ESHC027-17SB</t>
  </si>
  <si>
    <t xml:space="preserve">terça das 19:00 às 21:00, sala A1-S203-SB, semanal , quinta das 21:00 às 23:00, sala A1-S203-SB, semanal </t>
  </si>
  <si>
    <t>Macroeconomia I</t>
  </si>
  <si>
    <t>DAESHC022-17SB</t>
  </si>
  <si>
    <t>ESHC022-17</t>
  </si>
  <si>
    <t xml:space="preserve">segunda das 10:00 às 12:00, sala A2-S208-SB, semanal , quinta das 08:00 às 10:00, sala A2-S208-SB, semanal </t>
  </si>
  <si>
    <t>NA1ESHC022-17SB</t>
  </si>
  <si>
    <t xml:space="preserve">segunda das 21:00 às 23:00, sala A2-S306-SB, semanal , quinta das 19:00 às 21:00, sala A2-S306-SB, semanal </t>
  </si>
  <si>
    <t>Microeconomia I</t>
  </si>
  <si>
    <t>DAESHC025-17SB</t>
  </si>
  <si>
    <t>ESHC025-17</t>
  </si>
  <si>
    <t>Monica Yukie Kuwahara</t>
  </si>
  <si>
    <t>NA1ESHC025-17SB</t>
  </si>
  <si>
    <t xml:space="preserve">terça das 21:00 às 23:00, sala A2-S306-SB, semanal , sexta das 19:00 às 21:00, sala A2-S206-SB, semanal </t>
  </si>
  <si>
    <t>Estética: Perspectivas Contemporâneas</t>
  </si>
  <si>
    <t>DANHH2008-13SB</t>
  </si>
  <si>
    <t>NHH2008-13</t>
  </si>
  <si>
    <t>NANHH2008-13SB</t>
  </si>
  <si>
    <t xml:space="preserve">quarta das 19:00 às 21:00, sala A1-S101-SB, semanal , sexta das 21:00 às 23:00, sala A1-S101-SB, semanal </t>
  </si>
  <si>
    <t>Ética: perspectivas contemporâneas</t>
  </si>
  <si>
    <t>DANHH2010-13SB</t>
  </si>
  <si>
    <t>NHH2010-13</t>
  </si>
  <si>
    <t xml:space="preserve">terça das 08:00 às 10:00, sala A1-S106-SB, semanal , quinta das 10:00 às 12:00, sala A1-S106-SB, semanal </t>
  </si>
  <si>
    <t>FLAMARION CALDEIRA RAMOS</t>
  </si>
  <si>
    <t>NANHH2010-13SB</t>
  </si>
  <si>
    <t xml:space="preserve">terça das 19:00 às 21:00, sala A1-S101-SB, semanal , quinta das 21:00 às 23:00, sala A1-S103-SB, semanal </t>
  </si>
  <si>
    <t>Filosofia da Linguagem</t>
  </si>
  <si>
    <t>DANHH2019-13SB</t>
  </si>
  <si>
    <t>NHH2019-13</t>
  </si>
  <si>
    <t xml:space="preserve">segunda das 10:00 às 12:00, sala A2-S302-SB, semanal , quinta das 08:00 às 10:00, sala A2-S302-SB, semanal </t>
  </si>
  <si>
    <t>NANHH2019-13SB</t>
  </si>
  <si>
    <t xml:space="preserve">segunda das 21:00 às 23:00, sala A2-S309-SB, semanal , quinta das 19:00 às 21:00, sala A2-S309-SB, semanal </t>
  </si>
  <si>
    <t>Filosofia no Brasil e na América Latina</t>
  </si>
  <si>
    <t>NANHH2026-13SB</t>
  </si>
  <si>
    <t>NHH2026-13</t>
  </si>
  <si>
    <t>DANIEL PANSARELLI</t>
  </si>
  <si>
    <t>Filosofia Política: perspectivas contemporâneas</t>
  </si>
  <si>
    <t>DANHH2029-13SB</t>
  </si>
  <si>
    <t>NHH2029-13</t>
  </si>
  <si>
    <t>NANHH2029-13SB</t>
  </si>
  <si>
    <t xml:space="preserve">quarta das 19:00 às 21:00, sala A1-S104-SB, semanal , sexta das 21:00 às 23:00, sala A1-S104-SB, semanal </t>
  </si>
  <si>
    <t>História da Filosofia Moderna: o Iluminismo e seus desdobramentos</t>
  </si>
  <si>
    <t>DANHH2040-13SB</t>
  </si>
  <si>
    <t>NHH2040-13</t>
  </si>
  <si>
    <t xml:space="preserve">segunda das 08:00 às 10:00, sala A1-S106-SB, semanal , quarta das 10:00 às 12:00, sala A1-S106-SB, semanal </t>
  </si>
  <si>
    <t>NANHH2040-13SB</t>
  </si>
  <si>
    <t xml:space="preserve">segunda das 19:00 às 21:00, sala A1-S106-SB, semanal , quarta das 21:00 às 23:00, sala A1-S106-SB, semanal </t>
  </si>
  <si>
    <t>Historiografia e História das Ciências</t>
  </si>
  <si>
    <t>DANHH2047-13SB</t>
  </si>
  <si>
    <t>NHH2047-13</t>
  </si>
  <si>
    <t xml:space="preserve">segunda das 08:00 às 10:00, sala A1-S103-SB, semanal , quarta das 10:00 às 12:00, sala A1-S103-SB, semanal </t>
  </si>
  <si>
    <t>NANHH2047-13SB</t>
  </si>
  <si>
    <t xml:space="preserve">segunda das 19:00 às 21:00, sala A1-S101-SB, semanal , quarta das 21:00 às 23:00, sala A1-S101-SB, semanal </t>
  </si>
  <si>
    <t xml:space="preserve">sábado das 10:00 às 12:00, sala S-006-0, semanal </t>
  </si>
  <si>
    <t xml:space="preserve">segunda das 08:00 às 10:00, sala S-211-0, semanal , quarta das 10:00 às 12:00, sala S-211-0, semanal , quinta das 10:00 às 12:00, sala S-211-0, semanal </t>
  </si>
  <si>
    <t xml:space="preserve">segunda das 19:00 às 21:00, sala S - 213-0, semanal , quarta das 21:00 às 23:00, sala A-101-0, semanal , quinta das 21:00 às 23:00, sala S-206-0, semanal </t>
  </si>
  <si>
    <t>Teoria da Medida e Integração</t>
  </si>
  <si>
    <t>NAMCTB020-17SA</t>
  </si>
  <si>
    <t>MCTB020-17</t>
  </si>
  <si>
    <t xml:space="preserve">segunda das 19:00 às 21:00, sala S - 309-2, semanal , quinta das 21:00 às 23:00, sala S - 309-2, semanal </t>
  </si>
  <si>
    <t>DAMCTB024-13SA</t>
  </si>
  <si>
    <t xml:space="preserve">sábado das 08:00 às 10:00, sala S-008-0, semanal </t>
  </si>
  <si>
    <t>DAMCTB025-13SA</t>
  </si>
  <si>
    <t xml:space="preserve">sábado das 10:00 às 12:00, sala S-008-0, semanal </t>
  </si>
  <si>
    <t>DAMCTB027-13SA</t>
  </si>
  <si>
    <t xml:space="preserve">sábado das 14:00 às 16:00, sala S-008-0, semanal </t>
  </si>
  <si>
    <t>Introdução à Filosofia da Mente</t>
  </si>
  <si>
    <t>DA1MCTC001-15SB</t>
  </si>
  <si>
    <t>MCTC001-15</t>
  </si>
  <si>
    <t xml:space="preserve">terça das 10:00 às 12:00, sala A2-S301-SB, semanal </t>
  </si>
  <si>
    <t>NA1MCTC001-15SB</t>
  </si>
  <si>
    <t xml:space="preserve">terça das 21:00 às 23:00, sala A1-S204-SB, semanal </t>
  </si>
  <si>
    <t>Introdução à Neurociência Computacional</t>
  </si>
  <si>
    <t>NAMCTC021-15SB</t>
  </si>
  <si>
    <t>MCTC021-15</t>
  </si>
  <si>
    <t xml:space="preserve">sexta das 21:00 às 23:00, sala A1-S106-SB, semanal </t>
  </si>
  <si>
    <t xml:space="preserve">quarta das 19:00 às 21:00, sala A1-L002-SB, semanal </t>
  </si>
  <si>
    <t>DAMCTC021-15SB</t>
  </si>
  <si>
    <t xml:space="preserve">sexta das 10:00 às 12:00, sala A2-S304-SB, semanal </t>
  </si>
  <si>
    <t xml:space="preserve">quarta das 08:00 às 10:00, sala A1-L001-SB, semanal </t>
  </si>
  <si>
    <t>Neuropsicofarmacologia</t>
  </si>
  <si>
    <t>NA1MCTC018-15SB</t>
  </si>
  <si>
    <t>MCTC018-15</t>
  </si>
  <si>
    <t xml:space="preserve">quarta das 19:00 às 21:00, sala A2-S308-SB, semanal , sexta das 21:00 às 23:00, sala A1-S102-SB, semanal </t>
  </si>
  <si>
    <t>DAMCTC018-15SB</t>
  </si>
  <si>
    <t xml:space="preserve">quarta das 08:00 às 10:00, sala A2-S304-SB, semanal , sexta das 10:00 às 12:00, sala A1-S102-SB, semanal </t>
  </si>
  <si>
    <t>Pesquisa e Comunicação Científica</t>
  </si>
  <si>
    <t>DAMCTC007-15SB</t>
  </si>
  <si>
    <t>MCTC007-15</t>
  </si>
  <si>
    <t>PAULA AYAKO TIBA</t>
  </si>
  <si>
    <t>NAMCTC007-15SB</t>
  </si>
  <si>
    <t xml:space="preserve">quarta das 21:00 às 23:00, sala A1-S104-SB, semanal </t>
  </si>
  <si>
    <t>Progressos e Métodos em Neurociência</t>
  </si>
  <si>
    <t>DAMCTC009-15SB</t>
  </si>
  <si>
    <t>MCTC009-15</t>
  </si>
  <si>
    <t xml:space="preserve">segunda das 08:00 às 10:00, sala A1-S105-SB, semanal , quarta das 10:00 às 12:00, sala A1-S101-SB, semanal </t>
  </si>
  <si>
    <t>NAMCTC009-15SB</t>
  </si>
  <si>
    <t xml:space="preserve">segunda das 19:00 às 21:00, sala A1-S105-SB, semanal , quarta das 21:00 às 23:00, sala A1-S105-SB, semanal </t>
  </si>
  <si>
    <t>Psicologia Experimental</t>
  </si>
  <si>
    <t>DAMCTC020-15SB</t>
  </si>
  <si>
    <t>MCTC020-15</t>
  </si>
  <si>
    <t xml:space="preserve">terça das 08:00 às 10:00, sala A1-S105-SB, semanal </t>
  </si>
  <si>
    <t xml:space="preserve">quinta das 08:00 às 10:00, sala A1-L002-SB, semanal , quinta das 10:00 às 12:00, sala A1-L002-SB, semanal </t>
  </si>
  <si>
    <t>2-4-4</t>
  </si>
  <si>
    <t>NAMCTC020-15SB</t>
  </si>
  <si>
    <t xml:space="preserve">terça das 19:00 às 21:00, sala A2-S309-SB, semanal </t>
  </si>
  <si>
    <t xml:space="preserve">quinta das 19:00 às 21:00, sala A1-L002-SB, semanal , quinta das 21:00 às 23:00, sala A1-L002-SB, semanal </t>
  </si>
  <si>
    <t>História da Cidade e do Urbanismo</t>
  </si>
  <si>
    <t>DAESHT009-17SB</t>
  </si>
  <si>
    <t>ESHT009-17</t>
  </si>
  <si>
    <t xml:space="preserve">quarta das 08:00 às 10:00, sala A2-S309-SB, semanal , sexta das 10:00 às 12:00, sala A2-S309-SB, semanal </t>
  </si>
  <si>
    <t>NAESHT009-17SB</t>
  </si>
  <si>
    <t xml:space="preserve">quarta das 19:00 às 21:00, sala A2-S304-SB, semanal , sexta das 21:00 às 23:00, sala A2-S304-SB, semanal </t>
  </si>
  <si>
    <t>Métodos e Técnicas de Análise de Informação para o Planejamento</t>
  </si>
  <si>
    <t>DAESHT011-17SB</t>
  </si>
  <si>
    <t>ESHT011-17</t>
  </si>
  <si>
    <t xml:space="preserve">segunda das 10:00 às 12:00, sala A2-L002-SB, semanal , quinta das 08:00 às 10:00, sala A2-L002-SB, semanal </t>
  </si>
  <si>
    <t>NAESHT011-17SB</t>
  </si>
  <si>
    <t xml:space="preserve">segunda das 21:00 às 23:00, sala A2-L002-SB, semanal , quinta das 19:00 às 21:00, sala A2-L002-SB, semanal </t>
  </si>
  <si>
    <t>Mobilização Produtiva dos Territórios e Desenvolvimento Local</t>
  </si>
  <si>
    <t>NAESHT012-17SB</t>
  </si>
  <si>
    <t>ESHT012-17</t>
  </si>
  <si>
    <t>Oficina de Planejamento Urbano</t>
  </si>
  <si>
    <t>NAESHT015-17SB</t>
  </si>
  <si>
    <t>ESHT015-17</t>
  </si>
  <si>
    <t xml:space="preserve">terça das 19:00 às 21:00, sala A2-S311-SB, semanal , quinta das 21:00 às 23:00, sala 409-2, semanal </t>
  </si>
  <si>
    <t>GUADALUPE MARIA JUNGERS DE ALMEIDA</t>
  </si>
  <si>
    <t>ROSANA DENALDI</t>
  </si>
  <si>
    <t>Planejamento e Política Ambiental</t>
  </si>
  <si>
    <t>DAESHT017-17SB</t>
  </si>
  <si>
    <t>ESHT017-17</t>
  </si>
  <si>
    <t xml:space="preserve">segunda das 08:00 às 10:00, sala A2-L002-SB, semanal , quarta das 10:00 às 12:00, sala A2-S001-SB, semanal </t>
  </si>
  <si>
    <t>NAESHT017-17SB</t>
  </si>
  <si>
    <t xml:space="preserve">segunda das 19:00 às 21:00, sala A2-L002-SB, semanal , quarta das 21:00 às 23:00, sala A2-S001-SB, semanal </t>
  </si>
  <si>
    <t>Planejamento e Política Regional</t>
  </si>
  <si>
    <t>DAESHT018-17SB</t>
  </si>
  <si>
    <t>ESHT018-17</t>
  </si>
  <si>
    <t>Luciana Rodrigues Fagnoni Costa Travassos</t>
  </si>
  <si>
    <t>NAESHT018-17SB</t>
  </si>
  <si>
    <t xml:space="preserve">terça das 19:00 às 21:00, sala A1-S105-SB, semanal , quinta das 21:00 às 23:00, sala A1-S105-SB, semanal </t>
  </si>
  <si>
    <t>Política Metropolitana</t>
  </si>
  <si>
    <t>DAESHT020-17SB</t>
  </si>
  <si>
    <t>ESHT020-17</t>
  </si>
  <si>
    <t xml:space="preserve">segunda das 10:00 às 12:00, sala A1-S106-SB, semanal , quinta das 08:00 às 10:00, sala A1-S106-SB, semanal </t>
  </si>
  <si>
    <t>NAESHT020-17SB</t>
  </si>
  <si>
    <t>Avaliação e Monitoramento de Políticas Públicas</t>
  </si>
  <si>
    <t>NAESHP031-14SB</t>
  </si>
  <si>
    <t>ESHP031-14</t>
  </si>
  <si>
    <t xml:space="preserve">quarta das 19:00 às 21:00, sala A2-S204-SB, semanal , sexta das 21:00 às 23:00, sala A2-S204-SB, semanal </t>
  </si>
  <si>
    <t>ROBERTA GUIMARAES PERES</t>
  </si>
  <si>
    <t>DAESHP031-14SB</t>
  </si>
  <si>
    <t xml:space="preserve">quarta das 08:00 às 10:00, sala A2-S104-SB, semanal , sexta das 10:00 às 12:00, sala A1-S206-SB, semanal </t>
  </si>
  <si>
    <t>Governo, Burocracia e Administração Pública</t>
  </si>
  <si>
    <t>DAESHP009-13SB</t>
  </si>
  <si>
    <t>ESHP009-13</t>
  </si>
  <si>
    <t xml:space="preserve">terça das 10:00 às 12:00, sala A1-S106-SB, semanal , sexta das 08:00 às 10:00, sala A1-S106-SB, semanal </t>
  </si>
  <si>
    <t>Lucio Nagib Bittencourt</t>
  </si>
  <si>
    <t>NAESHP009-13SB</t>
  </si>
  <si>
    <t xml:space="preserve">terça das 21:00 às 23:00, sala A2-S204-SB, semanal , sexta das 19:00 às 21:00, sala A2-S204-SB, semanal </t>
  </si>
  <si>
    <t>Introdução ao Direito Administrativo</t>
  </si>
  <si>
    <t>DAESHP012-13SB</t>
  </si>
  <si>
    <t>ESHP012-13</t>
  </si>
  <si>
    <t xml:space="preserve">terça das 08:00 às 10:00, sala A2-S305-SB, semanal , quinta das 10:00 às 12:00, sala A2-S305-SB, semanal </t>
  </si>
  <si>
    <t>Salomão Barros Ximenes</t>
  </si>
  <si>
    <t>NAESHP012-13SB</t>
  </si>
  <si>
    <t xml:space="preserve">terça das 19:00 às 21:00, sala A2-S206-SB, semanal , quinta das 21:00 às 23:00, sala A2-S206-SB, semanal </t>
  </si>
  <si>
    <t>Planejamento Orçamentário</t>
  </si>
  <si>
    <t>DAESHP030-14SB</t>
  </si>
  <si>
    <t>ESHP030-14</t>
  </si>
  <si>
    <t xml:space="preserve">quarta das 08:00 às 10:00, sala A2-S205-SB, semanal , sexta das 10:00 às 12:00, sala A2-S205-SB, semanal </t>
  </si>
  <si>
    <t>Maria Luiza Levi Pahim</t>
  </si>
  <si>
    <t>NAESHP030-14SB</t>
  </si>
  <si>
    <t xml:space="preserve">quarta das 19:00 às 21:00, sala A2-S307-SB, semanal , sexta das 21:00 às 23:00, sala A2-S203-SB, semanal </t>
  </si>
  <si>
    <t>Políticas Públicas para Sociedade da Informação</t>
  </si>
  <si>
    <t>DAESHP028-14SB</t>
  </si>
  <si>
    <t>ESHP028-14</t>
  </si>
  <si>
    <t xml:space="preserve">terça das 08:00 às 10:00, sala A2-S205-SB, semanal , quinta das 10:00 às 12:00, sala A2-S205-SB, semanal </t>
  </si>
  <si>
    <t>MIGUEL SAID VIEIRA</t>
  </si>
  <si>
    <t>NAESHP028-14SB</t>
  </si>
  <si>
    <t xml:space="preserve">terça das 19:00 às 21:00, sala A1-S205-SB, semanal , quinta das 21:00 às 23:00, sala A1-S205-SB, semanal </t>
  </si>
  <si>
    <t>Trajetórias das Políticas de CT&amp;I no Brasil</t>
  </si>
  <si>
    <t>DAESHP021-13SB</t>
  </si>
  <si>
    <t>ESHP021-13</t>
  </si>
  <si>
    <t>NAESHP021-13SB</t>
  </si>
  <si>
    <t xml:space="preserve">quarta das 08:00 às 10:00, sala A-110-0, semanal , sexta das 10:00 às 12:00, sala A-110-0, semanal </t>
  </si>
  <si>
    <t>Estado e Desenvolvimento Econômico no Brasil Contemporâneo</t>
  </si>
  <si>
    <t>NA1ESHR005-13SB</t>
  </si>
  <si>
    <t>ESHR005-13</t>
  </si>
  <si>
    <t xml:space="preserve">segunda das 21:00 às 23:00, sala A2-S103-SB, semanal , quinta das 19:00 às 21:00, sala A2-S208-SB, semanal </t>
  </si>
  <si>
    <t>DA1ESHR005-13SB</t>
  </si>
  <si>
    <t xml:space="preserve">segunda das 10:00 às 12:00, sala A1-S204-SB, semanal , quinta das 08:00 às 10:00, sala A2-S101-SB, semanal </t>
  </si>
  <si>
    <t>História da Política Externa Brasileira</t>
  </si>
  <si>
    <t>DAESHR024-14SB</t>
  </si>
  <si>
    <t>ESHR024-14</t>
  </si>
  <si>
    <t xml:space="preserve">segunda das 08:00 às 10:00, sala A1-S203-SB, semanal , quarta das 10:00 às 12:00, sala A1-S201-SB, semanal </t>
  </si>
  <si>
    <t>CRISTINE KOEHLER ZANELLA</t>
  </si>
  <si>
    <t>NAESHR024-14SB</t>
  </si>
  <si>
    <t xml:space="preserve">segunda das 19:00 às 21:00, sala A2-S204-SB, semanal , quarta das 21:00 às 23:00, sala A2-S204-SB, semanal </t>
  </si>
  <si>
    <t>Segurança Internacional em Perspectiva Histórica e Desafios Contemporâneos</t>
  </si>
  <si>
    <t>DAESHR015-13SB</t>
  </si>
  <si>
    <t>ESHR015-13</t>
  </si>
  <si>
    <t xml:space="preserve">terça das 10:00 às 12:00, sala A2-S104-SB, semanal , sexta das 08:00 às 10:00, sala A2-S104-SB, semanal </t>
  </si>
  <si>
    <t>Antonio Marcos Roseira</t>
  </si>
  <si>
    <t>NAESHR015-13SB</t>
  </si>
  <si>
    <t xml:space="preserve">terça das 21:00 às 23:00, sala A2-S104-SB, semanal , sexta das 19:00 às 21:00, sala A2-S104-SB, semanal </t>
  </si>
  <si>
    <t>Sistema Financeiro Internacional: de Bretton Woods ao non-sistema</t>
  </si>
  <si>
    <t>NAESHR016-13SB</t>
  </si>
  <si>
    <t>ESHR016-13</t>
  </si>
  <si>
    <t xml:space="preserve">quarta das 19:00 às 21:00, sala A2-S202-SB, semanal , sexta das 21:00 às 23:00, sala A2-S202-SB, semanal </t>
  </si>
  <si>
    <t>DAESHR016-13SB</t>
  </si>
  <si>
    <t xml:space="preserve">quarta das 08:00 às 10:00, sala A2-S106-SB, semanal , sexta das 10:00 às 12:00, sala A2-S104-SB, semanal </t>
  </si>
  <si>
    <t>Trajetórias Internacionais do Continente Africano</t>
  </si>
  <si>
    <t>NAESHR027-14SB</t>
  </si>
  <si>
    <t>ESHR027-14</t>
  </si>
  <si>
    <t xml:space="preserve">terça das 19:00 às 21:00, sala A2-S208-SB, semanal , quinta das 21:00 às 23:00, sala A2-S208-SB, semanal </t>
  </si>
  <si>
    <t>DAESHR027-14SB</t>
  </si>
  <si>
    <t>Aeroelasticidade</t>
  </si>
  <si>
    <t>NAESTS012-17SB</t>
  </si>
  <si>
    <t>ESTS012-17</t>
  </si>
  <si>
    <t xml:space="preserve">quarta das 19:00 às 21:00, sala A2-S203-SB, semanal , sexta das 21:00 às 23:00, sala A2-S308-SB, semanal </t>
  </si>
  <si>
    <t>CESAR MONZU FREIRE</t>
  </si>
  <si>
    <t>Desempenho de Aeronaves</t>
  </si>
  <si>
    <t>NAESTS004-17SB</t>
  </si>
  <si>
    <t>ESTS004-17</t>
  </si>
  <si>
    <t xml:space="preserve">segunda das 19:00 às 21:00, sala A2-S205-SB, semanal , quarta das 21:00 às 23:00, sala A2-S205-SB, semanal </t>
  </si>
  <si>
    <t>DAESTS004-17SB</t>
  </si>
  <si>
    <t xml:space="preserve">segunda das 08:00 às 10:00, sala A2-S204-SB, semanal , quarta das 10:00 às 12:00, sala A2-S204-SB, semanal </t>
  </si>
  <si>
    <t xml:space="preserve">segunda das 10:00 às 12:00, sala A1-L101-SB, semanal , quinta das 08:00 às 10:00, sala A1-L101-SB, semanal </t>
  </si>
  <si>
    <t xml:space="preserve">segunda das 21:00 às 23:00, sala A1-L101-SB, semanal , quinta das 19:00 às 21:00, sala A1-L101-SB, semanal </t>
  </si>
  <si>
    <t>NAESTS009-17SB</t>
  </si>
  <si>
    <t xml:space="preserve">terça das 19:00 às 21:00, sala A2-S308-SB, semanal , sexta das 19:00 às 21:00, sala A2-S307-SB, semanal </t>
  </si>
  <si>
    <t xml:space="preserve">terça das 21:00 às 23:00, sala A2-S101-SB, semanal , sexta das 19:00 às 21:00, sala A2-S205-SB, semanal </t>
  </si>
  <si>
    <t>Projeto de Elementos Estruturais de Aeronaves I</t>
  </si>
  <si>
    <t>NAESTS013-17SB</t>
  </si>
  <si>
    <t>ESTS013-17</t>
  </si>
  <si>
    <t xml:space="preserve">terça das 21:00 às 23:00, sala A2-S203-SB, semanal , sexta das 19:00 às 21:00, sala A1-S206-SB, semanal </t>
  </si>
  <si>
    <t xml:space="preserve">terça das 17:00 às 19:00, sala A2-S308-SB, semanal , quinta das 17:00 às 19:00, sala A2-S308-SB, semanal </t>
  </si>
  <si>
    <t>NAESTO014-17SB</t>
  </si>
  <si>
    <t xml:space="preserve">quarta das 19:00 às 21:00, sala A2-S201-SB, semanal , sexta das 21:00 às 23:00, sala A2-S105-SB, semanal </t>
  </si>
  <si>
    <t>Transferência de Calor Aplicada a Sistemas Aeroespaciais</t>
  </si>
  <si>
    <t>NAESTS018-17SB</t>
  </si>
  <si>
    <t>ESTS018-17</t>
  </si>
  <si>
    <t xml:space="preserve">terça das 19:00 às 21:00, sala A1-S204-SB, semanal , quinta das 21:00 às 23:00, sala A1-S204-SB, semanal </t>
  </si>
  <si>
    <t>NAESTI003-17SB</t>
  </si>
  <si>
    <t xml:space="preserve">quarta das 21:00 às 23:00, sala A2-S305-SB, semanal , sexta das 19:00 às 21:00, sala A2-S308-SB, semanal </t>
  </si>
  <si>
    <t>Vibrações</t>
  </si>
  <si>
    <t>NAESTS008-17SB</t>
  </si>
  <si>
    <t>ESTS008-17</t>
  </si>
  <si>
    <t>Hidráulica de Condutos Forçados</t>
  </si>
  <si>
    <t>DAESTU028-17SA</t>
  </si>
  <si>
    <t>ESTU028-17</t>
  </si>
  <si>
    <t xml:space="preserve">quinta das 10:00 às 13:00, sala S-311-2, semanal </t>
  </si>
  <si>
    <t>NAESTU028-17SA</t>
  </si>
  <si>
    <t>Hidrologia</t>
  </si>
  <si>
    <t>DAESTU009-17SA</t>
  </si>
  <si>
    <t>ESTU009-17</t>
  </si>
  <si>
    <t xml:space="preserve">segunda das 08:00 às 10:00, sala S - 311-1, semanal , quarta das 10:00 às 12:00, sala S - 311-1, semanal </t>
  </si>
  <si>
    <t>3-1-3</t>
  </si>
  <si>
    <t>NAESTU009-17SA</t>
  </si>
  <si>
    <t xml:space="preserve">segunda das 19:00 às 21:00, sala S-302-3, semanal , quarta das 21:00 às 23:00, sala S-311-3, semanal </t>
  </si>
  <si>
    <t>DAESTU039-17SA</t>
  </si>
  <si>
    <t xml:space="preserve">sexta das 10:00 às 12:00, sala S-311-3, semanal </t>
  </si>
  <si>
    <t>NAESTU039-17SA</t>
  </si>
  <si>
    <t xml:space="preserve">sexta das 19:00 às 21:00, sala S-302-2, semanal </t>
  </si>
  <si>
    <t>Biossegurança</t>
  </si>
  <si>
    <t>DAESTB013-17SB</t>
  </si>
  <si>
    <t>ESTB013-17</t>
  </si>
  <si>
    <t xml:space="preserve">quarta das 08:00 às 10:00, sala A2-S305-SB, semanal , sexta das 10:00 às 12:00, sala A2-S305-SB, semanal </t>
  </si>
  <si>
    <t>NAESTB013-17SB</t>
  </si>
  <si>
    <t xml:space="preserve">quarta das 19:00 às 21:00, sala A1-S206-SB, semanal , sexta das 21:00 às 23:00, sala A1-S206-SB, semanal </t>
  </si>
  <si>
    <t>Ciência dos Materiais Biocompatíveis</t>
  </si>
  <si>
    <t>DAESTB005-17SB</t>
  </si>
  <si>
    <t>ESTB005-17</t>
  </si>
  <si>
    <t xml:space="preserve">segunda das 10:00 às 12:00, sala A1-S101-SB, quinzenal I, quinta das 08:00 às 10:00, sala A2-S307-SB, semanal </t>
  </si>
  <si>
    <t>NAESTB005-17SB</t>
  </si>
  <si>
    <t xml:space="preserve">segunda das 21:00 às 23:00, sala A1-S102-SB, quinzenal I, quinta das 19:00 às 21:00, sala A2-S306-SB, semanal </t>
  </si>
  <si>
    <t>Equipamentos Médico-Hospitalares</t>
  </si>
  <si>
    <t>DAESTB028-17SB</t>
  </si>
  <si>
    <t>ESTB028-17</t>
  </si>
  <si>
    <t xml:space="preserve">terça das 10:00 às 12:00, sala O-L04, semanal </t>
  </si>
  <si>
    <t>NAESTB028-17SB</t>
  </si>
  <si>
    <t xml:space="preserve">sexta das 19:00 às 21:00, sala A1-S105-SB, semanal </t>
  </si>
  <si>
    <t xml:space="preserve">terça das 21:00 às 23:00, sala O-L04, semanal </t>
  </si>
  <si>
    <t>Física Médica I</t>
  </si>
  <si>
    <t>DAESTB023-17SB</t>
  </si>
  <si>
    <t>ESTB023-17</t>
  </si>
  <si>
    <t>NAESTB023-17SB</t>
  </si>
  <si>
    <t xml:space="preserve">terça das 21:00 às 23:00, sala A2-S307-SB, semanal , sexta das 19:00 às 21:00, sala A2-S306-SB, semanal </t>
  </si>
  <si>
    <t xml:space="preserve">segunda das 08:00 às 10:00, sala A2-S206-SB, semanal , quarta das 10:00 às 12:00, sala A2-S206-SB, semanal , quinta das 08:00 às 10:00, sala A2-S206-SB, semanal </t>
  </si>
  <si>
    <t>ANDERSON GABRIEL SANTIAGO CRAVO</t>
  </si>
  <si>
    <t>NAESTB031-18SB</t>
  </si>
  <si>
    <t xml:space="preserve">segunda das 19:00 às 21:00, sala A2-S203-SB, semanal , quarta das 21:00 às 23:00, sala A2-S306-SB, semanal , quinta das 19:00 às 21:00, sala A2-S203-SB, semanal </t>
  </si>
  <si>
    <t>Modelagem de Sistemas Dinâmicos II</t>
  </si>
  <si>
    <t>DAESTB024-17SB</t>
  </si>
  <si>
    <t>ESTB024-17</t>
  </si>
  <si>
    <t xml:space="preserve">sexta das 10:00 às 12:00, sala A1-S104-SB, semanal </t>
  </si>
  <si>
    <t xml:space="preserve">quarta das 08:00 às 10:00, sala A2-L003-SB, semanal </t>
  </si>
  <si>
    <t>NAESTB024-17SB</t>
  </si>
  <si>
    <t xml:space="preserve">quarta das 19:00 às 21:00, sala A2-L003-SB, semanal </t>
  </si>
  <si>
    <t>Análise Econômica de Projetos Energéticos</t>
  </si>
  <si>
    <t>NAESTE037-17SA</t>
  </si>
  <si>
    <t>ESTE037-17</t>
  </si>
  <si>
    <t>DAESTA002-17SA</t>
  </si>
  <si>
    <t xml:space="preserve">segunda das 08:00 às 10:00, sala S-311-2, quinzenal I, quinta das 10:00 às 13:00, sala S-302-3, semanal </t>
  </si>
  <si>
    <t>segunda das 08:00 às 10:00, sala 407-1, quinzenal II</t>
  </si>
  <si>
    <t>NA1ESTA004-17SA</t>
  </si>
  <si>
    <t>segunda das 21:00 às 23:00, sala S-302-1, semanal , quarta das 18:00 às 21:00, sala S-006-0, quinzenal I</t>
  </si>
  <si>
    <t>quarta das 18:00 às 21:00, sala 410-1, quinzenal II</t>
  </si>
  <si>
    <t>DAESTE036-17SA</t>
  </si>
  <si>
    <t xml:space="preserve">quarta das 10:00 às 12:00, sala A-103-0, semanal , sexta das 08:00 às 10:00, sala S-302-3, semanal </t>
  </si>
  <si>
    <t xml:space="preserve">terça das 08:00 às 10:00, sala S-301-2, semanal , sexta das 10:00 às 12:00, sala S-301-1, semanal </t>
  </si>
  <si>
    <t>DAESTE029-17SA</t>
  </si>
  <si>
    <t>NAESTE030-17SA</t>
  </si>
  <si>
    <t xml:space="preserve">segunda das 21:00 às 23:00, sala S-302-3, semanal , quarta das 19:00 às 21:00, sala S-302-3, semanal </t>
  </si>
  <si>
    <t>Engenharia Solar Fotovoltaica</t>
  </si>
  <si>
    <t>NAESTE033-17SA</t>
  </si>
  <si>
    <t>ESTE033-17</t>
  </si>
  <si>
    <t xml:space="preserve">terça das 19:00 às 21:00, sala S-302-1, semanal , sexta das 21:00 às 23:00, sala S-301-1, semanal </t>
  </si>
  <si>
    <t>DAESTE032-17SA</t>
  </si>
  <si>
    <t xml:space="preserve">terça das 08:00 às 10:00, sala S-302-3, semanal , sexta das 10:00 às 12:00, sala S-302-3, semanal </t>
  </si>
  <si>
    <t>DAESTE025-17SA</t>
  </si>
  <si>
    <t>Fundamentos de Sistemas Dinâmicos</t>
  </si>
  <si>
    <t>NAESTE018-17SA</t>
  </si>
  <si>
    <t>ESTE018-17</t>
  </si>
  <si>
    <t xml:space="preserve">terça das 19:00 às 21:00, sala S-006-0, semanal , quinta das 21:00 às 23:00, sala S-006-0, semanal </t>
  </si>
  <si>
    <t xml:space="preserve">terça das 19:00 às 21:00, sala S-302-3, semanal , sexta das 21:00 às 23:00, sala S-311-3, semanal </t>
  </si>
  <si>
    <t xml:space="preserve">terça das 10:00 às 12:00, sala S-006-0, semanal , quinta das 08:00 às 10:00, sala S-006-0, semanal </t>
  </si>
  <si>
    <t>NAESTO015-17SA</t>
  </si>
  <si>
    <t xml:space="preserve">segunda das 21:00 às 23:00, sala S-212-0, semanal , quarta das 19:00 às 21:00, sala S-212-0, semanal </t>
  </si>
  <si>
    <t xml:space="preserve">segunda das 10:00 às 12:00, sala S-212-0, semanal , quarta das 08:00 às 10:00, sala S-212-0, semanal </t>
  </si>
  <si>
    <t>CRISTINA AUTUORI TOMAZETI</t>
  </si>
  <si>
    <t>DAESTE024-17SA</t>
  </si>
  <si>
    <t xml:space="preserve">segunda das 10:00 às 12:00, sala S-302-2, semanal , quarta das 08:00 às 10:00, sala S-302-2, semanal </t>
  </si>
  <si>
    <t>Termodinâmica Aplicada II</t>
  </si>
  <si>
    <t>NAESTE021-17SA</t>
  </si>
  <si>
    <t>ESTE021-17</t>
  </si>
  <si>
    <t xml:space="preserve">terça das 19:00 às 21:00, sala S-311-2, semanal , quinta das 21:00 às 23:00, sala A-113-0, semanal </t>
  </si>
  <si>
    <t xml:space="preserve">segunda das 21:00 às 23:00, sala S-301-3, semanal , quarta das 19:00 às 21:00, sala S-302-1, semanal </t>
  </si>
  <si>
    <t>JULIANA TOFANO DE CAMPOS LEITE</t>
  </si>
  <si>
    <t xml:space="preserve">segunda das 19:00 às 23:00, sala A2-S202-SB, semanal , quinta das 19:00 às 21:00, sala A2-S204-SB, semanal </t>
  </si>
  <si>
    <t xml:space="preserve">terça das 19:00 às 21:00, sala A2-S301-SB, semanal </t>
  </si>
  <si>
    <t>DAESTG004-17SB</t>
  </si>
  <si>
    <t xml:space="preserve">sexta das 08:00 às 10:00, sala A2-S103-SB, semanal , sexta das 10:00 às 12:00, sala A2-S103-SB, semanal </t>
  </si>
  <si>
    <t>SERGIO RICARDO LOURENÇO</t>
  </si>
  <si>
    <t xml:space="preserve">quarta das 08:00 às 10:00, sala A2-S202-SB, semanal , sexta das 10:00 às 12:00, sala A2-S106-SB, semanal </t>
  </si>
  <si>
    <t xml:space="preserve">segunda das 10:00 às 12:00, sala A2-S104-SB, semanal </t>
  </si>
  <si>
    <t>NAESTG013-17SB</t>
  </si>
  <si>
    <t xml:space="preserve">quarta das 19:00 às 23:00, sala A1-S203-SB, semanal , sexta das 21:00 às 23:00, sala A2-S201-SB, semanal </t>
  </si>
  <si>
    <t>Carolina Correa de Carvalho</t>
  </si>
  <si>
    <t>DAESTG025-17SB</t>
  </si>
  <si>
    <t xml:space="preserve">terça das 08:00 às 10:00, sala A2-S106-SB, semanal , quinta das 10:00 às 12:00, sala A2-S106-SB, semanal </t>
  </si>
  <si>
    <t>NAESTG016-17SB</t>
  </si>
  <si>
    <t xml:space="preserve">segunda das 19:00 às 21:00, sala A2-S308-SB, semanal , quarta das 21:00 às 23:00, sala A2-S105-SB, semanal </t>
  </si>
  <si>
    <t>NAESTG021-17SB</t>
  </si>
  <si>
    <t xml:space="preserve">terça das 19:00 às 21:00, sala A1-L002-SB, semanal , terça das 21:00 às 23:00, sala A1-L002-SB, semanal </t>
  </si>
  <si>
    <t>DBESTG022-17SB</t>
  </si>
  <si>
    <t xml:space="preserve">quinta das 08:00 às 10:00, sala A2-S308-SB, semanal </t>
  </si>
  <si>
    <t xml:space="preserve">segunda das 10:00 às 12:00, sala O-L01, semanal </t>
  </si>
  <si>
    <t>DAESTG022-17SB</t>
  </si>
  <si>
    <t xml:space="preserve">segunda das 08:00 às 10:00, sala O-L01, semanal </t>
  </si>
  <si>
    <t>NAESTG024-17SB</t>
  </si>
  <si>
    <t xml:space="preserve">terça das 21:00 às 23:00, sala A2-S301-SB, semanal , sexta das 19:00 às 21:00, sala A2-S106-SB, semanal </t>
  </si>
  <si>
    <t>DAESTG020-17SB</t>
  </si>
  <si>
    <t xml:space="preserve">quinta das 10:00 às 12:00, sala A2-S101-SB, semanal </t>
  </si>
  <si>
    <t xml:space="preserve">terça das 08:00 às 10:00, sala O-L01, semanal </t>
  </si>
  <si>
    <t>DBESTG020-17SB</t>
  </si>
  <si>
    <t xml:space="preserve">terça das 10:00 às 12:00, sala O-L01, semanal </t>
  </si>
  <si>
    <t>Comunicações Móveis</t>
  </si>
  <si>
    <t>DAESTI015-17SA</t>
  </si>
  <si>
    <t>ESTI015-17</t>
  </si>
  <si>
    <t xml:space="preserve">terça das 10:00 às 12:00, sala S-310-2, quinzenal I, quinta das 08:00 às 10:00, sala S-310-2, semanal </t>
  </si>
  <si>
    <t>terça das 10:00 às 12:00, sala 404-1, quinzenal II</t>
  </si>
  <si>
    <t>IVAN ROBERTO SANTANA CASELLA</t>
  </si>
  <si>
    <t>NAESTI015-17SA</t>
  </si>
  <si>
    <t xml:space="preserve">terça das 21:00 às 23:00, sala S - 303-1, quinzenal I, quinta das 19:00 às 21:00, sala S - 306-1, semanal </t>
  </si>
  <si>
    <t>terça das 21:00 às 23:00, sala 404-1, quinzenal II</t>
  </si>
  <si>
    <t>NA1ESTA007-17SA</t>
  </si>
  <si>
    <t xml:space="preserve">segunda das 18:00 às 21:00, sala S-301-1, semanal </t>
  </si>
  <si>
    <t xml:space="preserve">quinta das 21:00 às 23:00, sala 405-1, semanal </t>
  </si>
  <si>
    <t>DA2ESTA007-17SA</t>
  </si>
  <si>
    <t xml:space="preserve">quinta das 10:00 às 13:00, sala S - 311-1, semanal </t>
  </si>
  <si>
    <t xml:space="preserve">segunda das 08:00 às 10:00, sala 403-1, semanal </t>
  </si>
  <si>
    <t>DB2ESTI002-17SA</t>
  </si>
  <si>
    <t xml:space="preserve">sábado das 10:00 às 12:00, sala S - 311-1, semanal , sábado das 14:00 às 16:00, sala S - 311-1, semanal </t>
  </si>
  <si>
    <t xml:space="preserve">sexta das 16:00 às 18:00, sala 410-1, semanal </t>
  </si>
  <si>
    <t>DA1ESTI002-17SA</t>
  </si>
  <si>
    <t xml:space="preserve">quarta das 10:00 às 12:00, sala S-308-3, semanal , sexta das 08:00 às 10:00, sala S-308-3, semanal </t>
  </si>
  <si>
    <t xml:space="preserve">segunda das 10:00 às 12:00, sala 403-1, semanal </t>
  </si>
  <si>
    <t>NA2ESTI002-17SA</t>
  </si>
  <si>
    <t xml:space="preserve">quarta das 21:00 às 23:00, sala S-311-2, semanal , sexta das 19:00 às 21:00, sala S-302-2, semanal </t>
  </si>
  <si>
    <t xml:space="preserve">segunda das 21:00 às 23:00, sala 406-1, semanal </t>
  </si>
  <si>
    <t>Processamento Digital de Sinais</t>
  </si>
  <si>
    <t>DAESTI006-17SA</t>
  </si>
  <si>
    <t>ESTI006-17</t>
  </si>
  <si>
    <t xml:space="preserve">terça das 10:00 às 12:00, sala S-302-2, semanal , quinta das 08:00 às 10:00, sala S-301-3, semanal </t>
  </si>
  <si>
    <t>NA2ESTI006-17SA</t>
  </si>
  <si>
    <t>DA2ESTA003-17SA</t>
  </si>
  <si>
    <t xml:space="preserve">sexta das 10:00 às 13:00, sala S-008-0, semanal </t>
  </si>
  <si>
    <t xml:space="preserve">terça das 08:00 às 10:00, sala 407-1, semanal </t>
  </si>
  <si>
    <t>NA1ESTA003-17SA</t>
  </si>
  <si>
    <t xml:space="preserve">terça das 18:00 às 21:00, sala S-308-1, semanal </t>
  </si>
  <si>
    <t xml:space="preserve">sexta das 21:00 às 23:00, sala 407-1, semanal </t>
  </si>
  <si>
    <t>Teoria de Filas e Análise de Desempenho</t>
  </si>
  <si>
    <t>NAESTI020-17SA</t>
  </si>
  <si>
    <t>ESTI020-17</t>
  </si>
  <si>
    <t xml:space="preserve">terça das 19:00 às 21:00, sala S-308-2, quinzenal I, sexta das 21:00 às 23:00, sala S-308-3, semanal </t>
  </si>
  <si>
    <t>terça das 19:00 às 21:00, sala 404-2, quinzenal II</t>
  </si>
  <si>
    <t>DAESTI020-17SA</t>
  </si>
  <si>
    <t xml:space="preserve">terça das 08:00 às 10:00, sala S-308-3, quinzenal I, sexta das 10:00 às 12:00, sala S-308-3, semanal </t>
  </si>
  <si>
    <t>terça das 08:00 às 10:00, sala 404-2, quinzenal II</t>
  </si>
  <si>
    <t xml:space="preserve">quinta das 21:00 às 23:00, sala S - 304-1, semanal </t>
  </si>
  <si>
    <t xml:space="preserve">segunda das 19:00 às 21:00, sala 408-1, semanal </t>
  </si>
  <si>
    <t xml:space="preserve">quinta das 10:00 às 12:00, sala S-309-1, semanal </t>
  </si>
  <si>
    <t xml:space="preserve">segunda das 08:00 às 10:00, sala 408-1, semanal </t>
  </si>
  <si>
    <t>DAESTA001-17SA</t>
  </si>
  <si>
    <t xml:space="preserve">quinta das 13:00 às 16:00, sala S - 304-1, semanal </t>
  </si>
  <si>
    <t xml:space="preserve">segunda das 14:00 às 16:00, sala 410-1, semanal </t>
  </si>
  <si>
    <t xml:space="preserve">quinta das 18:00 às 21:00, sala S-301-2, semanal </t>
  </si>
  <si>
    <t xml:space="preserve">segunda das 19:00 às 21:00, sala 407-1, semanal </t>
  </si>
  <si>
    <t xml:space="preserve">segunda das 21:00 às 23:00, sala 407-1, semanal </t>
  </si>
  <si>
    <t>Eletromagnetismo Aplicado</t>
  </si>
  <si>
    <t>DAESTA018-17SA</t>
  </si>
  <si>
    <t>ESTA018-17</t>
  </si>
  <si>
    <t xml:space="preserve">segunda das 08:00 às 10:00, sala S-302-1, semanal , quinta das 10:00 às 12:00, sala S-302-1, semanal </t>
  </si>
  <si>
    <t>NAESTA018-17SA</t>
  </si>
  <si>
    <t>DA1ESTA007-17SA</t>
  </si>
  <si>
    <t xml:space="preserve">quinta das 10:00 às 13:00, sala S-006-0, semanal </t>
  </si>
  <si>
    <t xml:space="preserve">segunda das 08:00 às 10:00, sala 410-1, semanal </t>
  </si>
  <si>
    <t>NA3ESTA007-17SA</t>
  </si>
  <si>
    <t xml:space="preserve">segunda das 18:00 às 21:00, sala S-311-2, semanal </t>
  </si>
  <si>
    <t xml:space="preserve">quinta das 21:00 às 23:00, sala 403-1, semanal </t>
  </si>
  <si>
    <t>NA2ESTA007-17SA</t>
  </si>
  <si>
    <t>DA1ESTA006-17SA</t>
  </si>
  <si>
    <t xml:space="preserve">terça das 14:00 às 16:00, sala S-306-2, quinzenal I, sexta das 16:00 às 18:00, sala S-006-0, semanal </t>
  </si>
  <si>
    <t>NA1ESTA006-17SA</t>
  </si>
  <si>
    <t xml:space="preserve">terça das 19:00 às 21:00, sala S-309-1, quinzenal I, sexta das 21:00 às 23:00, sala S - 213-0, semanal </t>
  </si>
  <si>
    <t>terça das 19:00 às 21:00, sala 407-1, quinzenal II</t>
  </si>
  <si>
    <t xml:space="preserve">quarta das 14:00 às 16:00, sala S-308-2, semanal </t>
  </si>
  <si>
    <t xml:space="preserve">sexta das 16:00 às 18:00, sala 404-1, semanal </t>
  </si>
  <si>
    <t>Elvira Rafikova</t>
  </si>
  <si>
    <t xml:space="preserve">quarta das 19:00 às 21:00, sala A-110-0, semanal </t>
  </si>
  <si>
    <t xml:space="preserve">sexta das 19:00 às 21:00, sala 404-1, semanal </t>
  </si>
  <si>
    <t>Introdução ao Controle Discreto</t>
  </si>
  <si>
    <t>DAESTA021-17SA</t>
  </si>
  <si>
    <t>ESTA021-17</t>
  </si>
  <si>
    <t xml:space="preserve">quarta das 14:00 às 17:00, sala S-302-3, semanal </t>
  </si>
  <si>
    <t>DAESTA017-17SA</t>
  </si>
  <si>
    <t xml:space="preserve">segunda das 10:00 às 12:00, sala 402-1, semanal </t>
  </si>
  <si>
    <t xml:space="preserve">terça das 19:00 às 21:00, sala S-302-1, semanal </t>
  </si>
  <si>
    <t xml:space="preserve">sexta das 14:00 às 16:00, sala S-214-0, semanal </t>
  </si>
  <si>
    <t>DBESTI006-17SA</t>
  </si>
  <si>
    <t xml:space="preserve">terça das 14:00 às 16:00, sala S-311-3, semanal , quinta das 14:00 às 16:00, sala S-302-1, semanal </t>
  </si>
  <si>
    <t>NA1ESTI006-17SA</t>
  </si>
  <si>
    <t>DAESTA019-17SA</t>
  </si>
  <si>
    <t xml:space="preserve">quarta das 16:00 às 18:00, sala 401-1, semanal </t>
  </si>
  <si>
    <t>NA2ESTA019-17SA</t>
  </si>
  <si>
    <t>NA1ESTA019-17SA</t>
  </si>
  <si>
    <t xml:space="preserve">quarta das 19:00 às 21:00, sala L501, semanal </t>
  </si>
  <si>
    <t>DA2ESTA014-17SA</t>
  </si>
  <si>
    <t>quarta das 08:00 às 10:00, sala S-310-2, quinzenal I, quarta das 08:00 às 10:00, sala S-309-1, quinzenal II</t>
  </si>
  <si>
    <t xml:space="preserve">segunda das 10:00 às 12:00, sala 401-1, semanal </t>
  </si>
  <si>
    <t>Romulo Gonçalves Lins</t>
  </si>
  <si>
    <t>NA2ESTA014-17SA</t>
  </si>
  <si>
    <t xml:space="preserve">segunda das 21:00 às 23:00, sala S-309-1, quinzenal I, quarta das 19:00 às 21:00, sala S-309-1, semanal </t>
  </si>
  <si>
    <t>segunda das 21:00 às 23:00, sala 401-1, quinzenal II</t>
  </si>
  <si>
    <t>DA1ESTA014-17SA</t>
  </si>
  <si>
    <t>segunda das 10:00 às 12:00, sala S-310-2, semanal , quarta das 08:00 às 10:00, sala S-309-1, quinzenal I</t>
  </si>
  <si>
    <t>quarta das 08:00 às 10:00, sala 401-1, quinzenal II</t>
  </si>
  <si>
    <t>NA1ESTA014-17SA</t>
  </si>
  <si>
    <t xml:space="preserve">segunda das 21:00 às 23:00, sala S-309-1, quinzenal II, quarta das 19:00 às 21:00, sala S - 309-2, semanal </t>
  </si>
  <si>
    <t>segunda das 21:00 às 23:00, sala 401-1, quinzenal I</t>
  </si>
  <si>
    <t>DA1ESTA003-17SA</t>
  </si>
  <si>
    <t xml:space="preserve">sexta das 10:00 às 13:00, sala S-309-1, semanal </t>
  </si>
  <si>
    <t xml:space="preserve">terça das 08:00 às 10:00, sala 408-1, semanal </t>
  </si>
  <si>
    <t>NA3ESTA003-17SA</t>
  </si>
  <si>
    <t xml:space="preserve">terça das 18:00 às 21:00, sala S-301-1, semanal </t>
  </si>
  <si>
    <t>sexta das 19:00 às 21:00, sala 407-1, quinzenal II, sexta das 19:00 às 21:00, sala 407-1, quinzenal I</t>
  </si>
  <si>
    <t>NA2ESTA003-17SA</t>
  </si>
  <si>
    <t>sexta das 21:00 às 23:00, sala 408-1, quinzenal II, sexta das 21:00 às 23:00, sala 408-1, quinzenal I</t>
  </si>
  <si>
    <t>NBESTA008-17SA</t>
  </si>
  <si>
    <t xml:space="preserve">sexta das 18:00 às 21:00, sala S-006-0, semanal </t>
  </si>
  <si>
    <t xml:space="preserve">terça das 19:00 às 21:00, sala 408-1, semanal </t>
  </si>
  <si>
    <t xml:space="preserve">sexta das 13:00 às 16:00, sala S-006-0, semanal </t>
  </si>
  <si>
    <t xml:space="preserve">terça das 14:00 às 16:00, sala 408-1, semanal </t>
  </si>
  <si>
    <t xml:space="preserve">segunda das 18:00 às 21:00, sala S-302-1, semanal </t>
  </si>
  <si>
    <t xml:space="preserve">segunda das 21:00 às 23:00, sala S-311-2, semanal , quarta das 19:00 às 21:00, sala S-311-3, semanal </t>
  </si>
  <si>
    <t xml:space="preserve">segunda das 10:00 às 12:00, sala S - 311-1, semanal , quarta das 08:00 às 10:00, sala S - 311-1, semanal </t>
  </si>
  <si>
    <t>Materiais Cerâmicos</t>
  </si>
  <si>
    <t>DAESTM017-17SA</t>
  </si>
  <si>
    <t>ESTM017-17</t>
  </si>
  <si>
    <t xml:space="preserve">terça das 08:00 às 10:00, sala S-301-1, semanal , sexta das 10:00 às 12:00, sala S-311-3, semanal </t>
  </si>
  <si>
    <t>NAESTM017-17SA</t>
  </si>
  <si>
    <t xml:space="preserve">terça das 19:00 às 21:00, sala S-301-2, semanal , sexta das 21:00 às 23:00, sala S-301-2, semanal </t>
  </si>
  <si>
    <t xml:space="preserve">terça das 10:00 às 12:00, sala S-302-1, semanal , quinta das 08:00 às 10:00, sala S - 311-1, semanal </t>
  </si>
  <si>
    <t>MARCIO GUSTAVO DI VERNIERI CUPPARI</t>
  </si>
  <si>
    <t>NAESTM005-17SA</t>
  </si>
  <si>
    <t xml:space="preserve">terça das 21:00 às 23:00, sala A-114-0, semanal , quinta das 19:00 às 21:00, sala S-008-0, semanal </t>
  </si>
  <si>
    <t>Materiais Poliméricos</t>
  </si>
  <si>
    <t>DAESTM006-17SA</t>
  </si>
  <si>
    <t>ESTM006-17</t>
  </si>
  <si>
    <t>quarta das 10:00 às 12:00, sala S-311-3, semanal , sexta das 08:00 às 10:00, sala S - 303-1, quinzenal I</t>
  </si>
  <si>
    <t>sexta das 08:00 às 10:00, sala 507-1, quinzenal II</t>
  </si>
  <si>
    <t>NAESTM006-17SA</t>
  </si>
  <si>
    <t>quarta das 21:00 às 23:00, sala S-311-3, semanal , sexta das 19:00 às 21:00, sala S-209-0, quinzenal I</t>
  </si>
  <si>
    <t>sexta das 19:00 às 21:00, sala 507-1, quinzenal II</t>
  </si>
  <si>
    <t>Seleção de Materiais</t>
  </si>
  <si>
    <t>DAESTM013-17SA</t>
  </si>
  <si>
    <t>ESTM013-17</t>
  </si>
  <si>
    <t xml:space="preserve">segunda das 08:00 às 10:00, sala S-311-3, semanal , quinta das 10:00 às 12:00, sala S-311-3, semanal </t>
  </si>
  <si>
    <t>NAESTM013-17SA</t>
  </si>
  <si>
    <t xml:space="preserve">segunda das 19:00 às 21:00, sala S-311-3, semanal , quinta das 21:00 às 23:00, sala S-301-1, semanal </t>
  </si>
  <si>
    <t>Alejandro Andres Zuniga Paez</t>
  </si>
  <si>
    <t>DAESTM018-17SA</t>
  </si>
  <si>
    <t xml:space="preserve">terça das 10:00 às 12:00, sala S-302-3, semanal , quinta das 08:00 às 10:00, sala S-302-3, semanal </t>
  </si>
  <si>
    <t xml:space="preserve">terça das 21:00 às 23:00, sala S-302-3, semanal , quinta das 19:00 às 21:00, sala S-302-3, semanal </t>
  </si>
  <si>
    <t>DA1ESTO001-17SB</t>
  </si>
  <si>
    <t>terça das 10:00 às 12:00, sala A2-S306-SB, semanal , sexta das 08:00 às 10:00, sala A2-S306-SB, quinzenal I</t>
  </si>
  <si>
    <t>sexta das 08:00 às 10:00, sala A1-L303-SB, quinzenal II</t>
  </si>
  <si>
    <t xml:space="preserve">terça das 21:00 às 23:00, sala A2-S305-SB, quinzenal I, sexta das 19:00 às 21:00, sala A2-S305-SB, semanal </t>
  </si>
  <si>
    <t>terça das 21:00 às 23:00, sala A1-L303-SB, quinzenal II</t>
  </si>
  <si>
    <t>DA2ESTO001-17SB</t>
  </si>
  <si>
    <t>terça das 10:00 às 12:00, sala A2-S305-SB, semanal , sexta das 08:00 às 10:00, sala A2-S305-SB, quinzenal I</t>
  </si>
  <si>
    <t xml:space="preserve">terça das 21:00 às 23:00, sala A2-S306-SB, quinzenal I, sexta das 19:00 às 21:00, sala A2-S306-SB, semanal </t>
  </si>
  <si>
    <t>terça das 21:00 às 23:00, sala A1-L304-SB, quinzenal II</t>
  </si>
  <si>
    <t>DAESTO013-17SA</t>
  </si>
  <si>
    <t xml:space="preserve">segunda das 08:00 às 10:00, sala A-108-0, semanal , quinta das 10:00 às 12:00, sala A-108-0, semanal </t>
  </si>
  <si>
    <t>NA1ESTO013-17SB</t>
  </si>
  <si>
    <t xml:space="preserve">segunda das 19:00 às 21:00, sala A2-S103-SB, semanal , quarta das 21:00 às 23:00, sala A2-S103-SB, semanal </t>
  </si>
  <si>
    <t>NA2ESTO013-17SB</t>
  </si>
  <si>
    <t xml:space="preserve">segunda das 19:00 às 21:00, sala A1-S203-SB, semanal , quarta das 21:00 às 23:00, sala A1-S204-SB, semanal </t>
  </si>
  <si>
    <t>NAESTO013-17SA</t>
  </si>
  <si>
    <t xml:space="preserve">segunda das 19:00 às 21:00, sala S-212-0, semanal , quinta das 21:00 às 23:00, sala S-212-0, semanal </t>
  </si>
  <si>
    <t>DA1ESTO013-17SB</t>
  </si>
  <si>
    <t xml:space="preserve">segunda das 08:00 às 10:00, sala A2-S106-SB, semanal , quarta das 10:00 às 12:00, sala A2-S106-SB, semanal </t>
  </si>
  <si>
    <t>DA2ESTO013-17SB</t>
  </si>
  <si>
    <t xml:space="preserve">segunda das 08:00 às 10:00, sala A2-S201-SB, semanal , quarta das 10:00 às 12:00, sala A2-S201-SB, semanal </t>
  </si>
  <si>
    <t>DBESTO013-17SA</t>
  </si>
  <si>
    <t xml:space="preserve">segunda das 17:00 às 19:00, sala A-104-0, semanal , quinta das 17:00 às 19:00, sala A-104-0, semanal </t>
  </si>
  <si>
    <t xml:space="preserve">terça das 10:00 às 12:00, sala A-114-0, semanal , quinta das 08:00 às 10:00, sala A-114-0, semanal </t>
  </si>
  <si>
    <t xml:space="preserve">terça das 21:00 às 23:00, sala A-108-0, semanal , quinta das 19:00 às 21:00, sala A-108-0, semanal </t>
  </si>
  <si>
    <t xml:space="preserve">terça das 21:00 às 23:00, sala A-113-0, semanal , quinta das 19:00 às 21:00, sala A-114-0, semanal </t>
  </si>
  <si>
    <t xml:space="preserve">terça das 19:00 às 21:00, sala S-311-3, semanal </t>
  </si>
  <si>
    <t xml:space="preserve">terça das 19:00 às 21:00, sala A-107-0, semanal </t>
  </si>
  <si>
    <t>NA3ESTO011-17SA</t>
  </si>
  <si>
    <t xml:space="preserve">terça das 19:00 às 21:00, sala S-311-2, semanal </t>
  </si>
  <si>
    <t xml:space="preserve">terça das 08:00 às 10:00, sala S-207-0, semanal </t>
  </si>
  <si>
    <t xml:space="preserve">quinta das 08:00 às 10:00, sala A2-S306-SB, semanal </t>
  </si>
  <si>
    <t xml:space="preserve">quinta das 19:00 às 21:00, sala A2-S204-SB, semanal </t>
  </si>
  <si>
    <t xml:space="preserve">quinta das 19:00 às 21:00, sala A2-S305-SB, semanal </t>
  </si>
  <si>
    <t>DB1ESTO011-17SA</t>
  </si>
  <si>
    <t xml:space="preserve">terça das 17:00 às 19:00, sala A-102-0, semanal </t>
  </si>
  <si>
    <t>DB2ESTO011-17SA</t>
  </si>
  <si>
    <t xml:space="preserve">terça das 17:00 às 19:00, sala S-208-0, semanal </t>
  </si>
  <si>
    <t>NA1ESTO005-17SA</t>
  </si>
  <si>
    <t xml:space="preserve">sexta das 21:00 às 23:00, sala S-212-0, semanal </t>
  </si>
  <si>
    <t>VANIA TROMBINI HERNANDES</t>
  </si>
  <si>
    <t xml:space="preserve">sexta das 10:00 às 12:00, sala S-214-0, semanal </t>
  </si>
  <si>
    <t>JOSÉ ALBERTO TORRICO ALTUNA</t>
  </si>
  <si>
    <t xml:space="preserve">sexta das 10:00 às 12:00, sala S - 213-0, semanal </t>
  </si>
  <si>
    <t>NAESTO005-17SB</t>
  </si>
  <si>
    <t xml:space="preserve">segunda das 21:00 às 23:00, sala A2-S101-SB, semanal </t>
  </si>
  <si>
    <t>DAESTO005-17SB</t>
  </si>
  <si>
    <t xml:space="preserve">segunda das 10:00 às 12:00, sala A2-S208-SB, semanal </t>
  </si>
  <si>
    <t>MÁRCIA MARIA PENTEADO MARCHESINI</t>
  </si>
  <si>
    <t xml:space="preserve">sexta das 17:00 às 19:00, sala S-212-0, semanal </t>
  </si>
  <si>
    <t>NA3ESTO005-17SA</t>
  </si>
  <si>
    <t xml:space="preserve">sexta das 21:00 às 23:00, sala A-114-0, semanal </t>
  </si>
  <si>
    <t>NA2ESTO005-17SA</t>
  </si>
  <si>
    <t xml:space="preserve">sexta das 21:00 às 23:00, sala A-113-0, semanal </t>
  </si>
  <si>
    <t xml:space="preserve">terça das 21:00 às 23:00, sala A2-S106-SB, quinzenal II, sexta das 19:00 às 21:00, sala A2-S103-SB, semanal </t>
  </si>
  <si>
    <t>terça das 21:00 às 23:00, sala O-L03, quinzenal I</t>
  </si>
  <si>
    <t>SONIA MARIA MALMONGE</t>
  </si>
  <si>
    <t xml:space="preserve">segunda das 16:00 às 18:00, sala S-212-0, quinzenal II, quinta das 16:00 às 18:00, sala S-212-0, semanal </t>
  </si>
  <si>
    <t xml:space="preserve">terça das 21:00 às 23:00, sala A2-S105-SB, quinzenal II, sexta das 19:00 às 21:00, sala A2-S105-SB, semanal </t>
  </si>
  <si>
    <t xml:space="preserve">terça das 10:00 às 12:00, sala A2-S203-SB, quinzenal II, sexta das 08:00 às 10:00, sala A2-S307-SB, semanal </t>
  </si>
  <si>
    <t>terça das 10:00 às 12:00, sala O-L03, quinzenal I</t>
  </si>
  <si>
    <t>NA1ESTO006-17SA</t>
  </si>
  <si>
    <t xml:space="preserve">segunda das 19:00 às 21:00, sala S - 311-1, quinzenal I, quinta das 21:00 às 23:00, sala S-302-1, semanal </t>
  </si>
  <si>
    <t>segunda das 19:00 às 21:00, sala 505-1, quinzenal II</t>
  </si>
  <si>
    <t>NA2ESTO006-17SA</t>
  </si>
  <si>
    <t xml:space="preserve">segunda das 19:00 às 21:00, sala S - 306-1, quinzenal I, quinta das 21:00 às 23:00, sala S-306-2, semanal </t>
  </si>
  <si>
    <t>segunda das 19:00 às 21:00, sala 507-1, quinzenal II</t>
  </si>
  <si>
    <t>DA1ESTO008-17SA</t>
  </si>
  <si>
    <t xml:space="preserve">segunda das 10:00 às 12:00, sala S-211-0, semanal , quarta das 08:00 às 10:00, sala S-211-0, semanal </t>
  </si>
  <si>
    <t>DEMETRIO JACKSON DOS SANTOS</t>
  </si>
  <si>
    <t>DA2ESTO008-17SA</t>
  </si>
  <si>
    <t xml:space="preserve">segunda das 10:00 às 12:00, sala S-301-3, semanal , quarta das 08:00 às 10:00, sala S-301-3, semanal </t>
  </si>
  <si>
    <t>Wallace Gusmão Ferreira</t>
  </si>
  <si>
    <t>NA1ESTO008-17SB</t>
  </si>
  <si>
    <t xml:space="preserve">quarta das 19:00 às 21:00, sala A2-S106-SB, semanal , sexta das 21:00 às 23:00, sala A2-S106-SB, semanal </t>
  </si>
  <si>
    <t>DA1ESTO008-17SB</t>
  </si>
  <si>
    <t xml:space="preserve">quarta das 08:00 às 10:00, sala A1-S206-SB, semanal , sexta das 10:00 às 12:00, sala A2-S105-SB, semanal </t>
  </si>
  <si>
    <t xml:space="preserve">segunda das 21:00 às 23:00, sala S-206-0, semanal , quarta das 19:00 às 21:00, sala S-206-0, semanal </t>
  </si>
  <si>
    <t>Métodos Experimentais em Engenharia</t>
  </si>
  <si>
    <t>DAESTO017-17SA</t>
  </si>
  <si>
    <t>ESTO017-17</t>
  </si>
  <si>
    <t xml:space="preserve">sexta das 14:00 às 16:00, sala S-308-2, semanal </t>
  </si>
  <si>
    <t xml:space="preserve">terça das 14:00 às 16:00, sala 406-2, semanal </t>
  </si>
  <si>
    <t>NAESTO017-17SA</t>
  </si>
  <si>
    <t xml:space="preserve">sexta das 17:00 às 19:00, sala S-309-1, semanal </t>
  </si>
  <si>
    <t xml:space="preserve">terça das 17:00 às 19:00, sala 406-2, semanal </t>
  </si>
  <si>
    <t>André Kazuo Takahata</t>
  </si>
  <si>
    <t>NAESTO017-17SB</t>
  </si>
  <si>
    <t xml:space="preserve">terça das 17:00 às 19:00, sala A2-S302-SB, semanal </t>
  </si>
  <si>
    <t xml:space="preserve">quinta das 17:00 às 19:00, sala A1-L306-SB, semanal </t>
  </si>
  <si>
    <t>DAESTO017-17SB</t>
  </si>
  <si>
    <t xml:space="preserve">terça das 14:00 às 16:00, sala A1-S104-SB, semanal </t>
  </si>
  <si>
    <t xml:space="preserve">quinta das 14:00 às 16:00, sala A1-L306-SB, semanal </t>
  </si>
  <si>
    <t>DB1ESTO012-17SA</t>
  </si>
  <si>
    <t xml:space="preserve">sexta das 10:00 às 12:00, sala A-107-0, semanal </t>
  </si>
  <si>
    <t>NA2ESTO012-17SA</t>
  </si>
  <si>
    <t xml:space="preserve">sexta das 19:00 às 21:00, sala S-212-0, semanal </t>
  </si>
  <si>
    <t>DA1ESTO012-17SA</t>
  </si>
  <si>
    <t xml:space="preserve">sexta das 08:00 às 10:00, sala A-107-0, semanal </t>
  </si>
  <si>
    <t>DB2ESTO012-17SA</t>
  </si>
  <si>
    <t xml:space="preserve">sexta das 10:00 às 12:00, sala A-106-0, semanal </t>
  </si>
  <si>
    <t>NA1ESTO012-17SA</t>
  </si>
  <si>
    <t xml:space="preserve">sexta das 19:00 às 21:00, sala A-108-0, semanal </t>
  </si>
  <si>
    <t>NB1ESTO012-17SA</t>
  </si>
  <si>
    <t xml:space="preserve">sexta das 21:00 às 23:00, sala S-302-3, semanal </t>
  </si>
  <si>
    <t>NB2ESTO012-17SA</t>
  </si>
  <si>
    <t>DA2ESTO012-17SA</t>
  </si>
  <si>
    <t xml:space="preserve">sexta das 08:00 às 10:00, sala S-212-0, semanal </t>
  </si>
  <si>
    <t>DC1ESTO012-17SA</t>
  </si>
  <si>
    <t xml:space="preserve">sexta das 17:00 às 19:00, sala S-211-0, semanal </t>
  </si>
  <si>
    <t>DC2ESTO012-17SA</t>
  </si>
  <si>
    <t xml:space="preserve">sexta das 17:00 às 19:00, sala S-205-0, semanal </t>
  </si>
  <si>
    <t>NAESTO014-17SA</t>
  </si>
  <si>
    <t xml:space="preserve">terça das 21:00 às 23:00, sala S-206-0, semanal , quinta das 19:00 às 21:00, sala S-206-0, semanal </t>
  </si>
  <si>
    <t>DAESTO014-17SA</t>
  </si>
  <si>
    <t xml:space="preserve">terça das 10:00 às 12:00, sala A-106-0, semanal , quinta das 08:00 às 10:00, sala S-211-0, semanal </t>
  </si>
  <si>
    <t>Práticas de Ensino de Biologia I</t>
  </si>
  <si>
    <t>DANHT1083-16SA</t>
  </si>
  <si>
    <t>NHT1083-16</t>
  </si>
  <si>
    <t xml:space="preserve">quinta das 10:00 às 13:00, sala S - 303-1, semanal </t>
  </si>
  <si>
    <t>Fernanda Franzolin</t>
  </si>
  <si>
    <t>NANHT1083-16SA</t>
  </si>
  <si>
    <t xml:space="preserve">quinta das 18:00 às 21:00, sala S - 303-1, semanal </t>
  </si>
  <si>
    <t>segunda das 10:00 às 12:00, sala S-214-0, semanal , quinta das 08:00 às 10:00, sala S-214-0, quinzenal I</t>
  </si>
  <si>
    <t>segunda das 21:00 às 23:00, sala A-114-0, semanal , quinta das 19:00 às 21:00, sala S-207-0, quinzenal I</t>
  </si>
  <si>
    <t>Sandra Irene Momm Schult</t>
  </si>
  <si>
    <t>Filosofia do Ensino de Filosofia</t>
  </si>
  <si>
    <t>DANHH2023-16SB</t>
  </si>
  <si>
    <t>NHH2023-16</t>
  </si>
  <si>
    <t xml:space="preserve">terça das 10:00 às 12:00, sala A1-S102-SB, semanal , sexta das 08:00 às 10:00, sala A1-S102-SB, semanal </t>
  </si>
  <si>
    <t>NANHH2023-16SB</t>
  </si>
  <si>
    <t xml:space="preserve">terça das 21:00 às 23:00, sala A1-S104-SB, semanal , sexta das 19:00 às 21:00, sala A1-S106-SB, semanal </t>
  </si>
  <si>
    <t>Prática de Ensino de Filosofia: Programas de Ensino</t>
  </si>
  <si>
    <t>DANHH2090-16SB</t>
  </si>
  <si>
    <t>NHH2090-16</t>
  </si>
  <si>
    <t>NANHH2090-16SB</t>
  </si>
  <si>
    <t xml:space="preserve">quarta das 19:00 às 21:00, sala S - 307-2, semanal , sexta das 21:00 às 23:00, sala S - 307-2, semanal </t>
  </si>
  <si>
    <t>MARIA CANDIDA VARONE DE MORAIS CAPECCHI</t>
  </si>
  <si>
    <t>DANHI5002-15SA</t>
  </si>
  <si>
    <t xml:space="preserve">quarta das 08:00 às 10:00, sala S-306-3, semanal , sexta das 10:00 às 12:00, sala S-306-3, semanal </t>
  </si>
  <si>
    <t>Práticas de Ensino de Física I</t>
  </si>
  <si>
    <t>NANHT3095-15SA</t>
  </si>
  <si>
    <t>NHT3095-15</t>
  </si>
  <si>
    <t xml:space="preserve">terça das 19:00 às 21:00, sala S-306-3, semanal </t>
  </si>
  <si>
    <t xml:space="preserve">quarta das 21:00 às 23:00, sala 403-3, semanal </t>
  </si>
  <si>
    <t>Teoria Eletromagnética</t>
  </si>
  <si>
    <t>NANHT3055-13SA</t>
  </si>
  <si>
    <t>NHT3055-13</t>
  </si>
  <si>
    <t xml:space="preserve">terça das 21:00 às 23:00, sala S-308-3, semanal , quinta das 21:00 às 23:00, sala S-308-3, semanal </t>
  </si>
  <si>
    <t xml:space="preserve">segunda das 19:00 às 21:00, sala 403-3, semanal </t>
  </si>
  <si>
    <t>4-2-6</t>
  </si>
  <si>
    <t>Fundamentos de Álgebra</t>
  </si>
  <si>
    <t>DAMCTD021-18SA</t>
  </si>
  <si>
    <t>MCTD021-18</t>
  </si>
  <si>
    <t xml:space="preserve">segunda das 08:00 às 10:00, sala S-209-0, semanal , quarta das 10:00 às 12:00, sala S-209-0, semanal </t>
  </si>
  <si>
    <t>NAMCTD021-18SA</t>
  </si>
  <si>
    <t xml:space="preserve">segunda das 19:00 às 21:00, sala S - 305-1, semanal , quarta das 21:00 às 23:00, sala S - 305-2, semanal </t>
  </si>
  <si>
    <t>Práticas de Ensino de Matemática II</t>
  </si>
  <si>
    <t>DAMCTD017-18SA</t>
  </si>
  <si>
    <t>MCTD017-18</t>
  </si>
  <si>
    <t xml:space="preserve">terça das 10:00 às 12:00, sala 401-2, semanal , quinta das 08:00 às 10:00, sala 401-2, semanal </t>
  </si>
  <si>
    <t>NAMCTD017-18SA</t>
  </si>
  <si>
    <t xml:space="preserve">terça das 21:00 às 23:00, sala 401-2, semanal , quinta das 19:00 às 21:00, sala 401-2, semanal </t>
  </si>
  <si>
    <t>DA1NHT5004-15SA</t>
  </si>
  <si>
    <t xml:space="preserve">terça das 08:00 às 10:00, sala S-307-1, semanal , sexta das 08:00 às 10:00, sala S-307-1, semanal </t>
  </si>
  <si>
    <t>NA1NHT5004-15SA</t>
  </si>
  <si>
    <t xml:space="preserve">terça das 19:00 às 21:00, sala S-306-2, semanal , sexta das 19:00 às 21:00, sala S-306-2, semanal </t>
  </si>
  <si>
    <t>Livros Didáticos no Ensino de Química</t>
  </si>
  <si>
    <t>DANHT4073-15SA</t>
  </si>
  <si>
    <t>NHT4073-15</t>
  </si>
  <si>
    <t xml:space="preserve">terça das 10:00 às 12:00, sala S-307-3, semanal , quarta das 10:00 às 12:00, sala S-307-3, semanal </t>
  </si>
  <si>
    <t>Rafael Cava Mori</t>
  </si>
  <si>
    <t>NANHT4073-15SA</t>
  </si>
  <si>
    <t xml:space="preserve">terça das 21:00 às 23:00, sala S-306-3, semanal , quarta das 21:00 às 23:00, sala S-306-3, semanal </t>
  </si>
  <si>
    <t>DA1BCN0402-15SA</t>
  </si>
  <si>
    <t xml:space="preserve">segunda das 08:00 às 10:00, sala A-101-0, semanal , quinta das 10:00 às 12:00, sala A-101-0, semanal </t>
  </si>
  <si>
    <t xml:space="preserve">segunda das 19:00 às 21:00, sala A-101-0, semanal , quinta das 21:00 às 23:00, sala A-101-0, semanal </t>
  </si>
  <si>
    <t>DB1BCN0402-15SA</t>
  </si>
  <si>
    <t xml:space="preserve">segunda das 10:00 às 12:00, sala A-101-0, semanal , quinta das 08:00 às 10:00, sala A-101-0, semanal </t>
  </si>
  <si>
    <t>ROGÉRIO TEIXEIRA CAVALCANTI</t>
  </si>
  <si>
    <t>Processamento da Informação</t>
  </si>
  <si>
    <t>DA1BCM0505-15SA</t>
  </si>
  <si>
    <t>BCM0505-15</t>
  </si>
  <si>
    <t>terça das 10:00 às 12:00, sala A-110-0, semanal , quarta das 08:00 às 10:00, sala A-110-0, quinzenal I</t>
  </si>
  <si>
    <t xml:space="preserve">quinta das 08:00 às 10:00, sala L501, semanal </t>
  </si>
  <si>
    <t>NA1BCM0505-15SA</t>
  </si>
  <si>
    <t>terça das 21:00 às 23:00, sala A-110-0, semanal , quarta das 19:00 às 21:00, sala A-110-0, quinzenal I</t>
  </si>
  <si>
    <t xml:space="preserve">quinta das 19:00 às 21:00, sala L501, semanal </t>
  </si>
  <si>
    <t>DB1BCM0505-15SA</t>
  </si>
  <si>
    <t>terça das 08:00 às 10:00, sala A-110-0, semanal , quarta das 10:00 às 12:00, sala A-110-0, quinzenal I</t>
  </si>
  <si>
    <t xml:space="preserve">quinta das 10:00 às 12:00, sala L501, semanal </t>
  </si>
  <si>
    <t>NB1BCM0505-15SA</t>
  </si>
  <si>
    <t>terça das 19:00 às 21:00, sala A-110-0, semanal , quarta das 21:00 às 23:00, sala A-110-0, quinzenal I</t>
  </si>
  <si>
    <t xml:space="preserve">quinta das 21:00 às 23:00, sala L501, semanal </t>
  </si>
  <si>
    <t>segunda das 10:00 às 12:00, sala S-008-0, semanal , quinta das 08:00 às 10:00, sala S-008-0, quinzenal I</t>
  </si>
  <si>
    <t>segunda das 21:00 às 23:00, sala S-008-0, semanal , quinta das 19:00 às 21:00, sala S-008-0, quinzenal I</t>
  </si>
  <si>
    <t>segunda das 08:00 às 10:00, sala S-008-0, semanal , quinta das 10:00 às 12:00, sala S-008-0, quinzenal I</t>
  </si>
  <si>
    <t>segunda das 19:00 às 21:00, sala S-008-0, semanal , quinta das 21:00 às 23:00, sala S-008-0, quinzenal I</t>
  </si>
  <si>
    <t>segunda das 08:00 às 10:00, sala S-301-1, semanal , quinta das 10:00 às 12:00, sala S-301-1, quinzenal I</t>
  </si>
  <si>
    <t>segunda das 19:00 às 21:00, sala S-301-1, semanal , quinta das 21:00 às 23:00, sala S-301-1, quinzenal I</t>
  </si>
  <si>
    <t>terça das 08:00 às 10:00, sala S-301-2, semanal , sexta das 10:00 às 12:00, sala S-301-2, quinzenal II</t>
  </si>
  <si>
    <t>terça das 19:00 às 21:00, sala S-301-2, semanal , sexta das 21:00 às 23:00, sala S-301-2, quinzenal II</t>
  </si>
  <si>
    <t>DB1BCK0104-15SA</t>
  </si>
  <si>
    <t>terça das 10:00 às 12:00, sala S-301-2, semanal , sexta das 08:00 às 10:00, sala S-301-2, quinzenal II</t>
  </si>
  <si>
    <t>terça das 21:00 às 23:00, sala S-301-2, semanal , sexta das 19:00 às 21:00, sala S-301-2, quinzenal II</t>
  </si>
  <si>
    <t>DA1BHQ0002-15SB</t>
  </si>
  <si>
    <t xml:space="preserve">segunda das 08:00 às 10:00, sala B-A002-SB, quinzenal I, quarta das 10:00 às 12:00, sala B-A002-SB, semanal </t>
  </si>
  <si>
    <t>NA1BHQ0002-15SB</t>
  </si>
  <si>
    <t xml:space="preserve">segunda das 19:00 às 21:00, sala B-A002-SB, quinzenal I, quarta das 21:00 às 23:00, sala B-A002-SB, semanal </t>
  </si>
  <si>
    <t>DB1BHQ0002-15SB</t>
  </si>
  <si>
    <t xml:space="preserve">segunda das 10:00 às 12:00, sala B-A002-SB, quinzenal I, quarta das 08:00 às 10:00, sala B-A002-SB, semanal </t>
  </si>
  <si>
    <t>NB1BHQ0002-15SB</t>
  </si>
  <si>
    <t xml:space="preserve">segunda das 21:00 às 23:00, sala B-A002-SB, quinzenal I, quarta das 19:00 às 21:00, sala B-A002-SB, semanal </t>
  </si>
  <si>
    <t>DA1BHQ0301-15SB</t>
  </si>
  <si>
    <t xml:space="preserve">terça das 08:00 às 10:00, sala B-A002-SB, semanal , quinta das 10:00 às 12:00, sala B-A002-SB, semanal </t>
  </si>
  <si>
    <t>NA1BHQ0301-15SB</t>
  </si>
  <si>
    <t xml:space="preserve">terça das 19:00 às 21:00, sala B-A002-SB, semanal , quinta das 21:00 às 23:00, sala B-A002-SB, semanal </t>
  </si>
  <si>
    <t>DB1BHQ0301-15SB</t>
  </si>
  <si>
    <t xml:space="preserve">terça das 10:00 às 12:00, sala B-A002-SB, semanal , quinta das 08:00 às 10:00, sala B-A002-SB, semanal </t>
  </si>
  <si>
    <t>NB1BHQ0301-15SB</t>
  </si>
  <si>
    <t xml:space="preserve">terça das 21:00 às 23:00, sala B-A002-SB, semanal , quinta das 19:00 às 21:00, sala B-A002-SB, semanal </t>
  </si>
  <si>
    <t>Pensamento Crítico</t>
  </si>
  <si>
    <t>DA1BHP0202-15SB</t>
  </si>
  <si>
    <t>BHP0202-15</t>
  </si>
  <si>
    <t xml:space="preserve">terça das 10:00 às 12:00, sala A2-S103-SB, semanal , sexta das 08:00 às 10:00, sala A2-S103-SB, semanal </t>
  </si>
  <si>
    <t>ANDERSON DE ARAÚJO</t>
  </si>
  <si>
    <t>NA1BHP0202-15SB</t>
  </si>
  <si>
    <t xml:space="preserve">terça das 21:00 às 23:00, sala A2-S103-SB, semanal , sexta das 19:00 às 21:00, sala A2-S103-SB, semanal </t>
  </si>
  <si>
    <t>RENATO RODRIGUES KINOUCHI</t>
  </si>
  <si>
    <t>DB1BHP0202-15SB</t>
  </si>
  <si>
    <t xml:space="preserve">terça das 08:00 às 10:00, sala A2-S103-SB, semanal , sexta das 10:00 às 12:00, sala A2-S103-SB, semanal </t>
  </si>
  <si>
    <t>NB1BHP0202-15SB</t>
  </si>
  <si>
    <t xml:space="preserve">terça das 19:00 às 21:00, sala A2-S103-SB, semanal , sexta das 21:00 às 23:00, sala A2-S103-SB, semanal </t>
  </si>
  <si>
    <t>DA1BIS0003-15SB</t>
  </si>
  <si>
    <t xml:space="preserve">quarta das 08:00 às 10:00, sala A2-S102-SB, semanal , sexta das 10:00 às 12:00, sala A2-S102-SB, semanal </t>
  </si>
  <si>
    <t>NA1BIS0003-15SB</t>
  </si>
  <si>
    <t xml:space="preserve">quarta das 19:00 às 21:00, sala A2-S102-SB, semanal , sexta das 21:00 às 23:00, sala A2-S102-SB, semanal </t>
  </si>
  <si>
    <t>DB1BIS0003-15SB</t>
  </si>
  <si>
    <t xml:space="preserve">quarta das 10:00 às 12:00, sala A2-S102-SB, semanal , sexta das 08:00 às 10:00, sala A2-S102-SB, semanal </t>
  </si>
  <si>
    <t>Ana Carolina Boero</t>
  </si>
  <si>
    <t>NB1BIS0003-15SB</t>
  </si>
  <si>
    <t xml:space="preserve">quarta das 21:00 às 23:00, sala A2-S102-SB, semanal , sexta das 19:00 às 21:00, sala A2-S102-SB, semanal </t>
  </si>
  <si>
    <t>NA1BHQ0003-15SB</t>
  </si>
  <si>
    <t xml:space="preserve">segunda das 19:00 às 21:00, sala A2-S104-SB, semanal , quarta das 21:00 às 23:00, sala A2-S104-SB, semanal </t>
  </si>
  <si>
    <t>DB1BHQ0003-15SB</t>
  </si>
  <si>
    <t xml:space="preserve">segunda das 10:00 às 12:00, sala A2-S104-SB, semanal , quarta das 08:00 às 10:00, sala A2-S104-SB, semanal </t>
  </si>
  <si>
    <t>NB1BHQ0003-15SB</t>
  </si>
  <si>
    <t xml:space="preserve">segunda das 21:00 às 23:00, sala A2-S104-SB, semanal , quarta das 19:00 às 21:00, sala A2-S104-SB, semanal </t>
  </si>
  <si>
    <t>segunda das 10:00 às 12:00, sala A2-S305-SB, semanal , quinta das 08:00 às 10:00, sala A2-S305-SB, quinzenal I</t>
  </si>
  <si>
    <t>segunda das 21:00 às 23:00, sala A2-S305-SB, semanal , quinta das 19:00 às 21:00, sala A2-S305-SB, quinzenal I</t>
  </si>
  <si>
    <t>DB1BIR0004-15SB</t>
  </si>
  <si>
    <t>segunda das 08:00 às 10:00, sala A2-S305-SB, semanal , quinta das 10:00 às 12:00, sala A2-S305-SB, quinzenal I</t>
  </si>
  <si>
    <t>NB1BIR0004-15SB</t>
  </si>
  <si>
    <t>segunda das 19:00 às 21:00, sala A2-S305-SB, semanal , quinta das 21:00 às 23:00, sala A2-S305-SB, quinzenal I</t>
  </si>
  <si>
    <t xml:space="preserve">terça das 10:00 às 12:00, sala A1-S202-SB, semanal , quinta das 08:00 às 10:00, sala A1-S202-SB, semanal </t>
  </si>
  <si>
    <t xml:space="preserve">terça das 21:00 às 23:00, sala A1-S202-SB, semanal , quinta das 19:00 às 21:00, sala A1-S202-SB, semanal </t>
  </si>
  <si>
    <t>Leonardo Freire de Mello</t>
  </si>
  <si>
    <t>DA1BIN0406-15SB</t>
  </si>
  <si>
    <t>terça das 10:00 às 12:00, sala A2-S305-SB, semanal , quinta das 08:00 às 10:00, sala A2-S305-SB, quinzenal II</t>
  </si>
  <si>
    <t>NA1BIN0406-15SB</t>
  </si>
  <si>
    <t>terça das 21:00 às 23:00, sala A2-S305-SB, semanal , quinta das 19:00 às 21:00, sala A2-S305-SB, quinzenal II</t>
  </si>
  <si>
    <t>DB1BIN0406-15SB</t>
  </si>
  <si>
    <t>terça das 08:00 às 10:00, sala A2-S305-SB, semanal , quinta das 10:00 às 12:00, sala A2-S305-SB, quinzenal II</t>
  </si>
  <si>
    <t>NB1BIN0406-15SB</t>
  </si>
  <si>
    <t>terça das 19:00 às 21:00, sala A2-S305-SB, semanal , quinta das 21:00 às 23:00, sala A2-S305-SB, quinzenal II</t>
  </si>
  <si>
    <t>DA2BIR0603-15SA</t>
  </si>
  <si>
    <t>segunda das 08:00 às 10:00, sala S-006-0, semanal , quinta das 10:00 às 12:00, sala S-006-0, quinzenal I</t>
  </si>
  <si>
    <t>ADALBERTO MANTOVANI MARTINIANO DE AZEVEDO</t>
  </si>
  <si>
    <t>segunda das 19:00 às 21:00, sala S-006-0, semanal , quinta das 21:00 às 23:00, sala S-006-0, quinzenal I</t>
  </si>
  <si>
    <t>segunda das 10:00 às 12:00, sala S-301-1, semanal , quinta das 08:00 às 10:00, sala S-301-1, quinzenal I</t>
  </si>
  <si>
    <t>ALBERTO EDMUNDO FABRICIO CANSECO</t>
  </si>
  <si>
    <t>segunda das 21:00 às 23:00, sala S-301-1, semanal , quinta das 19:00 às 21:00, sala S-301-1, quinzenal I</t>
  </si>
  <si>
    <t>TOMAS MENONÇA DA SILVA PRADO</t>
  </si>
  <si>
    <t>DA1BIL0304-15SA</t>
  </si>
  <si>
    <t>terça das 08:00 às 10:00, sala S-301-3, semanal , quinta das 10:00 às 12:00, sala S-301-3, quinzenal II</t>
  </si>
  <si>
    <t>RICARDO JANNINI SAWAYA</t>
  </si>
  <si>
    <t>NA1BIL0304-15SA</t>
  </si>
  <si>
    <t>terça das 19:00 às 21:00, sala S-301-3, semanal , quinta das 21:00 às 23:00, sala S-301-3, quinzenal II</t>
  </si>
  <si>
    <t>DB1BIL0304-15SA</t>
  </si>
  <si>
    <t>terça das 10:00 às 12:00, sala S-301-3, semanal , quinta das 08:00 às 10:00, sala S-301-3, quinzenal II</t>
  </si>
  <si>
    <t>NB1BIL0304-15SA</t>
  </si>
  <si>
    <t>terça das 21:00 às 23:00, sala S-301-3, semanal , quinta das 19:00 às 21:00, sala S-301-3, quinzenal II</t>
  </si>
  <si>
    <t>Estrutura da Matéria</t>
  </si>
  <si>
    <t>DA1BIK0102-15SA</t>
  </si>
  <si>
    <t>BIK0102-15</t>
  </si>
  <si>
    <t>terça das 10:00 às 12:00, sala A-101-0, semanal , quinta das 08:00 às 10:00, sala A-101-0, quinzenal II</t>
  </si>
  <si>
    <t>RODRIGO MAGHDISSIAN CORDEIRO</t>
  </si>
  <si>
    <t>NA1BIK0102-15SA</t>
  </si>
  <si>
    <t>terça das 21:00 às 23:00, sala A-101-0, semanal , quinta das 19:00 às 21:00, sala A-101-0, quinzenal II</t>
  </si>
  <si>
    <t>DB1BIK0102-15SA</t>
  </si>
  <si>
    <t>terça das 08:00 às 10:00, sala A-101-0, semanal , quinta das 10:00 às 12:00, sala A-101-0, quinzenal II</t>
  </si>
  <si>
    <t>NB1BIK0102-15SA</t>
  </si>
  <si>
    <t>terça das 19:00 às 21:00, sala A-101-0, semanal , quinta das 21:00 às 23:00, sala A-101-0, quinzenal II</t>
  </si>
  <si>
    <t>Práticas escolares em educação especial e inclusiva</t>
  </si>
  <si>
    <t>DA1NHZ5023-18SA</t>
  </si>
  <si>
    <t>NHZ5023-18</t>
  </si>
  <si>
    <t xml:space="preserve">quarta das 10:00 às 12:00, sala A-102-0, semanal , sexta das 08:00 às 10:00, sala A-102-0, semanal </t>
  </si>
  <si>
    <t>NA1NHZ5023-18SA</t>
  </si>
  <si>
    <t xml:space="preserve">quarta das 21:00 às 23:00, sala A-102-0, semanal , sexta das 19:00 às 21:00, sala A-102-0, semanal </t>
  </si>
  <si>
    <t>DB1NHZ5023-18SA</t>
  </si>
  <si>
    <t xml:space="preserve">quarta das 08:00 às 10:00, sala A-102-0, semanal , sexta das 10:00 às 12:00, sala A-102-0, semanal </t>
  </si>
  <si>
    <t>NB1NHZ5023-18SA</t>
  </si>
  <si>
    <t xml:space="preserve">quarta das 19:00 às 21:00, sala A-102-0, semanal , sexta das 21:00 às 23:00, sala A-102-0, semanal </t>
  </si>
  <si>
    <t>DB1BIQ0602-15SB</t>
  </si>
  <si>
    <t>segunda das 08:00 às 10:00, sala A2-S208-SB, semanal , quinta das 10:00 às 12:00, sala A2-S208-SB, quinzenal I</t>
  </si>
  <si>
    <t>NB1BIQ0602-15SB</t>
  </si>
  <si>
    <t>segunda das 19:00 às 21:00, sala A2-S208-SB, semanal , quinta das 21:00 às 23:00, sala A2-S208-SB, quinzenal I</t>
  </si>
  <si>
    <t>MICHELA BORDIGNON</t>
  </si>
  <si>
    <t>Tecnologias da Informação e Comunicação na Educação</t>
  </si>
  <si>
    <t>DA1NHZ5019-15SB</t>
  </si>
  <si>
    <t>NHZ5019-15</t>
  </si>
  <si>
    <t>terça das 08:00 às 10:00, sala A2-S203-SB, semanal , quinta das 10:00 às 12:00, sala A2-S203-SB, quinzenal II</t>
  </si>
  <si>
    <t>SILVIA CRISTINA DOTTA</t>
  </si>
  <si>
    <t>NA1NHZ5019-15SB</t>
  </si>
  <si>
    <t>terça das 19:00 às 21:00, sala A2-S203-SB, semanal , quinta das 21:00 às 23:00, sala A2-S203-SB, quinzenal II</t>
  </si>
  <si>
    <t>DA1NHI5015-15SB</t>
  </si>
  <si>
    <t xml:space="preserve">quarta das 08:00 às 10:00, sala A2-S206-SB, semanal , sexta das 10:00 às 12:00, sala A2-S206-SB, semanal </t>
  </si>
  <si>
    <t>NA1NHI5015-15SB</t>
  </si>
  <si>
    <t>DA1NHZ5023-18SB</t>
  </si>
  <si>
    <t xml:space="preserve">quarta das 10:00 às 12:00, sala A1-S204-SB, semanal , sexta das 08:00 às 10:00, sala A1-S204-SB, semanal </t>
  </si>
  <si>
    <t>NA1NHZ5023-18SB</t>
  </si>
  <si>
    <t xml:space="preserve">quarta das 21:00 às 23:00, sala A1-S204-SB, semanal , sexta das 19:00 às 21:00, sala A1-S204-SB, semanal </t>
  </si>
  <si>
    <t>DA2BCN0402-15SA</t>
  </si>
  <si>
    <t>CRISTIAN FAVIO COLETTI</t>
  </si>
  <si>
    <t>DA3BCN0402-15SA</t>
  </si>
  <si>
    <t>FEDOR PISNITCHENKO</t>
  </si>
  <si>
    <t>DA4BCN0402-15SA</t>
  </si>
  <si>
    <t>DA5BCN0402-15SA</t>
  </si>
  <si>
    <t>DA6BCN0402-15SA</t>
  </si>
  <si>
    <t>NA3BCN0402-15SA</t>
  </si>
  <si>
    <t>NA4BCN0402-15SA</t>
  </si>
  <si>
    <t>NA5BCN0402-15SA</t>
  </si>
  <si>
    <t>NA6BCN0402-15SA</t>
  </si>
  <si>
    <t>DB2BCN0402-15SA</t>
  </si>
  <si>
    <t>DB3BCN0402-15SA</t>
  </si>
  <si>
    <t>DB4BCN0402-15SA</t>
  </si>
  <si>
    <t>DB5BCN0402-15SA</t>
  </si>
  <si>
    <t>DB6BCN0402-15SA</t>
  </si>
  <si>
    <t>NB3BCN0402-15SA</t>
  </si>
  <si>
    <t>NB4BCN0402-15SA</t>
  </si>
  <si>
    <t>NB5BCN0402-15SA</t>
  </si>
  <si>
    <t>NB6BCN0402-15SA</t>
  </si>
  <si>
    <t>DA2BCM0505-15SA</t>
  </si>
  <si>
    <t>DA3BCM0505-15SA</t>
  </si>
  <si>
    <t>RAPHAEL YOKOINGAWA DE CAMARGO</t>
  </si>
  <si>
    <t>DA4BCM0505-15SA</t>
  </si>
  <si>
    <t>DA5BCM0505-15SA</t>
  </si>
  <si>
    <t>João Marcelo Borovina Josko</t>
  </si>
  <si>
    <t>DA6BCM0505-15SA</t>
  </si>
  <si>
    <t>DA7BCM0505-15SA</t>
  </si>
  <si>
    <t>DAVID CORREA MARTINS JUNIOR</t>
  </si>
  <si>
    <t>DA8BCM0505-15SA</t>
  </si>
  <si>
    <t>NA2BCM0505-15SA</t>
  </si>
  <si>
    <t>NA3BCM0505-15SA</t>
  </si>
  <si>
    <t>NA4BCM0505-15SA</t>
  </si>
  <si>
    <t>NA5BCM0505-15SA</t>
  </si>
  <si>
    <t>NA6BCM0505-15SA</t>
  </si>
  <si>
    <t>NA7BCM0505-15SA</t>
  </si>
  <si>
    <t>NA8BCM0505-15SA</t>
  </si>
  <si>
    <t>DEBORA MARIA ROSSI DE MEDEIROS</t>
  </si>
  <si>
    <t>DB2BCM0505-15SA</t>
  </si>
  <si>
    <t>DB3BCM0505-15SA</t>
  </si>
  <si>
    <t>DB4BCM0505-15SA</t>
  </si>
  <si>
    <t>DB5BCM0505-15SA</t>
  </si>
  <si>
    <t>DB6BCM0505-15SA</t>
  </si>
  <si>
    <t>DB7BCM0505-15SA</t>
  </si>
  <si>
    <t>DB8BCM0505-15SA</t>
  </si>
  <si>
    <t>NB2BCM0505-15SA</t>
  </si>
  <si>
    <t>NB3BCM0505-15SA</t>
  </si>
  <si>
    <t>NB4BCM0505-15SA</t>
  </si>
  <si>
    <t>JOAO PAULO GOIS</t>
  </si>
  <si>
    <t>NB5BCM0505-15SA</t>
  </si>
  <si>
    <t>NB6BCM0505-15SA</t>
  </si>
  <si>
    <t>NB7BCM0505-15SA</t>
  </si>
  <si>
    <t>NB8BCM0505-15SA</t>
  </si>
  <si>
    <t>Vitor Ximenes Marques (não está na lista)</t>
  </si>
  <si>
    <t>NB3BIR0004-15SA</t>
  </si>
  <si>
    <t>DA3BCK0104-15SA</t>
  </si>
  <si>
    <t>DA4BCK0104-15SA</t>
  </si>
  <si>
    <t>PEDRO GALLI MERCADANTE</t>
  </si>
  <si>
    <t>NA3BCK0104-15SA</t>
  </si>
  <si>
    <t>NA4BCK0104-15SA</t>
  </si>
  <si>
    <t>DB2BCK0104-15SA</t>
  </si>
  <si>
    <t>DB3BCK0104-15SA</t>
  </si>
  <si>
    <t>DB4BCK0104-15SA</t>
  </si>
  <si>
    <t>NB3BCK0104-15SA</t>
  </si>
  <si>
    <t>NB4BCK0104-15SA</t>
  </si>
  <si>
    <t>Fenômenos Térmicos</t>
  </si>
  <si>
    <t>DA1BCJ0205-15SA</t>
  </si>
  <si>
    <t>BCJ0205-15</t>
  </si>
  <si>
    <t>quarta das 10:00 às 12:00, sala A-101-0, semanal , sexta das 10:00 às 12:00, sala A-101-0, quinzenal I</t>
  </si>
  <si>
    <t>sexta das 08:00 às 10:00, sala 401-3, quinzenal I</t>
  </si>
  <si>
    <t>DA2BCJ0205-15SA</t>
  </si>
  <si>
    <t>sexta das 08:00 às 10:00, sala 401-3, quinzenal II</t>
  </si>
  <si>
    <t>DA3BCJ0205-15SA</t>
  </si>
  <si>
    <t>DA4BCJ0205-15SA</t>
  </si>
  <si>
    <t>DA5BCJ0205-15SA</t>
  </si>
  <si>
    <t>DA6BCJ0205-15SA</t>
  </si>
  <si>
    <t>DA7BCJ0205-15SA</t>
  </si>
  <si>
    <t>DA8BCJ0205-15SA</t>
  </si>
  <si>
    <t>DA9BCJ0205-15SA</t>
  </si>
  <si>
    <t>DA10BCJ0205-15SA</t>
  </si>
  <si>
    <t>DA11BCJ0205-15SA</t>
  </si>
  <si>
    <t>DA12BCJ0205-15SA</t>
  </si>
  <si>
    <t>DB1BCJ0205-15SA</t>
  </si>
  <si>
    <t>quarta das 08:00 às 10:00, sala A-101-0, semanal , sexta das 08:00 às 10:00, sala A-101-0, quinzenal I</t>
  </si>
  <si>
    <t>sexta das 10:00 às 12:00, sala 401-3, quinzenal I</t>
  </si>
  <si>
    <t>FERNANDO LUIS SEMIAO DA SILVA</t>
  </si>
  <si>
    <t>DB2BCJ0205-15SA</t>
  </si>
  <si>
    <t>sexta das 10:00 às 12:00, sala 401-3, quinzenal II</t>
  </si>
  <si>
    <t>DB3BCJ0205-15SA</t>
  </si>
  <si>
    <t>DB4BCJ0205-15SA</t>
  </si>
  <si>
    <t>DB5BCJ0205-15SA</t>
  </si>
  <si>
    <t>DB6BCJ0205-15SA</t>
  </si>
  <si>
    <t>DB7BCJ0205-15SA</t>
  </si>
  <si>
    <t>DB8BCJ0205-15SA</t>
  </si>
  <si>
    <t>DB9BCJ0205-15SA</t>
  </si>
  <si>
    <t>DB10BCJ0205-15SA</t>
  </si>
  <si>
    <t>DB11BCJ0205-15SA</t>
  </si>
  <si>
    <t>DB12BCJ0205-15SA</t>
  </si>
  <si>
    <t>NA1BCJ0205-15SA</t>
  </si>
  <si>
    <t>quarta das 21:00 às 23:00, sala A-101-0, semanal , sexta das 21:00 às 23:00, sala A-101-0, quinzenal I</t>
  </si>
  <si>
    <t>sexta das 19:00 às 21:00, sala 401-3, quinzenal I</t>
  </si>
  <si>
    <t>NA2BCJ0205-15SA</t>
  </si>
  <si>
    <t>sexta das 19:00 às 21:00, sala 401-3, quinzenal II</t>
  </si>
  <si>
    <t>NA3BCJ0205-15SA</t>
  </si>
  <si>
    <t>NA4BCJ0205-15SA</t>
  </si>
  <si>
    <t>NA5BCJ0205-15SA</t>
  </si>
  <si>
    <t>NA6BCJ0205-15SA</t>
  </si>
  <si>
    <t>NA7BCJ0205-15SA</t>
  </si>
  <si>
    <t>NA8BCJ0205-15SA</t>
  </si>
  <si>
    <t>NA9BCJ0205-15SA</t>
  </si>
  <si>
    <t>NA10BCJ0205-15SA</t>
  </si>
  <si>
    <t>NA11BCJ0205-15SA</t>
  </si>
  <si>
    <t>NA12BCJ0205-15SA</t>
  </si>
  <si>
    <t>NB1BCJ0205-15SA</t>
  </si>
  <si>
    <t>quarta das 19:00 às 21:00, sala A-101-0, semanal , sexta das 19:00 às 21:00, sala A-101-0, quinzenal I</t>
  </si>
  <si>
    <t>sexta das 21:00 às 23:00, sala 401-3, quinzenal I</t>
  </si>
  <si>
    <t>NB2BCJ0205-15SA</t>
  </si>
  <si>
    <t>sexta das 21:00 às 23:00, sala 401-3, quinzenal II</t>
  </si>
  <si>
    <t>NB3BCJ0205-15SA</t>
  </si>
  <si>
    <t>NB4BCJ0205-15SA</t>
  </si>
  <si>
    <t>NB5BCJ0205-15SA</t>
  </si>
  <si>
    <t>NB6BCJ0205-15SA</t>
  </si>
  <si>
    <t>NB7BCJ0205-15SA</t>
  </si>
  <si>
    <t>NB8BCJ0205-15SA</t>
  </si>
  <si>
    <t>NB9BCJ0205-15SA</t>
  </si>
  <si>
    <t>NB10BCJ0205-15SA</t>
  </si>
  <si>
    <t>NB11BCJ0205-15SA</t>
  </si>
  <si>
    <t>NB12BCJ0205-15SA</t>
  </si>
  <si>
    <t>Transformações Químicas</t>
  </si>
  <si>
    <t>DA1BCL0307-15SA</t>
  </si>
  <si>
    <t>BCL0307-15</t>
  </si>
  <si>
    <t xml:space="preserve">segunda das 10:00 às 12:00, sala 404-3, semanal </t>
  </si>
  <si>
    <t>DA2BCL0307-15SA</t>
  </si>
  <si>
    <t>DA3BCL0307-15SA</t>
  </si>
  <si>
    <t>ANDERSON ORZARI RIBEIRO</t>
  </si>
  <si>
    <t>DA4BCL0307-15SA</t>
  </si>
  <si>
    <t>DA5BCL0307-15SA</t>
  </si>
  <si>
    <t>DA6BCL0307-15SA</t>
  </si>
  <si>
    <t>DA7BCL0307-15SA</t>
  </si>
  <si>
    <t>MARISELMA FERREIRA</t>
  </si>
  <si>
    <t>DA8BCL0307-15SA</t>
  </si>
  <si>
    <t>DA9BCL0307-15SA</t>
  </si>
  <si>
    <t>DA10BCL0307-15SA</t>
  </si>
  <si>
    <t>DB1BCL0307-15SA</t>
  </si>
  <si>
    <t xml:space="preserve">segunda das 08:00 às 10:00, sala 404-3, semanal </t>
  </si>
  <si>
    <t>DB2BCL0307-15SA</t>
  </si>
  <si>
    <t>DB3BCL0307-15SA</t>
  </si>
  <si>
    <t>DB4BCL0307-15SA</t>
  </si>
  <si>
    <t>DB5BCL0307-15SA</t>
  </si>
  <si>
    <t>DB6BCL0307-15SA</t>
  </si>
  <si>
    <t>DB7BCL0307-15SA</t>
  </si>
  <si>
    <t>DB8BCL0307-15SA</t>
  </si>
  <si>
    <t>DB9BCL0307-15SA</t>
  </si>
  <si>
    <t>GUSTAVO MORARI DO NASCIMENTO</t>
  </si>
  <si>
    <t>DB10BCL0307-15SA</t>
  </si>
  <si>
    <t>NA1BCL0307-15SA</t>
  </si>
  <si>
    <t xml:space="preserve">segunda das 21:00 às 23:00, sala 404-1, semanal </t>
  </si>
  <si>
    <t>KARINA PASSALACQUA MORELLI FRIN</t>
  </si>
  <si>
    <t>AMEDEA BAROZZI SEABRA</t>
  </si>
  <si>
    <t>NA2BCL0307-15SA</t>
  </si>
  <si>
    <t>NA3BCL0307-15SA</t>
  </si>
  <si>
    <t>Patricia Dantoni</t>
  </si>
  <si>
    <t>NA4BCL0307-15SA</t>
  </si>
  <si>
    <t>NA5BCL0307-15SA</t>
  </si>
  <si>
    <t>MIRELA INES DA SAIRRE</t>
  </si>
  <si>
    <t>NA6BCL0307-15SA</t>
  </si>
  <si>
    <t>NA7BCL0307-15SA</t>
  </si>
  <si>
    <t>NA8BCL0307-15SA</t>
  </si>
  <si>
    <t>NA9BCL0307-15SA</t>
  </si>
  <si>
    <t>NA10BCL0307-15SA</t>
  </si>
  <si>
    <t>NB1BCL0307-15SA</t>
  </si>
  <si>
    <t xml:space="preserve">segunda das 19:00 às 21:00, sala 404-3, semanal </t>
  </si>
  <si>
    <t>NB2BCL0307-15SA</t>
  </si>
  <si>
    <t>NB3BCL0307-15SA</t>
  </si>
  <si>
    <t>FERNANDO CARLOS GIACOMELLI</t>
  </si>
  <si>
    <t>NB4BCL0307-15SA</t>
  </si>
  <si>
    <t>NB5BCL0307-15SA</t>
  </si>
  <si>
    <t>NB6BCL0307-15SA</t>
  </si>
  <si>
    <t>NB7BCL0307-15SA</t>
  </si>
  <si>
    <t>NB8BCL0307-15SA</t>
  </si>
  <si>
    <t>NB9BCL0307-15SA</t>
  </si>
  <si>
    <t>NB10BCL0307-15SA</t>
  </si>
  <si>
    <t xml:space="preserve">sexta das 08:00 às 10:00, sala S-308-1, semanal </t>
  </si>
  <si>
    <t>Professor do Bach. em Química</t>
  </si>
  <si>
    <t>DA2BCS0002-15SA</t>
  </si>
  <si>
    <t xml:space="preserve">sexta das 19:00 às 21:00, sala S-308-1, semanal </t>
  </si>
  <si>
    <t xml:space="preserve">sexta das 10:00 às 12:00, sala S-308-1, semanal </t>
  </si>
  <si>
    <t xml:space="preserve">sexta das 21:00 às 23:00, sala S-308-1, semanal </t>
  </si>
  <si>
    <t>DA1BIQ0602-15SB</t>
  </si>
  <si>
    <t>segunda das 10:00 às 12:00, sala A2-S301-SB, semanal , quinta das 08:00 às 10:00, sala A2-S301-SB, quinzenal I</t>
  </si>
  <si>
    <t>NA1BIQ0602-15SB</t>
  </si>
  <si>
    <t>segunda das 21:00 às 23:00, sala A2-S301-SB, semanal , quinta das 19:00 às 21:00, sala A2-S301-SB, quinzenal I</t>
  </si>
  <si>
    <t>DB2BIQ0602-15SB</t>
  </si>
  <si>
    <t>segunda das 08:00 às 10:00, sala A2-S301-SB, semanal , quinta das 10:00 às 12:00, sala A2-S301-SB, quinzenal I</t>
  </si>
  <si>
    <t>Valter Ventura da Rocha Pomar</t>
  </si>
  <si>
    <t>DA2BHP0202-15SB</t>
  </si>
  <si>
    <t>NA2BHP0202-15SB</t>
  </si>
  <si>
    <t>DB2BHP0202-15SB</t>
  </si>
  <si>
    <t>NB2BHP0202-15SB</t>
  </si>
  <si>
    <t>DA2BIS0003-15SB</t>
  </si>
  <si>
    <t>NA2BIS0003-15SB</t>
  </si>
  <si>
    <t>DB2BIS0003-15SB</t>
  </si>
  <si>
    <t>NB2BIS0003-15SB</t>
  </si>
  <si>
    <t>NB2BIQ0602-15SB</t>
  </si>
  <si>
    <t>segunda das 19:00 às 21:00, sala A2-S301-SB, semanal , quinta das 21:00 às 23:00, sala A2-S301-SB, quinzenal I</t>
  </si>
  <si>
    <t>DB3BIQ0602-15SB</t>
  </si>
  <si>
    <t>segunda das 08:00 às 10:00, sala A2-S105-SB, semanal , quinta das 10:00 às 12:00, sala A2-S105-SB, quinzenal I</t>
  </si>
  <si>
    <t>DA2BIQ0602-15SB</t>
  </si>
  <si>
    <t>segunda das 10:00 às 12:00, sala A2-S208-SB, semanal , quinta das 08:00 às 10:00, sala A2-S208-SB, quinzenal I</t>
  </si>
  <si>
    <t>NA2BIQ0602-15SB</t>
  </si>
  <si>
    <t>segunda das 21:00 às 23:00, sala A2-S206-SB, semanal , quinta das 19:00 às 21:00, sala A2-S206-SB, quinzenal I</t>
  </si>
  <si>
    <t>NB3BIQ0602-15SB</t>
  </si>
  <si>
    <t>segunda das 19:00 às 21:00, sala A2-S101-SB, semanal , quinta das 21:00 às 23:00, sala A2-S101-SB, quinzenal I</t>
  </si>
  <si>
    <t>DA7BCN0402-15SA</t>
  </si>
  <si>
    <t>DB7BCN0402-15SA</t>
  </si>
  <si>
    <t>NA7BCN0402-15SA</t>
  </si>
  <si>
    <t>ANDERSON CARLOS OLIVEIRA MOTTA</t>
  </si>
  <si>
    <t xml:space="preserve">segunda das 10:00 às 12:00, sala A-106-0, semanal , quarta das 08:00 às 10:00, sala A-106-0, semanal , quinta das 08:00 às 10:00, sala A-106-0, semanal </t>
  </si>
  <si>
    <t xml:space="preserve">segunda das 21:00 às 23:00, sala A-101-0, semanal , quarta das 19:00 às 21:00, sala A-101-0, semanal , quinta das 19:00 às 21:00, sala A-101-0, semanal </t>
  </si>
  <si>
    <t>Matemática Discreta</t>
  </si>
  <si>
    <t>DAMCTB019-17SA</t>
  </si>
  <si>
    <t>MCTB019-17</t>
  </si>
  <si>
    <t xml:space="preserve">segunda das 10:00 às 12:00, sala A-101-0, semanal , quarta das 08:00 às 10:00, sala A-101-0, semanal </t>
  </si>
  <si>
    <t>DBMCTB019-17SA</t>
  </si>
  <si>
    <t xml:space="preserve">segunda das 08:00 às 10:00, sala A-101-0, semanal , quarta das 10:00 às 12:00, sala A-101-0, semanal </t>
  </si>
  <si>
    <t>NAMCTB019-17SA</t>
  </si>
  <si>
    <t xml:space="preserve">segunda das 21:00 às 23:00, sala A-102-0, semanal , quarta das 19:00 às 21:00, sala A-102-0, semanal </t>
  </si>
  <si>
    <t>NBMCTB019-17SA</t>
  </si>
  <si>
    <t xml:space="preserve">segunda das 19:00 às 21:00, sala A-103-0, semanal , quarta das 21:00 às 23:00, sala A-103-0, semanal </t>
  </si>
  <si>
    <t>Cálculo Vetorial e Tensorial</t>
  </si>
  <si>
    <t>DA1MCTB010-13SA</t>
  </si>
  <si>
    <t>MCTB010-13</t>
  </si>
  <si>
    <t xml:space="preserve">segunda das 08:00 às 10:00, sala A-103-0, semanal , quinta das 10:00 às 12:00, sala A-103-0, semanal </t>
  </si>
  <si>
    <t>DB1MCTB010-13SA</t>
  </si>
  <si>
    <t xml:space="preserve">segunda das 10:00 às 12:00, sala A-103-0, semanal , quinta das 08:00 às 10:00, sala A-103-0, semanal </t>
  </si>
  <si>
    <t>NB1MCTB010-13SA</t>
  </si>
  <si>
    <t xml:space="preserve">segunda das 21:00 às 23:00, sala A-103-0, semanal , quinta das 19:00 às 21:00, sala A-103-0, semanal </t>
  </si>
  <si>
    <t>NA1MCTB010-13SA</t>
  </si>
  <si>
    <t xml:space="preserve">segunda das 19:00 às 21:00, sala A-103-0, semanal , quinta das 21:00 às 23:00, sala A-103-0, semanal </t>
  </si>
  <si>
    <t xml:space="preserve">terça das 10:00 às 12:00, sala A-105-0, semanal , quinta das 08:00 às 10:00, sala A-105-0, semanal </t>
  </si>
  <si>
    <t xml:space="preserve">terça das 08:00 às 10:00, sala A-109-0, semanal , quinta das 10:00 às 12:00, sala A-109-0, semanal </t>
  </si>
  <si>
    <t xml:space="preserve">terça das 21:00 às 23:00, sala A-107-0, semanal , quinta das 19:00 às 21:00, sala A-107-0, semanal </t>
  </si>
  <si>
    <t xml:space="preserve">terça das 19:00 às 21:00, sala A-103-0, semanal , quinta das 21:00 às 23:00, sala A-103-0, semanal </t>
  </si>
  <si>
    <t>DA2MCTB010-13SA</t>
  </si>
  <si>
    <t xml:space="preserve">segunda das 08:00 às 10:00, sala A-105-0, semanal , quinta das 10:00 às 12:00, sala A-105-0, semanal </t>
  </si>
  <si>
    <t>DB2MCTB010-13SA</t>
  </si>
  <si>
    <t xml:space="preserve">segunda das 10:00 às 12:00, sala A-108-0, semanal , quinta das 08:00 às 10:00, sala A-108-0, semanal </t>
  </si>
  <si>
    <t>NA2MCTB010-13SA</t>
  </si>
  <si>
    <t xml:space="preserve">segunda das 19:00 às 21:00, sala A-110-0, semanal , quinta das 21:00 às 23:00, sala A-110-0, semanal </t>
  </si>
  <si>
    <t>NB2MCTB010-13SA</t>
  </si>
  <si>
    <t>Escrita e Leitura na Educação em Ciências</t>
  </si>
  <si>
    <t>DANHZ1094-19SA</t>
  </si>
  <si>
    <t>NHZ1094-19</t>
  </si>
  <si>
    <t xml:space="preserve">terça das 14:00 às 16:00, sala S - 303-3, semanal </t>
  </si>
  <si>
    <t>Renata de Paula Orofino Silva</t>
  </si>
  <si>
    <t>NANHZ1094-19SA</t>
  </si>
  <si>
    <t xml:space="preserve">quinta das 19:00 às 21:00, sala S - 305-2, semanal </t>
  </si>
  <si>
    <t>Teorias das Vanguardas Artísticas</t>
  </si>
  <si>
    <t>DANHZ2130-18SB</t>
  </si>
  <si>
    <t>NHZ2130-18</t>
  </si>
  <si>
    <t xml:space="preserve">terça das 10:00 às 12:00, sala A-104-0, semanal , sexta das 08:00 às 10:00, sala A-102-0, semanal </t>
  </si>
  <si>
    <t>Epistemologia Feminista</t>
  </si>
  <si>
    <t>DANHZ2112-18SB</t>
  </si>
  <si>
    <t>NHZ2112-18</t>
  </si>
  <si>
    <t xml:space="preserve">terça das 14:00 às 16:00, sala A1-S201-SB, semanal , quinta das 14:00 às 16:00, sala A1-S202-SB, semanal </t>
  </si>
  <si>
    <t>Gênero, Raça, Classe e Sexualidade</t>
  </si>
  <si>
    <t>NANHZ2138-18SB</t>
  </si>
  <si>
    <t>NHZ2138-18</t>
  </si>
  <si>
    <t xml:space="preserve">terça das 21:00 às 23:00, sala A1-S206-SB, semanal , sexta das 19:00 às 21:00, sala A1-S206-SB, semanal </t>
  </si>
  <si>
    <t>Interposições da Linguagem à Filosofia Contemporânea</t>
  </si>
  <si>
    <t>DANHZ2048-11SB</t>
  </si>
  <si>
    <t>NHZ2048-11</t>
  </si>
  <si>
    <t xml:space="preserve">terça das 08:00 às 10:00, sala A-110-0, semanal , quinta das 10:00 às 12:00, sala A1-S201-SB, semanal </t>
  </si>
  <si>
    <t>JOSE LUIZ BASTOS NEVES</t>
  </si>
  <si>
    <t>NANHZ2048-11SB</t>
  </si>
  <si>
    <t xml:space="preserve">terça das 19:00 às 21:00, sala A1-S206-SB, semanal , quinta das 21:00 às 23:00, sala A2-S103-SB, semanal </t>
  </si>
  <si>
    <t>NA2NHT5004-15SA</t>
  </si>
  <si>
    <t xml:space="preserve">terça das 19:00 às 21:00, sala S - 305-3, semanal , sexta das 19:00 às 21:00, sala S - 305-3, semanal </t>
  </si>
  <si>
    <t>Física do Meio Ambiente</t>
  </si>
  <si>
    <t>DANHZ3084-15SA</t>
  </si>
  <si>
    <t>NHZ3084-15</t>
  </si>
  <si>
    <t xml:space="preserve">segunda das 14:00 às 18:00, sala S - 305-3, semanal </t>
  </si>
  <si>
    <t>Argumentação e Ensino</t>
  </si>
  <si>
    <t>NANHZ2091-16SB</t>
  </si>
  <si>
    <t>NHZ2091-16</t>
  </si>
  <si>
    <t xml:space="preserve">terça das 19:00 às 21:00, sala A1-S102-SB, semanal , quinta das 21:00 às 23:00, sala A1-S102-SB, semanal </t>
  </si>
  <si>
    <t>Filosofia da escola: modelos institucionais e questões filosóficas</t>
  </si>
  <si>
    <t>DANHZ2095-16SB</t>
  </si>
  <si>
    <t>NHZ2095-16</t>
  </si>
  <si>
    <t>DANHT1062-15SA</t>
  </si>
  <si>
    <t xml:space="preserve">segunda das 08:00 às 12:00, sala S-308-3, semanal </t>
  </si>
  <si>
    <t>Morfofisiologia animal comparada</t>
  </si>
  <si>
    <t>DANHT1066-15SA</t>
  </si>
  <si>
    <t>NHT1066-15</t>
  </si>
  <si>
    <t xml:space="preserve">quinta das 08:00 às 12:00, sala S - 303-3, semanal </t>
  </si>
  <si>
    <t>FABIANA RODRIGUES COSTA NUNES</t>
  </si>
  <si>
    <t>NANHT1066-15SA</t>
  </si>
  <si>
    <t>Evolução e Diversidade de Plantas I</t>
  </si>
  <si>
    <t>DANHT1067-15SA</t>
  </si>
  <si>
    <t>NHT1067-15</t>
  </si>
  <si>
    <t xml:space="preserve">segunda das 14:00 às 18:00, sala S-306-3, semanal </t>
  </si>
  <si>
    <t>Astrobiologia</t>
  </si>
  <si>
    <t>DANHZ1074-15SA</t>
  </si>
  <si>
    <t>NHZ1074-15</t>
  </si>
  <si>
    <t xml:space="preserve">terça das 16:00 às 18:00, sala S - 303-3, semanal , quinta das 16:00 às 18:00, sala S - 303-3, semanal </t>
  </si>
  <si>
    <t>DA1NHZ5019-15SA</t>
  </si>
  <si>
    <t xml:space="preserve">sexta das 10:00 às 13:00, sala 401-2, semanal </t>
  </si>
  <si>
    <t>NANHZ1074-15SA</t>
  </si>
  <si>
    <t xml:space="preserve">terça das 21:00 às 23:00, sala S - 305-3, semanal , quinta das 19:00 às 21:00, sala S-307-3, semanal </t>
  </si>
  <si>
    <t>NA1NHZ5019-15SA</t>
  </si>
  <si>
    <t xml:space="preserve">sexta das 18:00 às 21:00, sala 401-2, semanal </t>
  </si>
  <si>
    <t>DANHZ1051-13SA</t>
  </si>
  <si>
    <t xml:space="preserve">segunda das 14:00 às 18:00, sala S-310-3, semanal </t>
  </si>
  <si>
    <t xml:space="preserve">quarta das 08:00 às 10:00, sala 401-2, semanal , sexta das 10:00 às 12:00, sala 401-2, semanal </t>
  </si>
  <si>
    <t>História das Ideias Biológicas</t>
  </si>
  <si>
    <t>DANHZ1031-15SA</t>
  </si>
  <si>
    <t>NHZ1031-15</t>
  </si>
  <si>
    <t xml:space="preserve">terça das 14:00 às 16:00, sala S-306-3, semanal </t>
  </si>
  <si>
    <t>GUILHERME CUNHA RIBEIRO</t>
  </si>
  <si>
    <t xml:space="preserve">quarta das 19:00 às 21:00, sala 401-2, semanal , sexta das 21:00 às 23:00, sala 401-2, semanal </t>
  </si>
  <si>
    <t>NANHZ1031-15SA</t>
  </si>
  <si>
    <t>DA1MCTD024-18SA</t>
  </si>
  <si>
    <t xml:space="preserve">segunda das 10:00 às 12:00, sala 401-2, semanal </t>
  </si>
  <si>
    <t>NA1MCTD024-18SA</t>
  </si>
  <si>
    <t xml:space="preserve">segunda das 21:00 às 23:00, sala 401-2, semanal </t>
  </si>
  <si>
    <t>Imunologia Aplicada</t>
  </si>
  <si>
    <t>NANHZ1090-15SA</t>
  </si>
  <si>
    <t>NHZ1090-15</t>
  </si>
  <si>
    <t xml:space="preserve">sexta das 19:00 às 23:00, sala S-310-3, semanal </t>
  </si>
  <si>
    <t>Conservação da Biodiversidade</t>
  </si>
  <si>
    <t>DANHZ1016-15SA</t>
  </si>
  <si>
    <t>NHZ1016-15</t>
  </si>
  <si>
    <t xml:space="preserve">quarta das 14:00 às 16:00, sala S-307-3, semanal , sexta das 14:00 às 16:00, sala S-307-3, semanal </t>
  </si>
  <si>
    <t>Matemática nos anos iniciais</t>
  </si>
  <si>
    <t>DA1MCZD004-18SA</t>
  </si>
  <si>
    <t>MCZD004-18</t>
  </si>
  <si>
    <t xml:space="preserve">terça das 08:00 às 10:00, sala 401-2, semanal , quinta das 10:00 às 12:00, sala 401-2, semanal </t>
  </si>
  <si>
    <t>Citogenética Básica</t>
  </si>
  <si>
    <t>DANHZ1015-15SA</t>
  </si>
  <si>
    <t>NHZ1015-15</t>
  </si>
  <si>
    <t xml:space="preserve">quarta das 16:00 às 19:00, sala S-308-3, semanal , sexta das 16:00 às 18:00, sala S-308-3, semanal </t>
  </si>
  <si>
    <t>3-2-2</t>
  </si>
  <si>
    <t>Seminários de Pesquisa em Educação Matemática II</t>
  </si>
  <si>
    <t>NAMCZD010-18SA</t>
  </si>
  <si>
    <t>MCZD010-18</t>
  </si>
  <si>
    <t xml:space="preserve">terça das 19:00 às 21:00, sala 401-2, semanal </t>
  </si>
  <si>
    <t>Educação Estatística</t>
  </si>
  <si>
    <t>DA1MCZD002-18SA</t>
  </si>
  <si>
    <t>MCZD002-18</t>
  </si>
  <si>
    <t>Parasitologia</t>
  </si>
  <si>
    <t>DANHZ1037-15SB</t>
  </si>
  <si>
    <t>NHZ1037-15</t>
  </si>
  <si>
    <t xml:space="preserve">segunda das 09:00 às 12:00, sala A1-S204-SB, semanal </t>
  </si>
  <si>
    <t>MARCIA APARECIDA SPERANÇA</t>
  </si>
  <si>
    <t>NANHZ1037-15SB</t>
  </si>
  <si>
    <t xml:space="preserve">segunda das 19:00 às 22:00, sala A1-S101-SB, semanal </t>
  </si>
  <si>
    <t>Evolução Molecular</t>
  </si>
  <si>
    <t>NANHZ1026-15SA</t>
  </si>
  <si>
    <t>NHZ1026-15</t>
  </si>
  <si>
    <t xml:space="preserve">terça das 19:00 às 20:30, sala S-308-3, semanal , quinta das 19:00 às 20:30, sala S-308-3, semanal </t>
  </si>
  <si>
    <t>Etnofarmacologia</t>
  </si>
  <si>
    <t>DA1NHZ1024-15SA</t>
  </si>
  <si>
    <t>NHZ1024-15</t>
  </si>
  <si>
    <t xml:space="preserve">quarta das 14:00 às 16:00, sala S-310-3, semanal </t>
  </si>
  <si>
    <t>sexta das 14:00 às 16:00, sala 402-3, quinzenal I</t>
  </si>
  <si>
    <t>Funções de Variável Complexa</t>
  </si>
  <si>
    <t>NAMCTB015-17SA</t>
  </si>
  <si>
    <t>MCTB015-17</t>
  </si>
  <si>
    <t xml:space="preserve">segunda das 21:00 às 23:00, sala A-110-0, semanal , quarta das 19:00 às 21:00, sala A-110-0, semanal , sexta das 19:00 às 21:00, sala A-110-0, semanal </t>
  </si>
  <si>
    <t>Extensões Algébricas</t>
  </si>
  <si>
    <t>NAMCTB014-17SA</t>
  </si>
  <si>
    <t>MCTB014-17</t>
  </si>
  <si>
    <t xml:space="preserve">segunda das 19:00 às 21:00, sala A-101-0, semanal , quarta das 21:00 às 23:00, sala A-102-0, semanal </t>
  </si>
  <si>
    <t>Nanobiotecnologia</t>
  </si>
  <si>
    <t>DANHZ6003-18SA</t>
  </si>
  <si>
    <t>NHZ6003-18</t>
  </si>
  <si>
    <t xml:space="preserve">terça das 16:00 às 18:00, sala S-307-3, semanal , quinta das 16:00 às 18:00, sala S-307-3, semanal </t>
  </si>
  <si>
    <t>Proteínas Recombinantes</t>
  </si>
  <si>
    <t>DANHZ6006-18SA</t>
  </si>
  <si>
    <t>NHZ6006-18</t>
  </si>
  <si>
    <t xml:space="preserve">terça das 14:00 às 16:00, sala S-307-3, semanal , quinta das 14:00 às 16:00, sala S-307-3, semanal </t>
  </si>
  <si>
    <t>SERGIO DAISHI SASAKI</t>
  </si>
  <si>
    <t>NA1ESTG002-17SB</t>
  </si>
  <si>
    <t xml:space="preserve">quinta das 19:00 às 23:00, sala A2-S202-SB, semanal </t>
  </si>
  <si>
    <t>DA1ESTG024-17SB</t>
  </si>
  <si>
    <t xml:space="preserve">sábado das 08:00 às 12:00, sala A1-S202-SB, semanal </t>
  </si>
  <si>
    <t>DB1ESTG024-17SB</t>
  </si>
  <si>
    <t xml:space="preserve">segunda das 14:00 às 18:00, sala A1-S202-SB, semanal </t>
  </si>
  <si>
    <t>DBESTG005-17SB</t>
  </si>
  <si>
    <t xml:space="preserve">quarta das 14:00 às 18:00, sala A1-S202-SB, semanal </t>
  </si>
  <si>
    <t>JOSÉ CARLOS CURVELO SANTANA</t>
  </si>
  <si>
    <t>DAESTG001-17SB</t>
  </si>
  <si>
    <t xml:space="preserve">terça das 14:00 às 18:00, sala A2-S202-SB, semanal , quinta das 14:00 às 16:00, sala A2-S202-SB, semanal </t>
  </si>
  <si>
    <t>Kelly Cristina de Lira Lixandrão</t>
  </si>
  <si>
    <t>DA1ESZG013-17SB</t>
  </si>
  <si>
    <t xml:space="preserve">sábado das 08:00 às 12:00, sala A2-S202-SB, semanal </t>
  </si>
  <si>
    <t>Conceitos de Marketing</t>
  </si>
  <si>
    <t>DA1ESZG036-17SB</t>
  </si>
  <si>
    <t>ESZG036-17</t>
  </si>
  <si>
    <t xml:space="preserve">sábado das 08:00 às 10:00, sala A1-S201-SB, semanal </t>
  </si>
  <si>
    <t>DB1ESZG036-17SB</t>
  </si>
  <si>
    <t xml:space="preserve">sábado das 10:00 às 12:00, sala A1-S201-SB, semanal </t>
  </si>
  <si>
    <t>Análise Real II</t>
  </si>
  <si>
    <t>NAMCTB006-13SA</t>
  </si>
  <si>
    <t>MCTB006-13</t>
  </si>
  <si>
    <t xml:space="preserve">terça das 21:00 às 23:00, sala A-102-0, semanal , sexta das 19:00 às 21:00, sala A-102-0, semanal </t>
  </si>
  <si>
    <t>Geometria Diferencial I</t>
  </si>
  <si>
    <t>NAMCTB016-13SA</t>
  </si>
  <si>
    <t>MCTB016-13</t>
  </si>
  <si>
    <t xml:space="preserve">terça das 21:00 às 23:00, sala A-102-0, semanal , quinta das 19:00 às 21:00, sala A-102-0, semanal </t>
  </si>
  <si>
    <t>Marcus Antonio Mendonca Marrocos</t>
  </si>
  <si>
    <t>Engenharia Humana</t>
  </si>
  <si>
    <t>DA1ESZG031-17SB</t>
  </si>
  <si>
    <t>ESZG031-17</t>
  </si>
  <si>
    <t xml:space="preserve">quinta das 08:00 às 12:00, sala A2-S201-SB, semanal </t>
  </si>
  <si>
    <t>Introdução à Criptografia</t>
  </si>
  <si>
    <t>NAMCZB015-13SA</t>
  </si>
  <si>
    <t>MCZB015-13</t>
  </si>
  <si>
    <t xml:space="preserve">terça das 19:00 às 21:00, sala A-114-0, semanal , sexta das 21:00 às 23:00, sala A-114-0, semanal </t>
  </si>
  <si>
    <t>NA1ESZG031-17SB</t>
  </si>
  <si>
    <t xml:space="preserve">quinta das 19:00 às 23:00, sala A2-S201-SB, semanal </t>
  </si>
  <si>
    <t>Equações Diferenciais Parciais</t>
  </si>
  <si>
    <t>NAMCTB012-13SA</t>
  </si>
  <si>
    <t>MCTB012-13</t>
  </si>
  <si>
    <t xml:space="preserve">terça das 19:00 às 21:00, sala A-113-0, semanal , quinta das 21:00 às 23:00, sala A-113-0, semanal </t>
  </si>
  <si>
    <t>DA1ESZG041-17SB</t>
  </si>
  <si>
    <t xml:space="preserve">terça das 08:00 às 12:00, sala A1-S201-SB, semanal </t>
  </si>
  <si>
    <t>Introdução à Análise Funcional</t>
  </si>
  <si>
    <t>NAMCZB014-17SA</t>
  </si>
  <si>
    <t>MCZB014-17</t>
  </si>
  <si>
    <t xml:space="preserve">segunda das 21:00 às 23:00, sala A-110-0, semanal , quarta das 19:00 às 21:00, sala A-110-0, semanal </t>
  </si>
  <si>
    <t>Introdução às Curvas Algébricas</t>
  </si>
  <si>
    <t>NAMCZB021-13SA</t>
  </si>
  <si>
    <t>MCZB021-13</t>
  </si>
  <si>
    <t xml:space="preserve">terça das 21:00 às 23:00, sala A-109-0, semanal , quinta das 19:00 às 21:00, sala A-109-0, semanal </t>
  </si>
  <si>
    <t>NA1ESZG041-17SB</t>
  </si>
  <si>
    <t xml:space="preserve">terça das 19:00 às 23:00, sala A1-S201-SB, semanal </t>
  </si>
  <si>
    <t>Clima e Cultura Organizacional</t>
  </si>
  <si>
    <t>DA1ESZG017-17SB</t>
  </si>
  <si>
    <t>ESZG017-17</t>
  </si>
  <si>
    <t xml:space="preserve">segunda das 08:00 às 10:00, sala A2-S104-SB, semanal </t>
  </si>
  <si>
    <t>DA1ESZG018-17SA</t>
  </si>
  <si>
    <t xml:space="preserve">sexta das 14:00 às 18:00, sala A2-S203-SB, semanal </t>
  </si>
  <si>
    <t>RENATO MENDES COUTINHO</t>
  </si>
  <si>
    <t xml:space="preserve">terça das 19:00 às 21:00, sala A-107-0, semanal , quinta das 21:00 às 23:00, sala A-107-0, semanal </t>
  </si>
  <si>
    <t xml:space="preserve">quarta das 19:00 às 21:00, sala 401-1, semanal , sexta das 21:00 às 23:00, sala 401-1, semanal </t>
  </si>
  <si>
    <t>Corpo, sexualidade e questões de gênero</t>
  </si>
  <si>
    <t>NANHZ2093-16SA</t>
  </si>
  <si>
    <t>NHZ2093-16</t>
  </si>
  <si>
    <t xml:space="preserve">quinta das 19:00 às 21:00, sala 406-3, semanal , quinta das 21:00 às 23:00, sala 406-3, semanal </t>
  </si>
  <si>
    <t>Allan Moreira  Xavier</t>
  </si>
  <si>
    <t>DAESTG014-17SA</t>
  </si>
  <si>
    <t xml:space="preserve">quarta das 08:00 às 12:00, sala A2-S105-SB, semanal , sexta das 08:00 às 10:00, sala A2-S106-SB, semanal </t>
  </si>
  <si>
    <t>NAESTO001-17SA</t>
  </si>
  <si>
    <t xml:space="preserve">terça das 21:00 às 23:00, sala S-209-0, quinzenal I, sexta das 19:00 às 21:00, sala S-209-0, semanal </t>
  </si>
  <si>
    <t>terça das 21:00 às 23:00, sala 405-1, quinzenal II</t>
  </si>
  <si>
    <t>Processamento de Vídeo</t>
  </si>
  <si>
    <t>DAESZI032-17SA</t>
  </si>
  <si>
    <t>ESZI032-17</t>
  </si>
  <si>
    <t>Jogos Digitais: Aspectos Técnicos e Aplicações</t>
  </si>
  <si>
    <t>NAESZI034-17SA</t>
  </si>
  <si>
    <t>ESZI034-17</t>
  </si>
  <si>
    <t>DBESTO001-17SA</t>
  </si>
  <si>
    <t xml:space="preserve">terça das 16:00 às 18:00, sala S-209-0, quinzenal I, sexta das 14:00 às 16:00, sala S-209-0, semanal </t>
  </si>
  <si>
    <t>terça das 16:00 às 18:00, sala 405-1, quinzenal II</t>
  </si>
  <si>
    <t>Projeto de Filtros Digitais</t>
  </si>
  <si>
    <t>NAESZI016-17SA</t>
  </si>
  <si>
    <t>ESZI016-17</t>
  </si>
  <si>
    <t xml:space="preserve">segunda das 21:00 às 23:00, sala 401-1, semanal , quarta das 19:00 às 21:00, sala 401-1, semanal </t>
  </si>
  <si>
    <t>Telefonia Fixa e VOIP</t>
  </si>
  <si>
    <t>NAESZI040-17SA</t>
  </si>
  <si>
    <t>ESZI040-17</t>
  </si>
  <si>
    <t>NCESTA001-17SA</t>
  </si>
  <si>
    <t xml:space="preserve">segunda das 21:00 às 23:00, sala 401-1, semanal , quarta das 18:00 às 21:00, sala 401-1, semanal </t>
  </si>
  <si>
    <t>NBESTO005-17SB</t>
  </si>
  <si>
    <t xml:space="preserve">segunda das 19:00 às 21:00, sala A1-S201-SB, semanal </t>
  </si>
  <si>
    <t>Espectroscopia</t>
  </si>
  <si>
    <t>DANHT4007-15SA</t>
  </si>
  <si>
    <t>NHT4007-15</t>
  </si>
  <si>
    <t xml:space="preserve">terça das 10:00 às 12:00, sala S-307-3, semanal </t>
  </si>
  <si>
    <t xml:space="preserve">sexta das 08:00 às 12:00, sala 404-2, semanal </t>
  </si>
  <si>
    <t>NANHT4007-15SA</t>
  </si>
  <si>
    <t xml:space="preserve">sexta das 19:00 às 23:00, sala S-307-3, semanal </t>
  </si>
  <si>
    <t xml:space="preserve">terça das 21:00 às 23:00, sala S-002-0, semanal </t>
  </si>
  <si>
    <t>Química Inorgânica de Materiais</t>
  </si>
  <si>
    <t>NAESTM016-17SA</t>
  </si>
  <si>
    <t>ESTM016-17</t>
  </si>
  <si>
    <t xml:space="preserve">segunda das 21:00 às 23:00, sala 401-3, semanal , quarta das 19:00 às 21:00, sala 401-3, semanal , sexta das 19:00 às 21:00, sala 408-3, semanal </t>
  </si>
  <si>
    <t xml:space="preserve">terça das 19:00 às 21:00, sala S-304-2, semanal , sexta das 21:00 às 23:00, sala S-309-1, semanal </t>
  </si>
  <si>
    <t>terça das 21:00 às 23:00, sala S-309-1, semanal , quinta das 19:00 às 21:00, sala S - 304-1, quinzenal II</t>
  </si>
  <si>
    <t>quinta das 19:00 às 21:00, sala 505-1, quinzenal I</t>
  </si>
  <si>
    <t>CARLOS TRIVENO RIOS</t>
  </si>
  <si>
    <t>quarta das 21:00 às 23:00, sala S-304-2, semanal , sexta das 19:00 às 21:00, sala S-310-2, quinzenal I</t>
  </si>
  <si>
    <t>Ciência dos Materiais</t>
  </si>
  <si>
    <t>DAESTM004-17SA</t>
  </si>
  <si>
    <t>ESTM004-17</t>
  </si>
  <si>
    <t xml:space="preserve">segunda das 17:00 às 19:00, sala S - 304-1, semanal , quinta das 17:00 às 19:00, sala S-304-2, semanal </t>
  </si>
  <si>
    <t xml:space="preserve">terça das 19:00 às 21:00, sala S-306-2, quinzenal I, sexta das 21:00 às 23:00, sala S-306-3, semanal </t>
  </si>
  <si>
    <t>terça das 19:00 às 21:00, sala 505-1, quinzenal II</t>
  </si>
  <si>
    <t>DA1ESTG007-17SA</t>
  </si>
  <si>
    <t xml:space="preserve">segunda das 14:00 às 18:00, sala A-114-0, semanal </t>
  </si>
  <si>
    <t>Desenvolvimento Humano e Pobreza Urbana</t>
  </si>
  <si>
    <t>DA1ESZT002-17SB</t>
  </si>
  <si>
    <t>ESZT002-17</t>
  </si>
  <si>
    <t xml:space="preserve">segunda das 17:00 às 19:00, sala A1-S105-SB, semanal , quarta das 17:00 às 19:00, sala A1-S105-SB, semanal </t>
  </si>
  <si>
    <t>Design de Dispositivos</t>
  </si>
  <si>
    <t>NAESZM034-17SA</t>
  </si>
  <si>
    <t>ESZM034-17</t>
  </si>
  <si>
    <t xml:space="preserve">segunda das 19:00 às 21:00, sala S - 305-2, semanal , quinta das 21:00 às 23:00, sala S - 305-1, semanal </t>
  </si>
  <si>
    <t>Engenharia de Polímeros</t>
  </si>
  <si>
    <t>DAESZM014-17SA</t>
  </si>
  <si>
    <t>ESZM014-17</t>
  </si>
  <si>
    <t xml:space="preserve">terça das 10:00 às 12:00, sala S-308-3, semanal , quinta das 08:00 às 10:00, sala S - 306-1, semanal </t>
  </si>
  <si>
    <t>Políticas Públicas de Intervenção Territorial no Brasil</t>
  </si>
  <si>
    <t>NA1ESZP009-13SB</t>
  </si>
  <si>
    <t>ESZP009-13</t>
  </si>
  <si>
    <t xml:space="preserve">terça das 21:00 às 23:00, sala A1-S102-SB, semanal , sexta das 19:00 às 21:00, sala A1-S102-SB, semanal </t>
  </si>
  <si>
    <t>Engenharia de Cerâmicas</t>
  </si>
  <si>
    <t>NAESZM038-17SA</t>
  </si>
  <si>
    <t>ESZM038-17</t>
  </si>
  <si>
    <t xml:space="preserve">quarta das 21:00 às 23:00, sala S - 306-1, semanal , sexta das 19:00 às 21:00, sala S-209-0, semanal </t>
  </si>
  <si>
    <t>Modelos Econômicos e Análise das Dinâmicas Territoriais</t>
  </si>
  <si>
    <t>NA1ESZT022-17SB</t>
  </si>
  <si>
    <t>ESZT022-17</t>
  </si>
  <si>
    <t xml:space="preserve">terça das 21:00 às 23:00, sala A1-S103-SB, semanal , sexta das 19:00 às 21:00, sala A1-S103-SB, semanal </t>
  </si>
  <si>
    <t>Processamento de Materiais Cerâmicos</t>
  </si>
  <si>
    <t>DAESZM039-17SA</t>
  </si>
  <si>
    <t>ESZM039-17</t>
  </si>
  <si>
    <t>quarta das 17:00 às 19:00, sala S-209-0, semanal , sexta das 17:00 às 19:00, sala S - 502, quinzenal I</t>
  </si>
  <si>
    <t>sexta das 17:00 às 19:00, sala 502-1, quinzenal II</t>
  </si>
  <si>
    <t>Tópicos Especiais em Planejamento Territorial</t>
  </si>
  <si>
    <t>DA1ESZT018-17SB</t>
  </si>
  <si>
    <t>ESZT018-17</t>
  </si>
  <si>
    <t xml:space="preserve">quarta das 08:00 às 10:00, sala A2-S001-SB, semanal , sexta das 10:00 às 12:00, sala A2-S001-SB, semanal </t>
  </si>
  <si>
    <t>Patrimônio Cultural e Paisagem</t>
  </si>
  <si>
    <t>DA1ESZT008-17SB</t>
  </si>
  <si>
    <t>ESZT008-17</t>
  </si>
  <si>
    <t xml:space="preserve">sábado das 09:00 às 13:00, sala A1-S101-SB, semanal </t>
  </si>
  <si>
    <t>Engenharia de Metais</t>
  </si>
  <si>
    <t>NAESZM024-17SA</t>
  </si>
  <si>
    <t>ESZM024-17</t>
  </si>
  <si>
    <t>segunda das 21:00 às 23:00, sala S - 305-3, semanal , quarta das 19:00 às 21:00, sala S - 305-3, quinzenal I</t>
  </si>
  <si>
    <t>quarta das 19:00 às 21:00, sala 505-1, quinzenal II</t>
  </si>
  <si>
    <t>Processamento e Conformação de Metais I</t>
  </si>
  <si>
    <t>DAESZM040-17SA</t>
  </si>
  <si>
    <t>ESZM040-17</t>
  </si>
  <si>
    <t xml:space="preserve">segunda das 10:00 às 12:00, sala S - 307-2, semanal , quarta das 08:00 às 10:00, sala S - 305-3, semanal </t>
  </si>
  <si>
    <t>Processamento e Conformação de Metais II</t>
  </si>
  <si>
    <t>DAESZM041-17SA</t>
  </si>
  <si>
    <t>ESZM041-17</t>
  </si>
  <si>
    <t xml:space="preserve">terça das 17:00 às 19:00, sala S - 305-2, semanal , quinta das 17:00 às 19:00, sala S - 307-2, semanal </t>
  </si>
  <si>
    <t>Materiais Nanoestruturados</t>
  </si>
  <si>
    <t>NAESZM030-17SA</t>
  </si>
  <si>
    <t>ESZM030-17</t>
  </si>
  <si>
    <t xml:space="preserve">terça das 21:00 às 23:00, sala S - 305-3, semanal , quinta das 19:00 às 21:00, sala S - 306-1, semanal </t>
  </si>
  <si>
    <t xml:space="preserve">quarta das 19:00 às 21:00, sala A-110-0, semanal , sexta das 21:00 às 23:00, sala A-110-0, semanal </t>
  </si>
  <si>
    <t xml:space="preserve">quarta das 10:00 às 12:00, sala S - 307-2, semanal , sexta das 08:00 às 10:00, sala S - 307-2, semanal </t>
  </si>
  <si>
    <t xml:space="preserve">quarta das 21:00 às 23:00, sala S - 307-2, semanal , sexta das 19:00 às 21:00, sala S - 307-2, semanal </t>
  </si>
  <si>
    <t xml:space="preserve">terça das 10:00 às 12:00, sala S - 501, semanal </t>
  </si>
  <si>
    <t xml:space="preserve">terça das 21:00 às 23:00, sala S - 501, semanal </t>
  </si>
  <si>
    <t>DBNHT4017-15SA</t>
  </si>
  <si>
    <t xml:space="preserve">terça das 08:00 às 10:00, sala S - 305-2, semanal , quinta das 08:00 às 10:00, sala S - 305-2, semanal </t>
  </si>
  <si>
    <t>NBNHT4017-15SA</t>
  </si>
  <si>
    <t xml:space="preserve">terça das 19:00 às 21:00, sala S - 305-1, semanal , quinta das 19:00 às 21:00, sala S - 305-1, semanal </t>
  </si>
  <si>
    <t xml:space="preserve">segunda das 19:00 às 21:00, sala S - 305-1, semanal , quinta das 21:00 às 23:00, sala S - 305-1, semanal </t>
  </si>
  <si>
    <t>DA1NHT3049-15SA</t>
  </si>
  <si>
    <t xml:space="preserve">terça das 10:00 às 12:00, sala S - 305-1, semanal , quinta das 08:00 às 10:00, sala S - 305-1, semanal </t>
  </si>
  <si>
    <t>MAURO COELHO DOS SANTOS</t>
  </si>
  <si>
    <t>NA1NHT3049-15SA</t>
  </si>
  <si>
    <t xml:space="preserve">terça das 21:00 às 23:00, sala S - 305-1, semanal , quinta das 19:00 às 21:00, sala S - 305-1, semanal </t>
  </si>
  <si>
    <t xml:space="preserve">sexta das 16:00 às 18:00, sala S - 305-2, semanal </t>
  </si>
  <si>
    <t xml:space="preserve">segunda das 08:00 às 10:00, sala 403-3, semanal , quinta das 10:00 às 12:00, sala 403-3, semanal </t>
  </si>
  <si>
    <t>Ergonomia Cognitiva</t>
  </si>
  <si>
    <t>DA1MCZC007-15SB</t>
  </si>
  <si>
    <t>MCZC007-15</t>
  </si>
  <si>
    <t xml:space="preserve">segunda das 08:00 às 10:00, sala 404-2, semanal , quarta das 10:00 às 12:00, sala 404-2, semanal </t>
  </si>
  <si>
    <t>NA1MCZC007-15SB</t>
  </si>
  <si>
    <t xml:space="preserve">segunda das 19:00 às 21:00, sala 404-2, semanal , segunda das 21:00 às 23:00, sala 404-2, semanal </t>
  </si>
  <si>
    <t>Patrícia Maria Vanzella</t>
  </si>
  <si>
    <t>Bases Neurais da Motricidade</t>
  </si>
  <si>
    <t>DA1MCZC002-15SB</t>
  </si>
  <si>
    <t>MCZC002-15</t>
  </si>
  <si>
    <t xml:space="preserve">terça das 10:00 às 12:00, sala 404-2, semanal , sexta das 08:00 às 10:00, sala 404-2, semanal </t>
  </si>
  <si>
    <t>NA1MCZC002-15SB</t>
  </si>
  <si>
    <t xml:space="preserve">terça das 21:00 às 23:00, sala 404-2, semanal , sexta das 19:00 às 21:00, sala 404-2, semanal </t>
  </si>
  <si>
    <t>Atenção e Estados de Consciência</t>
  </si>
  <si>
    <t>DIMCZC010-15SB</t>
  </si>
  <si>
    <t>MCZC010-15</t>
  </si>
  <si>
    <t xml:space="preserve">segunda das 10:00 às 12:00, sala 404-2, semanal , quinta das 08:00 às 10:00, sala 404-2, semanal </t>
  </si>
  <si>
    <t>Richard Henrikus Augustinus Hubertus  Jacobs</t>
  </si>
  <si>
    <t>NIMCZC010-15SB</t>
  </si>
  <si>
    <t xml:space="preserve">segunda das 21:00 às 23:00, sala 404-2, semanal , quinta das 19:00 às 21:00, sala 404-2, semanal </t>
  </si>
  <si>
    <t>Eletroanalítica e Técnicas de Separação</t>
  </si>
  <si>
    <t>DANHT4005-15SA</t>
  </si>
  <si>
    <t>NHT4005-15</t>
  </si>
  <si>
    <t xml:space="preserve">terça das 08:00 às 10:00, sala S - 305-1, semanal </t>
  </si>
  <si>
    <t xml:space="preserve">quinta das 08:00 às 12:00, sala S-002-0, semanal </t>
  </si>
  <si>
    <t>Bruno Lemos Batista</t>
  </si>
  <si>
    <t>Diogo Librandi da Rocha</t>
  </si>
  <si>
    <t>NANHT4005-15SA</t>
  </si>
  <si>
    <t xml:space="preserve">terça das 19:00 às 21:00, sala S - 305-1, semanal </t>
  </si>
  <si>
    <t xml:space="preserve">quinta das 19:00 às 23:00, sala S-002-0, semanal </t>
  </si>
  <si>
    <t>Análise Química Instrumental</t>
  </si>
  <si>
    <t>DANHT4001-15SA</t>
  </si>
  <si>
    <t>NHT4001-15</t>
  </si>
  <si>
    <t xml:space="preserve">segunda das 08:00 às 10:00, sala S-311-2, semanal </t>
  </si>
  <si>
    <t>2-4-6</t>
  </si>
  <si>
    <t>Heloisa França Maltez</t>
  </si>
  <si>
    <t>IVANISE GAUBEUR</t>
  </si>
  <si>
    <t>NANHT4001-15SA</t>
  </si>
  <si>
    <t xml:space="preserve">quarta das 19:00 às 23:00, sala S-002-0, semanal </t>
  </si>
  <si>
    <t>NB7BCN0402-15SA</t>
  </si>
  <si>
    <t>DA8BCN0402-15SA</t>
  </si>
  <si>
    <t>NA8BCN0402-15SA</t>
  </si>
  <si>
    <t>DB8BCN0402-15SA</t>
  </si>
  <si>
    <t>NA4BIN0406-15SA</t>
  </si>
  <si>
    <t>terça das 21:00 às 23:00, sala A-104-0, semanal , quinta das 19:00 às 21:00, sala A-104-0, quinzenal II</t>
  </si>
  <si>
    <t>NB4BIN0406-15SA</t>
  </si>
  <si>
    <t>terça das 19:00 às 21:00, sala A-104-0, semanal , quinta das 21:00 às 23:00, sala A-104-0, quinzenal II</t>
  </si>
  <si>
    <t>Engenharia Unificada II</t>
  </si>
  <si>
    <t>DAESTO903-17SA</t>
  </si>
  <si>
    <t>ESTO903-17</t>
  </si>
  <si>
    <t xml:space="preserve">segunda das 14:00 às 16:00, sala 502-1, semanal </t>
  </si>
  <si>
    <t>0-2-5</t>
  </si>
  <si>
    <t>NAESTO903-17SA</t>
  </si>
  <si>
    <t xml:space="preserve">segunda das 19:00 às 21:00, sala 502-1, semanal </t>
  </si>
  <si>
    <t>HARKI TANAKA</t>
  </si>
  <si>
    <t>DAESTO903-17SB</t>
  </si>
  <si>
    <t xml:space="preserve">segunda das 14:00 às 16:00, sala A1-L306-SB, semanal </t>
  </si>
  <si>
    <t>NAESTO903-17SB</t>
  </si>
  <si>
    <t xml:space="preserve">terça das 19:00 às 21:00, sala A1-L306-SB, semanal </t>
  </si>
  <si>
    <t xml:space="preserve">terça das 08:00 às 10:00, sala S-006-0, quinzenal I, quinta das 10:00 às 12:00, sala S-006-0, semanal </t>
  </si>
  <si>
    <t>terça das 08:00 às 10:00, sala 407-1, quinzenal II</t>
  </si>
  <si>
    <t xml:space="preserve">terça das 19:00 às 21:00, sala S-006-0, quinzenal I, quinta das 21:00 às 23:00, sala S-006-0, semanal </t>
  </si>
  <si>
    <t>Engenharia Unificada I</t>
  </si>
  <si>
    <t>NAESTO902-17SA</t>
  </si>
  <si>
    <t>ESTO902-17</t>
  </si>
  <si>
    <t>DAESTO902-17SA</t>
  </si>
  <si>
    <t>DAESTO902-17SB</t>
  </si>
  <si>
    <t>NAESTO902-17SB</t>
  </si>
  <si>
    <t xml:space="preserve">segunda das 19:00 às 21:00, sala A1-L306-SB, semanal </t>
  </si>
  <si>
    <t>Dinâmica I</t>
  </si>
  <si>
    <t>DAESTS001-17SB</t>
  </si>
  <si>
    <t>ESTS001-17</t>
  </si>
  <si>
    <t>NAESTS001-17SB</t>
  </si>
  <si>
    <t xml:space="preserve">segunda das 19:00 às 21:00, sala A2-S204-SB, semanal , segunda das 21:00 às 23:00, sala A2-S204-SB, semanal </t>
  </si>
  <si>
    <t>Propulsão Aeroespacial Não-Convencional</t>
  </si>
  <si>
    <t>NAESZS033-17SB</t>
  </si>
  <si>
    <t>ESZS033-17</t>
  </si>
  <si>
    <t>Combustão II</t>
  </si>
  <si>
    <t>ESZS034-17</t>
  </si>
  <si>
    <t xml:space="preserve">segunda das 19:00 às 21:00, sala A2-S203-SB, semanal , quarta das 21:00 às 23:00, sala A2-S203-SB, semanal </t>
  </si>
  <si>
    <t>Placas e Cascas</t>
  </si>
  <si>
    <t>NAESZS031-17SB</t>
  </si>
  <si>
    <t>ESZS031-17</t>
  </si>
  <si>
    <t>Aerodinâmica II</t>
  </si>
  <si>
    <t>NAESZS019-17SB</t>
  </si>
  <si>
    <t>ESZS019-17</t>
  </si>
  <si>
    <t>Análise Experimental de Estruturas</t>
  </si>
  <si>
    <t>DAESZS016-17SB</t>
  </si>
  <si>
    <t>ESZS016-17</t>
  </si>
  <si>
    <t xml:space="preserve">terça das 10:00 às 12:00, sala A2-S205-SB, semanal , quinta das 08:00 às 10:00, sala A2-S205-SB, semanal </t>
  </si>
  <si>
    <t>Teoria de Controle Ótimo</t>
  </si>
  <si>
    <t>DAESZA006-17SB</t>
  </si>
  <si>
    <t>ESZA006-17</t>
  </si>
  <si>
    <t>quarta das 08:00 às 10:00, sala A2-S203-SB, semanal , sexta das 10:00 às 12:00, sala A2-S203-SB, quinzenal I</t>
  </si>
  <si>
    <t>NAESTA001-17SB</t>
  </si>
  <si>
    <t xml:space="preserve">segunda das 21:00 às 23:00, sala A2-S204-SB, semanal , quinta das 18:00 às 21:00, sala A2-S204-SB, semanal </t>
  </si>
  <si>
    <t>NAESTA020-17SB</t>
  </si>
  <si>
    <t xml:space="preserve">terça das 19:00 às 21:00, sala A2-S204-SB, semanal </t>
  </si>
  <si>
    <t>NAESTO016-17SB</t>
  </si>
  <si>
    <t xml:space="preserve">quarta das 21:00 às 23:00, sala A2-S203-SB, semanal , sexta das 19:00 às 21:00, sala A2-S203-SB, semanal </t>
  </si>
  <si>
    <t xml:space="preserve">quarta das 14:00 às 16:00, sala A2-S102-SB, semanal , sexta das 16:00 às 18:00, sala A2-S102-SB, semanal </t>
  </si>
  <si>
    <t>NA2ESTO008-17SB</t>
  </si>
  <si>
    <t xml:space="preserve">quarta das 19:00 às 21:00, sala A1-S201-SB, semanal , sexta das 21:00 às 23:00, sala A1-S201-SB, semanal </t>
  </si>
  <si>
    <t>DA2ESTO008-17SB</t>
  </si>
  <si>
    <t xml:space="preserve">quarta das 08:00 às 10:00, sala A2-S104-SB, semanal , sexta das 10:00 às 12:00, sala A2-S104-SB, semanal </t>
  </si>
  <si>
    <t>NBESTO016-17SA</t>
  </si>
  <si>
    <t xml:space="preserve">terça das 19:00 às 21:00, sala S - 213-0, semanal , quinta das 21:00 às 23:00, sala S - 213-0, semanal </t>
  </si>
  <si>
    <t>DBESTO016-17SA</t>
  </si>
  <si>
    <t xml:space="preserve">terça das 14:00 às 16:00, sala A-110-0, semanal , quinta das 16:00 às 18:00, sala A-110-0, semanal </t>
  </si>
  <si>
    <t xml:space="preserve">terça das 17:00 às 19:00, sala S - 311-1, semanal , quinta das 17:00 às 19:00, sala S-311-2, semanal </t>
  </si>
  <si>
    <t>NAESTO004-17SB</t>
  </si>
  <si>
    <t xml:space="preserve">terça das 19:00 às 21:00, sala A2-S206-SB, quinzenal I, quinta das 21:00 às 23:00, sala A2-S206-SB, semanal </t>
  </si>
  <si>
    <t>terça das 19:00 às 21:00, sala A1-L303-SB, quinzenal II</t>
  </si>
  <si>
    <t>DA2NHT3049-15SA</t>
  </si>
  <si>
    <t>Leticie Mendonça Ferreira</t>
  </si>
  <si>
    <t>NA2NHT3049-15SA</t>
  </si>
  <si>
    <t xml:space="preserve">terça das 21:00 às 23:00, sala S - 305-3, semanal , quinta das 19:00 às 21:00, sala S - 305-3, semanal </t>
  </si>
  <si>
    <t>Eletromagnetismo III</t>
  </si>
  <si>
    <t>DANHZ3076-15SA</t>
  </si>
  <si>
    <t>NHZ3076-15</t>
  </si>
  <si>
    <t xml:space="preserve">segunda das 10:00 às 12:00, sala S - 305-3, semanal , quarta das 08:00 às 10:00, sala S - 305-3, semanal </t>
  </si>
  <si>
    <t>FRANCISCO EUGENIO MENDONÇA DA SILVEIRA</t>
  </si>
  <si>
    <t>NANHZ3076-15SA</t>
  </si>
  <si>
    <t xml:space="preserve">segunda das 21:00 às 23:00, sala S - 305-3, semanal , quarta das 19:00 às 21:00, sala S - 305-1, semanal </t>
  </si>
  <si>
    <t>Mecânica Quântica II</t>
  </si>
  <si>
    <t>DANHT3073-15SA</t>
  </si>
  <si>
    <t>NHT3073-15</t>
  </si>
  <si>
    <t xml:space="preserve">segunda das 08:00 às 10:00, sala S - 305-3, semanal , quinta das 10:00 às 12:00, sala S - 305-3, semanal </t>
  </si>
  <si>
    <t>NANHT3073-15SA</t>
  </si>
  <si>
    <t xml:space="preserve">segunda das 19:00 às 21:00, sala S - 305-3, semanal , quinta das 21:00 às 23:00, sala S - 305-3, semanal </t>
  </si>
  <si>
    <t>Introdução à Física Estelar</t>
  </si>
  <si>
    <t>NANHZ3083-15SA</t>
  </si>
  <si>
    <t>NHZ3083-15</t>
  </si>
  <si>
    <t xml:space="preserve">terça das 19:00 às 21:00, sala S - 305-3, semanal , quinta das 21:00 às 23:00, sala S - 305-3, semanal </t>
  </si>
  <si>
    <t>Física Computacional</t>
  </si>
  <si>
    <t>NANHZ3010-15SA</t>
  </si>
  <si>
    <t>NHZ3010-15</t>
  </si>
  <si>
    <t>terça das 21:00 às 23:00, sala S - 305-3, semanal , quinta das 19:00 às 21:00, sala S - 305-3, quinzenal I</t>
  </si>
  <si>
    <t>quinta das 19:00 às 21:00, sala L501, quinzenal II</t>
  </si>
  <si>
    <t>Biofísica</t>
  </si>
  <si>
    <t>NANHZ1003-15SA</t>
  </si>
  <si>
    <t>NHZ1003-15</t>
  </si>
  <si>
    <t xml:space="preserve">segunda das 19:00 às 21:00, sala S - 305-3, semanal , quarta das 21:00 às 23:00, sala S - 305-3, semanal </t>
  </si>
  <si>
    <t>Teoria de Grupos em Física</t>
  </si>
  <si>
    <t>NANHZ3056-15SA</t>
  </si>
  <si>
    <t>NHZ3056-15</t>
  </si>
  <si>
    <t xml:space="preserve">segunda das 21:00 às 23:00, sala S - 305-3, semanal , quarta das 19:00 às 21:00, sala S - 305-3, semanal </t>
  </si>
  <si>
    <t>Introdução à Física Nuclear</t>
  </si>
  <si>
    <t>DANHZ3026-15SA</t>
  </si>
  <si>
    <t>NHZ3026-15</t>
  </si>
  <si>
    <t xml:space="preserve">terça das 14:00 às 16:00, sala S - 305-3, semanal , quinta das 16:00 às 18:00, sala S - 305-3, semanal </t>
  </si>
  <si>
    <t>MARCELO AUGUSTO LEIGUI DE OLIVEIRA</t>
  </si>
  <si>
    <t>Equações Diferenciais Parciais Aplicadas</t>
  </si>
  <si>
    <t>DANHZ3078-15SA</t>
  </si>
  <si>
    <t>NHZ3078-15</t>
  </si>
  <si>
    <t xml:space="preserve">terça das 16:00 às 18:00, sala S - 305-3, semanal , quinta das 14:00 às 16:00, sala S - 305-3, semanal </t>
  </si>
  <si>
    <t>ADRIANO REINALDO VIÇOTO BENVENHO</t>
  </si>
  <si>
    <t>Mecânica Clássica I</t>
  </si>
  <si>
    <t>DANHT3068-15SA</t>
  </si>
  <si>
    <t>NHT3068-15</t>
  </si>
  <si>
    <t>NANHT3068-15SA</t>
  </si>
  <si>
    <t>MARCOS ROBERTO DA SILVA TAVARES</t>
  </si>
  <si>
    <t>Óptica</t>
  </si>
  <si>
    <t>DANHT3044-15SA</t>
  </si>
  <si>
    <t>NHT3044-15</t>
  </si>
  <si>
    <t>quarta das 10:00 às 12:00, sala S - 305-3, semanal , quinta das 08:00 às 10:00, sala S - 305-3, quinzenal I</t>
  </si>
  <si>
    <t>quinta das 08:00 às 10:00, sala 403-3, quinzenal II</t>
  </si>
  <si>
    <t>NANHT3044-15SA</t>
  </si>
  <si>
    <t>quarta das 21:00 às 23:00, sala S - 305-3, semanal , quinta das 19:00 às 21:00, sala S - 305-3, quinzenal I</t>
  </si>
  <si>
    <t>quinta das 19:00 às 21:00, sala 403-3, quinzenal II</t>
  </si>
  <si>
    <t xml:space="preserve">terça das 10:00 às 12:00, sala S - 309-2, semanal , quinta das 08:00 às 10:00, sala S - 309-2, semanal </t>
  </si>
  <si>
    <t xml:space="preserve">terça das 21:00 às 23:00, sala S - 309-2, semanal , quinta das 19:00 às 21:00, sala S - 309-2, semanal </t>
  </si>
  <si>
    <t>DB1ESTU010-17SA</t>
  </si>
  <si>
    <t xml:space="preserve">terça das 08:00 às 10:00, sala S - 309-2, semanal , quinta das 10:00 às 12:00, sala S - 309-2, semanal </t>
  </si>
  <si>
    <t>NB1ESTU010-17SA</t>
  </si>
  <si>
    <t xml:space="preserve">terça das 19:00 às 21:00, sala S-307-3, semanal , quinta das 21:00 às 23:00, sala S-307-3, semanal </t>
  </si>
  <si>
    <t>Tecnologias Alternativas de Tratamento de Água e Efluentes</t>
  </si>
  <si>
    <t>NA1ESZU033-17SA</t>
  </si>
  <si>
    <t>ESZU033-17</t>
  </si>
  <si>
    <t xml:space="preserve">quinta das 18:00 às 21:00, sala S - 311-1, semanal </t>
  </si>
  <si>
    <t>Ciências Atmosféricas</t>
  </si>
  <si>
    <t>DA1ESZU022-17SA</t>
  </si>
  <si>
    <t>ESZU022-17</t>
  </si>
  <si>
    <t xml:space="preserve">terça das 08:00 às 10:00, sala S - 306-1, semanal , quinta das 10:00 às 12:00, sala S - 306-1, semanal </t>
  </si>
  <si>
    <t>NA1ESZU022-17SA</t>
  </si>
  <si>
    <t xml:space="preserve">terça das 19:00 às 21:00, sala S - 306-1, semanal , quinta das 21:00 às 23:00, sala S - 306-1, semanal </t>
  </si>
  <si>
    <t>DA1ESZU002-17SA</t>
  </si>
  <si>
    <t xml:space="preserve">segunda das 16:00 às 18:00, sala S - 501, semanal </t>
  </si>
  <si>
    <t>NA1ESZU002-17SA</t>
  </si>
  <si>
    <t xml:space="preserve">segunda das 19:00 às 21:00, sala S - 501, semanal </t>
  </si>
  <si>
    <t>Contaminação e Remediação de Solos</t>
  </si>
  <si>
    <t>DA1ESZU003-17SA</t>
  </si>
  <si>
    <t>ESZU003-17</t>
  </si>
  <si>
    <t xml:space="preserve">segunda das 10:00 às 13:00, sala S-002-0, semanal </t>
  </si>
  <si>
    <t>3-0-1</t>
  </si>
  <si>
    <t>NA1ESZU003-17SA</t>
  </si>
  <si>
    <t xml:space="preserve">quarta das 18:00 às 21:00, sala S-002-0, semanal </t>
  </si>
  <si>
    <t>Riscos no Ambiente Urbano</t>
  </si>
  <si>
    <t>NA1ESZU030-17SA</t>
  </si>
  <si>
    <t>ESZU030-17</t>
  </si>
  <si>
    <t xml:space="preserve">quarta das 19:00 às 23:00, sala S-008-0, semanal </t>
  </si>
  <si>
    <t>DA1ESZU034-17SA</t>
  </si>
  <si>
    <t xml:space="preserve">quarta das 08:00 às 10:00, sala S - 305-2, semanal </t>
  </si>
  <si>
    <t>NA1ESZU034-17SA</t>
  </si>
  <si>
    <t xml:space="preserve">segunda das 21:00 às 23:00, sala S - 305-2, semanal </t>
  </si>
  <si>
    <t>Química Ambiental</t>
  </si>
  <si>
    <t>NA1ESZU037-17SA</t>
  </si>
  <si>
    <t>ESZU037-17</t>
  </si>
  <si>
    <t xml:space="preserve">sexta das 19:00 às 21:00, sala S - 305-2, semanal </t>
  </si>
  <si>
    <t>Sistemas de Abastecimento de Águas</t>
  </si>
  <si>
    <t>DA1ESTU034-17SA</t>
  </si>
  <si>
    <t>ESTU034-17</t>
  </si>
  <si>
    <t xml:space="preserve">quarta das 10:00 às 13:00, sala S-002-0, semanal </t>
  </si>
  <si>
    <t>NA1ESTU034-17SA</t>
  </si>
  <si>
    <t xml:space="preserve">segunda das 18:00 às 21:00, sala S-002-0, semanal </t>
  </si>
  <si>
    <t>Recuperação de Áreas Degradadas</t>
  </si>
  <si>
    <t>DA1ESTU031-17SA</t>
  </si>
  <si>
    <t>ESTU031-17</t>
  </si>
  <si>
    <t xml:space="preserve">quinta das 10:00 às 13:00, sala A-113-0, semanal </t>
  </si>
  <si>
    <t>LEANDRO REVERBERI TAMBOSI</t>
  </si>
  <si>
    <t>NA1ESTU031-17SA</t>
  </si>
  <si>
    <t xml:space="preserve">quinta das 18:00 às 21:00, sala A-113-0, semanal </t>
  </si>
  <si>
    <t>Sistemas de Drenagem Urbana</t>
  </si>
  <si>
    <t>DA1ESTU036-17SA</t>
  </si>
  <si>
    <t>ESTU036-17</t>
  </si>
  <si>
    <t xml:space="preserve">segunda das 10:00 às 13:00, sala S-302-1, semanal </t>
  </si>
  <si>
    <t>NA1ESTU036-17SA</t>
  </si>
  <si>
    <t xml:space="preserve">quarta das 18:00 às 21:00, sala S - 305-2, semanal </t>
  </si>
  <si>
    <t>Sistemas de Esgotamento Sanitário</t>
  </si>
  <si>
    <t>DA1ESTU035-17SA</t>
  </si>
  <si>
    <t>ESTU035-17</t>
  </si>
  <si>
    <t>NA1ESTU035-17SA</t>
  </si>
  <si>
    <t>DA1ESTU040-17SA</t>
  </si>
  <si>
    <t xml:space="preserve">quinta das 08:00 às 12:00, sala S-209-0, semanal </t>
  </si>
  <si>
    <t>NA1ESTU040-17SA</t>
  </si>
  <si>
    <t xml:space="preserve">quinta das 19:00 às 23:00, sala S-209-0, semanal </t>
  </si>
  <si>
    <t>NA1ESTU025-17SA</t>
  </si>
  <si>
    <t xml:space="preserve">quarta das 19:00 às 23:00, sala S-209-0, semanal </t>
  </si>
  <si>
    <t>Gabriela Farias Asmus</t>
  </si>
  <si>
    <t>DA1ESTU038-17SA</t>
  </si>
  <si>
    <t xml:space="preserve">sexta das 10:00 às 13:00, sala S - 504, semanal </t>
  </si>
  <si>
    <t>NA1ESTU038-17SA</t>
  </si>
  <si>
    <t xml:space="preserve">sexta das 18:00 às 21:00, sala S - 504, semanal </t>
  </si>
  <si>
    <t>DA1ESTU004-17SA</t>
  </si>
  <si>
    <t xml:space="preserve">quarta das 08:00 às 12:00, sala 506/508-1, semanal </t>
  </si>
  <si>
    <t>HELENA FRANÇA</t>
  </si>
  <si>
    <t>NA1ESTU004-17SA</t>
  </si>
  <si>
    <t xml:space="preserve">quinta das 19:00 às 21:00, sala 402-2, semanal </t>
  </si>
  <si>
    <t>DAESTA004-17SA</t>
  </si>
  <si>
    <t>terça das 10:00 às 13:00, sala 401-1, semanal , quinta das 08:00 às 10:00, sala 401-1, quinzenal I, quinta das 08:00 às 10:00, sala 401-1, quinzenal II</t>
  </si>
  <si>
    <t>DA1ESTA023-17SA</t>
  </si>
  <si>
    <t xml:space="preserve">segunda das 15:00 às 17:00, sala A1-S206-SB, semanal , quarta das 15:00 às 17:00, sala A-101-0, semanal </t>
  </si>
  <si>
    <t>Engenharia de Reabilitação e Biofeedback</t>
  </si>
  <si>
    <t>DAESZB027-17SB</t>
  </si>
  <si>
    <t>ESZB027-17</t>
  </si>
  <si>
    <t xml:space="preserve">segunda das 17:00 às 19:00, sala A2-S304-SB, semanal , quarta das 17:00 às 19:00, sala A2-S304-SB, semanal </t>
  </si>
  <si>
    <t>NAESZB022-17SB</t>
  </si>
  <si>
    <t xml:space="preserve">terça das 19:00 às 21:00, sala A1-S103-SB, semanal , quinta das 21:00 às 23:00, sala A1-S103-SB, semanal </t>
  </si>
  <si>
    <t>Processamento de Imagens Médicas</t>
  </si>
  <si>
    <t>DAESZB010-17SB</t>
  </si>
  <si>
    <t>ESZB010-17</t>
  </si>
  <si>
    <t xml:space="preserve">terça das 17:00 às 19:00, sala A2-S304-SB, semanal , quinta das 17:00 às 19:00, sala A2-S304-SB, semanal </t>
  </si>
  <si>
    <t>Modelagem e Simulação do Movimento Humano</t>
  </si>
  <si>
    <t>NAESZB038-17SB</t>
  </si>
  <si>
    <t>ESZB038-17</t>
  </si>
  <si>
    <t xml:space="preserve">terça das 19:00 às 21:00, sala A2-S205-SB, semanal , quinta das 19:00 às 21:00, sala A2-S205-SB, semanal </t>
  </si>
  <si>
    <t>Técnicas Modernas em Fototerapia</t>
  </si>
  <si>
    <t>DAESZB008-17SB</t>
  </si>
  <si>
    <t>ESZB008-17</t>
  </si>
  <si>
    <t xml:space="preserve">segunda das 14:00 às 16:00, sala A2-S206-SB, semanal , quarta das 14:00 às 16:00, sala A2-S206-SB, semanal </t>
  </si>
  <si>
    <t>NA1ESZA007-17SA</t>
  </si>
  <si>
    <t xml:space="preserve">quinta das 18:00 às 21:00, sala S - 504, semanal </t>
  </si>
  <si>
    <t>DA1ESZA023-17SA</t>
  </si>
  <si>
    <t xml:space="preserve">terça das 10:00 às 13:00, sala S - 504, semanal , quinta das 08:00 às 10:00, sala S - 504, semanal </t>
  </si>
  <si>
    <t xml:space="preserve">terça das 21:00 às 23:00, sala S - 307-2, semanal , quinta das 19:00 às 21:00, sala S - 307-2, semanal </t>
  </si>
  <si>
    <t>DA1ESZA016-17SA</t>
  </si>
  <si>
    <t xml:space="preserve">terça das 16:00 às 18:00, sala S-309-1, quinzenal I, sexta das 14:00 às 16:00, sala S-309-1, semanal </t>
  </si>
  <si>
    <t>terça das 16:00 às 18:00, sala 406-1, quinzenal II</t>
  </si>
  <si>
    <t>NA1ESZA016-17SA</t>
  </si>
  <si>
    <t xml:space="preserve">terça das 21:00 às 23:00, sala S-304-2, quinzenal I, sexta das 19:00 às 21:00, sala S-304-2, semanal </t>
  </si>
  <si>
    <t>Eletrônica de Potência I</t>
  </si>
  <si>
    <t>DA1ESZA011-17SA</t>
  </si>
  <si>
    <t>ESZA011-17</t>
  </si>
  <si>
    <t>terça das 10:00 às 12:00, sala S-304-2, semanal , quinta das 08:00 às 11:00, sala S-304-2, quinzenal I</t>
  </si>
  <si>
    <t>quinta das 08:00 às 11:00, sala 405-1, quinzenal II</t>
  </si>
  <si>
    <t>NA1ESZA011-17SA</t>
  </si>
  <si>
    <t>terça das 19:00 às 21:00, sala S - 502, semanal , quinta das 18:00 às 21:00, sala S - 502, quinzenal I</t>
  </si>
  <si>
    <t>quinta das 18:00 às 21:00, sala 405-1, quinzenal II</t>
  </si>
  <si>
    <t>Lógica Programável</t>
  </si>
  <si>
    <t>NA1ESZA017-17SA</t>
  </si>
  <si>
    <t>ESZA017-17</t>
  </si>
  <si>
    <t xml:space="preserve">terça das 21:00 às 23:00, sala S - 303-3, semanal </t>
  </si>
  <si>
    <t xml:space="preserve">sexta das 19:00 às 21:00, sala 402-2, semanal </t>
  </si>
  <si>
    <t>DA1ESTA010-17SA</t>
  </si>
  <si>
    <t xml:space="preserve">segunda das 14:00 às 16:00, sala S-310-2, semanal </t>
  </si>
  <si>
    <t xml:space="preserve">quarta das 16:00 às 18:00, sala 408-1, semanal </t>
  </si>
  <si>
    <t>Processadores Digitais em Controle e Automação</t>
  </si>
  <si>
    <t>DA1ESZA005-17SA</t>
  </si>
  <si>
    <t>ESZA005-17</t>
  </si>
  <si>
    <t xml:space="preserve">segunda das 14:00 às 16:00, sala S - 504, semanal </t>
  </si>
  <si>
    <t xml:space="preserve">quinta das 14:00 às 16:00, sala 408-1, semanal </t>
  </si>
  <si>
    <t>Sistemas de Potência I</t>
  </si>
  <si>
    <t>DA1ESZE074-17SA</t>
  </si>
  <si>
    <t>ESZE074-17</t>
  </si>
  <si>
    <t xml:space="preserve">segunda das 17:00 às 19:00, sala S-301-2, semanal , quarta das 17:00 às 19:00, sala S-301-2, semanal </t>
  </si>
  <si>
    <t>NB1ESZA011-17SA</t>
  </si>
  <si>
    <t xml:space="preserve">segunda das 19:00 às 21:00, sala S-302-2, semanal , quarta das 19:00 às 22:00, sala S-302-2, semanal </t>
  </si>
  <si>
    <t>Eletrônica de Potência II</t>
  </si>
  <si>
    <t>NA1ESZA012-17SA</t>
  </si>
  <si>
    <t>ESZA012-17</t>
  </si>
  <si>
    <t xml:space="preserve">terça das 19:00 às 21:00, sala S - 311-1, semanal , quinta das 19:00 às 22:00, sala S-302-2, semanal </t>
  </si>
  <si>
    <t>DA1ESTE020-17SA</t>
  </si>
  <si>
    <t xml:space="preserve">terça das 17:00 às 19:00, sala S-302-1, semanal , sexta das 17:00 às 19:00, sala S-302-1, semanal </t>
  </si>
  <si>
    <t>Projeto de Microturbinas Eólicas</t>
  </si>
  <si>
    <t>NA1ESZE112-17SA</t>
  </si>
  <si>
    <t>ESZE112-17</t>
  </si>
  <si>
    <t xml:space="preserve">terça das 19:00 às 21:00, sala S-214-0, semanal </t>
  </si>
  <si>
    <t>Subestação e Equipamentos</t>
  </si>
  <si>
    <t>DA1ESZE006-17SA</t>
  </si>
  <si>
    <t>ESZE006-17</t>
  </si>
  <si>
    <t xml:space="preserve">quarta das 17:00 às 19:00, sala S-302-2, semanal </t>
  </si>
  <si>
    <t>Geração Distribuída</t>
  </si>
  <si>
    <t>NA1ESZE052-17SA</t>
  </si>
  <si>
    <t>ESZE052-17</t>
  </si>
  <si>
    <t xml:space="preserve">quarta das 19:00 às 21:00, sala S - 311-1, semanal </t>
  </si>
  <si>
    <t>Processamento Digital de Imagens</t>
  </si>
  <si>
    <t>NA1MCZA018-17SA</t>
  </si>
  <si>
    <t>MCZA018-17</t>
  </si>
  <si>
    <t>quarta das 21:00 às 23:00, sala S - 311-1, semanal , sexta das 19:00 às 21:00, sala S - 311-1, quinzenal II</t>
  </si>
  <si>
    <t>sexta das 19:00 às 21:00, sala L501, quinzenal I</t>
  </si>
  <si>
    <t>DAESTA002-17SB</t>
  </si>
  <si>
    <t>segunda das 10:00 às 13:00, sala S-311-2, semanal , quarta das 08:00 às 10:00, sala S-311-2, quinzenal I, quarta das 08:00 às 10:00, sala S-311-2, quinzenal II</t>
  </si>
  <si>
    <t>Avaliação de Desempenho de Redes</t>
  </si>
  <si>
    <t>NA1MCZA004-13SA</t>
  </si>
  <si>
    <t>MCZA004-13</t>
  </si>
  <si>
    <t>segunda das 21:00 às 23:00, sala A-101-0, semanal , quarta das 19:00 às 21:00, sala A-101-0, quinzenal II</t>
  </si>
  <si>
    <t>quarta das 19:00 às 21:00, sala 502-1, quinzenal I</t>
  </si>
  <si>
    <t>Introdução à Programação de Jogos</t>
  </si>
  <si>
    <t>DA1MCZA032-17SA</t>
  </si>
  <si>
    <t>MCZA032-17</t>
  </si>
  <si>
    <t xml:space="preserve">terça das 14:00 às 16:00, sala A-101-0, semanal </t>
  </si>
  <si>
    <t xml:space="preserve">quinta das 16:00 às 18:00, sala L501, semanal </t>
  </si>
  <si>
    <t>Métodos de Otimização</t>
  </si>
  <si>
    <t>DA1MCZA014-17SA</t>
  </si>
  <si>
    <t>MCZA014-17</t>
  </si>
  <si>
    <t>Interação Humano-Computador</t>
  </si>
  <si>
    <t>DA1MCZA008-17SA</t>
  </si>
  <si>
    <t>MCZA008-17</t>
  </si>
  <si>
    <t>CARLA LOPES RODRIGUEZ</t>
  </si>
  <si>
    <t>DB1ESTA023-17SA</t>
  </si>
  <si>
    <t xml:space="preserve">sexta das 08:00 às 10:00, sala A-113-0, semanal </t>
  </si>
  <si>
    <t xml:space="preserve">terça das 10:00 às 12:00, sala 404-2, semanal </t>
  </si>
  <si>
    <t>Práticas de Ensino de Química I</t>
  </si>
  <si>
    <t>DANHT4030-19SA</t>
  </si>
  <si>
    <t>NHT4030-19</t>
  </si>
  <si>
    <t xml:space="preserve">segunda das 10:00 às 12:00, sala S-309-3, quinzenal II, quinta das 08:00 às 10:00, sala S-309-3, semanal </t>
  </si>
  <si>
    <t>0-3-4</t>
  </si>
  <si>
    <t>NANHT4030-19SA</t>
  </si>
  <si>
    <t>quinta das 19:00 às 21:00, sala S-309-3, semanal , quinta das 21:00 às 23:00, sala S-309-3, quinzenal II</t>
  </si>
  <si>
    <t>Sociedade Civil Organizada Global</t>
  </si>
  <si>
    <t>DA1ESHR018-13SB</t>
  </si>
  <si>
    <t>ESHR018-13</t>
  </si>
  <si>
    <t xml:space="preserve">quarta das 08:00 às 10:00, sala A2-S204-SB, semanal , sexta das 10:00 às 12:00, sala A2-S204-SB, semanal </t>
  </si>
  <si>
    <t>NA1ESHR018-13SB</t>
  </si>
  <si>
    <t xml:space="preserve">terça das 19:00 às 21:00, sala 402-3, semanal , sexta das 21:00 às 23:00, sala 402-3, semanal </t>
  </si>
  <si>
    <t>segunda das 19:00 às 21:00, sala 402-3, semanal , segunda das 21:00 às 23:00, sala 401-3, quinzenal II</t>
  </si>
  <si>
    <t>Memória, Identidades Sociais e Cidadania nas Sociedades Complexas Contemporâneas</t>
  </si>
  <si>
    <t>DA1ESZP026-13SB</t>
  </si>
  <si>
    <t>ESZP026-13</t>
  </si>
  <si>
    <t>Alessandra Teixeira</t>
  </si>
  <si>
    <t>NA1ESZP026-13SB</t>
  </si>
  <si>
    <t xml:space="preserve">segunda das 19:00 às 21:00, sala A2-S206-SB, semanal , quarta das 21:00 às 23:00, sala A2-S206-SB, semanal </t>
  </si>
  <si>
    <t>Políticas Públicas de Gênero, Etnia e Geração</t>
  </si>
  <si>
    <t>DA1ESZP008-13SB</t>
  </si>
  <si>
    <t>ESZP008-13</t>
  </si>
  <si>
    <t xml:space="preserve">terça das 10:00 às 12:00, sala A2-S206-SB, semanal , sexta das 08:00 às 10:00, sala A2-S206-SB, semanal </t>
  </si>
  <si>
    <t>MARIA LIVIA DE TOMMASI</t>
  </si>
  <si>
    <t>NA1ESZP008-13SB</t>
  </si>
  <si>
    <t xml:space="preserve">terça das 21:00 às 23:00, sala A2-S201-SB, semanal , sexta das 19:00 às 21:00, sala A2-S201-SB, semanal </t>
  </si>
  <si>
    <t>NBESTA023-17SA</t>
  </si>
  <si>
    <t xml:space="preserve">terça das 21:00 às 23:00, sala A2-S105-SB, semanal , sexta das 19:00 às 21:00, sala A-109-0, semanal </t>
  </si>
  <si>
    <t>Microeconomia III</t>
  </si>
  <si>
    <t>DA1ESHC029-17SB</t>
  </si>
  <si>
    <t>ESHC029-17</t>
  </si>
  <si>
    <t xml:space="preserve">terça das 10:00 às 12:00, sala A2-S304-SB, semanal , sexta das 08:00 às 10:00, sala A2-S304-SB, semanal </t>
  </si>
  <si>
    <t>THOMAZ MINGATOS FERNANDES GEMIGNANI</t>
  </si>
  <si>
    <t>NA1ESHC029-17SB</t>
  </si>
  <si>
    <t xml:space="preserve">terça das 21:00 às 23:00, sala A2-S202-SB, semanal , sexta das 19:00 às 21:00, sala A2-S202-SB, semanal </t>
  </si>
  <si>
    <t>Macroeconomia III</t>
  </si>
  <si>
    <t>DA1ESHC024-19SB</t>
  </si>
  <si>
    <t>ESHC024-19</t>
  </si>
  <si>
    <t xml:space="preserve">segunda das 10:00 às 12:00, sala A1-S104-SB, semanal , quinta das 08:00 às 10:00, sala A1-S104-SB, semanal </t>
  </si>
  <si>
    <t>NA1ESHC024-19SB</t>
  </si>
  <si>
    <t xml:space="preserve">segunda das 21:00 às 23:00, sala A2-S106-SB, semanal , quinta das 19:00 às 21:00, sala A2-S106-SB, semanal </t>
  </si>
  <si>
    <t>Economia Brasileira Contemporânea III</t>
  </si>
  <si>
    <t>DA1ESHC033-17SB</t>
  </si>
  <si>
    <t>ESHC033-17</t>
  </si>
  <si>
    <t>NA1ESHC033-17SB</t>
  </si>
  <si>
    <t xml:space="preserve">quarta das 19:00 às 21:00, sala A2-S305-SB, semanal , sexta das 21:00 às 23:00, sala A2-S305-SB, semanal </t>
  </si>
  <si>
    <t>DA1ESHC036-17SB</t>
  </si>
  <si>
    <t xml:space="preserve">segunda das 17:00 às 19:00, sala A1-S106-SB, semanal </t>
  </si>
  <si>
    <t xml:space="preserve">quarta das 17:00 às 19:00, sala A1-L102-SB, semanal </t>
  </si>
  <si>
    <t>Análise de Séries Temporais - Tópicos Especiais</t>
  </si>
  <si>
    <t>DA1ESZC001-17SB</t>
  </si>
  <si>
    <t>ESZC001-17</t>
  </si>
  <si>
    <t xml:space="preserve">quarta das 17:00 às 19:00, sala A2-S302-SB, semanal , sexta das 17:00 às 19:00, sala A2-S302-SB, semanal </t>
  </si>
  <si>
    <t>ANA TEREZA LOPES MARRA DE SOUSA</t>
  </si>
  <si>
    <t xml:space="preserve">segunda das 19:00 às 21:00, sala A-108-0, semanal , quinta das 21:00 às 23:00, sala A-108-0, semanal </t>
  </si>
  <si>
    <t>DA2ESHR024-14SB</t>
  </si>
  <si>
    <t xml:space="preserve">terça das 08:00 às 10:00, sala A-106-0, semanal , quinta das 10:00 às 12:00, sala A-106-0, semanal </t>
  </si>
  <si>
    <t>NA2ESHR024-14SB</t>
  </si>
  <si>
    <t>Cultura, Identidade e Política na América Latina</t>
  </si>
  <si>
    <t>DAESZR002-13SB</t>
  </si>
  <si>
    <t>ESZR002-13</t>
  </si>
  <si>
    <t xml:space="preserve">segunda das 10:00 às 12:00, sala A-113-0, semanal , quinta das 08:00 às 10:00, sala A-113-0, semanal </t>
  </si>
  <si>
    <t>ANDREA SANTOS BACA</t>
  </si>
  <si>
    <t>NAESZR002-13SB</t>
  </si>
  <si>
    <t xml:space="preserve">segunda das 21:00 às 23:00, sala A-113-0, semanal , quinta das 19:00 às 21:00, sala A-113-0, semanal </t>
  </si>
  <si>
    <t>Regimes de negociação comercial internacional e a atuação brasileira</t>
  </si>
  <si>
    <t>DAESZR018-14SB</t>
  </si>
  <si>
    <t>ESZR018-14</t>
  </si>
  <si>
    <t xml:space="preserve">terça das 10:00 às 12:00, sala A-113-0, semanal , sexta das 08:00 às 10:00, sala A-113-0, semanal </t>
  </si>
  <si>
    <t>NAESZR018-14SB</t>
  </si>
  <si>
    <t xml:space="preserve">terça das 21:00 às 23:00, sala A-113-0, semanal , sexta das 19:00 às 21:00, sala A-113-0, semanal </t>
  </si>
  <si>
    <t>Oriente Médio nas Relações Internacionais</t>
  </si>
  <si>
    <t>DAESZR021-16SB</t>
  </si>
  <si>
    <t>ESZR021-16</t>
  </si>
  <si>
    <t xml:space="preserve">quarta das 10:00 às 12:00, sala A-106-0, semanal , sexta das 08:00 às 10:00, sala A-106-0, semanal </t>
  </si>
  <si>
    <t>NAESZR021-16SB</t>
  </si>
  <si>
    <t xml:space="preserve">quarta das 21:00 às 23:00, sala A-107-0, semanal , sexta das 19:00 às 21:00, sala A-107-0, semanal </t>
  </si>
  <si>
    <t>Redes de Distribuição de Energia Elétrica</t>
  </si>
  <si>
    <t>NA1ESZE077-17SA</t>
  </si>
  <si>
    <t>ESZE077-17</t>
  </si>
  <si>
    <t xml:space="preserve">terça das 21:00 às 23:00, sala S-311-2, semanal , quinta das 19:00 às 21:00, sala S-311-2, semanal </t>
  </si>
  <si>
    <t>DA1ESHR903-18SB</t>
  </si>
  <si>
    <t xml:space="preserve">segunda das 08:00 às 10:00, sala A2-S205-SB, semanal , quarta das 10:00 às 12:00, sala A2-S205-SB, semanal </t>
  </si>
  <si>
    <t>NA1ESHR903-18SB</t>
  </si>
  <si>
    <t xml:space="preserve">segunda das 19:00 às 21:00, sala A2-S201-SB, semanal , quarta das 21:00 às 23:00, sala A2-S201-SB, semanal </t>
  </si>
  <si>
    <t>Regimes de negociação financeira internacional e a atuação brasileira</t>
  </si>
  <si>
    <t>DAESZR019-14SB</t>
  </si>
  <si>
    <t>ESZR019-14</t>
  </si>
  <si>
    <t xml:space="preserve">terça das 08:00 às 10:00, sala A-114-0, semanal , sexta das 10:00 às 12:00, sala A-114-0, semanal </t>
  </si>
  <si>
    <t>Temas da Filosofia Contemporânea</t>
  </si>
  <si>
    <t>NANHZ2067-11SB</t>
  </si>
  <si>
    <t>NHZ2067-11</t>
  </si>
  <si>
    <t>NA3NHT5004-15SA</t>
  </si>
  <si>
    <t xml:space="preserve">terça das 19:00 às 21:00, sala S - 307-2, semanal , sexta das 19:00 às 21:00, sala S - 307-2, semanal </t>
  </si>
  <si>
    <t>NA2MCTA003-17SA</t>
  </si>
  <si>
    <t xml:space="preserve">terça das 19:00 às 21:00, sala S - 305-1, semanal , sexta das 21:00 às 23:00, sala S - 305-1, semanal </t>
  </si>
  <si>
    <t>DA2MCTA003-17SA</t>
  </si>
  <si>
    <t xml:space="preserve">terça das 08:00 às 10:00, sala S - 305-1, semanal , sexta das 10:00 às 12:00, sala S - 305-1, semanal </t>
  </si>
  <si>
    <t>NA1MCTA007-17SA</t>
  </si>
  <si>
    <t>quinta das 19:00 às 21:00, sala L502, quinzenal II</t>
  </si>
  <si>
    <t>NA1MCTA009-13SA</t>
  </si>
  <si>
    <t xml:space="preserve">sexta das 19:00 às 21:00, sala S - 305-3, semanal </t>
  </si>
  <si>
    <t>DA1MCTA009-13SA</t>
  </si>
  <si>
    <t xml:space="preserve">sexta das 08:00 às 10:00, sala S - 305-3, semanal </t>
  </si>
  <si>
    <t>DBMCZA032-17SA</t>
  </si>
  <si>
    <t xml:space="preserve">terça das 16:00 às 18:00, sala S - 305-3, semanal </t>
  </si>
  <si>
    <t xml:space="preserve">quinta das 14:00 às 16:00, sala L501, semanal </t>
  </si>
  <si>
    <t>NA1MCTA016-13SA</t>
  </si>
  <si>
    <t xml:space="preserve">terça das 19:00 às 21:00, sala S - 305-2, semanal </t>
  </si>
  <si>
    <t xml:space="preserve">sexta das 21:00 às 23:00, sala L504, semanal </t>
  </si>
  <si>
    <t>NA1MCTA018-13SA</t>
  </si>
  <si>
    <t xml:space="preserve">segunda das 21:00 às 23:00, sala S - 306-1, semanal </t>
  </si>
  <si>
    <t>DA3MCTA018-13SA</t>
  </si>
  <si>
    <t xml:space="preserve">segunda das 10:00 às 12:00, sala S - 305-3, semanal </t>
  </si>
  <si>
    <t xml:space="preserve">quarta das 08:00 às 10:00, sala L501, semanal </t>
  </si>
  <si>
    <t>NA1MCTA024-13SA</t>
  </si>
  <si>
    <t xml:space="preserve">quinta das 19:00 às 21:00, sala S - 305-3, semanal </t>
  </si>
  <si>
    <t>NA1MCTA025-13SA</t>
  </si>
  <si>
    <t xml:space="preserve">segunda das 19:00 às 21:00, sala S - 305-2, quinzenal I, quinta das 21:00 às 23:00, sala S - 305-2, semanal </t>
  </si>
  <si>
    <t>NA2ESHC025-17SB</t>
  </si>
  <si>
    <t>DA1MCTC007-15SB</t>
  </si>
  <si>
    <t xml:space="preserve">quarta das 10:00 às 12:00, sala A1-S106-SB, semanal </t>
  </si>
  <si>
    <t>NA1MCTC007-15SB</t>
  </si>
  <si>
    <t xml:space="preserve">quarta das 21:00 às 23:00, sala A1-S105-SB, semanal </t>
  </si>
  <si>
    <t>NA1ESTE021-17SA</t>
  </si>
  <si>
    <t xml:space="preserve">terça das 19:00 às 21:00, sala S - 311-1, semanal , quinta das 21:00 às 23:00, sala S - 311-1, semanal </t>
  </si>
  <si>
    <t>DCESTA013-17SA</t>
  </si>
  <si>
    <t xml:space="preserve">quarta das 16:00 às 18:00, sala S - 304-1, semanal </t>
  </si>
  <si>
    <t xml:space="preserve">sexta das 14:00 às 16:00, sala 404-1, semanal </t>
  </si>
  <si>
    <t>DBESTA016-17SA</t>
  </si>
  <si>
    <t xml:space="preserve">terça das 14:00 às 16:00, sala S - 305-3, semanal </t>
  </si>
  <si>
    <t xml:space="preserve">quinta das 16:00 às 18:00, sala 404-1, semanal </t>
  </si>
  <si>
    <t>NBESTA013-17SA</t>
  </si>
  <si>
    <t xml:space="preserve">quinta das 19:00 às 21:00, sala 404-1, semanal </t>
  </si>
  <si>
    <t>NA1ESTO004-17SB</t>
  </si>
  <si>
    <t xml:space="preserve">terça das 19:00 às 21:00, sala A1-S101-SB, quinzenal I, quinta das 21:00 às 23:00, sala A1-S101-SB, semanal </t>
  </si>
  <si>
    <t>NA1ESTO004-17SA</t>
  </si>
  <si>
    <t xml:space="preserve">terça das 19:00 às 21:00, sala A-110-0, quinzenal I, quinta das 21:00 às 23:00, sala A-110-0, semanal </t>
  </si>
  <si>
    <t>NA1ESTO902-17SA</t>
  </si>
  <si>
    <t>NA2ESTO902-17SA</t>
  </si>
  <si>
    <t xml:space="preserve">segunda das 19:00 às 21:00, sala 503-1, semanal </t>
  </si>
  <si>
    <t>DA1ESTO902-17SA</t>
  </si>
  <si>
    <t xml:space="preserve">segunda das 14:00 às 16:00, sala 503-1, semanal </t>
  </si>
  <si>
    <t>DA1ESTO902-17SB</t>
  </si>
  <si>
    <t xml:space="preserve">quarta das 21:00 às 23:00, sala A1-S101-SB, semanal , sexta das 19:00 às 21:00, sala A1-S101-SB, semanal </t>
  </si>
  <si>
    <t xml:space="preserve">segunda das 10:00 às 12:00, sala A-110-0, semanal , quarta das 08:00 às 10:00, sala A-110-0, semanal , quinta das 08:00 às 10:00, sala A-110-0, semanal </t>
  </si>
  <si>
    <t xml:space="preserve">segunda das 19:00 às 21:00, sala A-103-0, semanal , quarta das 21:00 às 23:00, sala A-103-0, semanal , quinta das 21:00 às 23:00, sala A-103-0, semanal </t>
  </si>
  <si>
    <t xml:space="preserve">segunda das 21:00 às 23:00, sala A-113-0, semanal , quarta das 19:00 às 21:00, sala A-113-0, semanal , quinta das 19:00 às 21:00, sala A-113-0, semanal </t>
  </si>
  <si>
    <t>DA1MCTB009-17SA</t>
  </si>
  <si>
    <t xml:space="preserve">terça das 10:00 às 12:00, sala A-101-0, semanal , quinta das 08:00 às 10:00, sala A-101-0, semanal </t>
  </si>
  <si>
    <t>DB1MCTB009-17SA</t>
  </si>
  <si>
    <t xml:space="preserve">terça das 08:00 às 10:00, sala A-104-0, semanal , quinta das 10:00 às 12:00, sala A-104-0, semanal </t>
  </si>
  <si>
    <t>NB3MCTB009-17SA</t>
  </si>
  <si>
    <t xml:space="preserve">terça das 19:00 às 21:00, sala A-106-0, semanal , quinta das 21:00 às 23:00, sala A-106-0, semanal </t>
  </si>
  <si>
    <t>NA3MCTB009-17SA</t>
  </si>
  <si>
    <t xml:space="preserve">terça das 21:00 às 23:00, sala A-110-0, semanal , quinta das 19:00 às 21:00, sala A-110-0, semanal </t>
  </si>
  <si>
    <t>DA3MCTB010-13SA</t>
  </si>
  <si>
    <t xml:space="preserve">segunda das 08:00 às 10:00, sala A-102-0, semanal , quinta das 10:00 às 12:00, sala A-102-0, semanal </t>
  </si>
  <si>
    <t>DB3MCTB010-13SA</t>
  </si>
  <si>
    <t>DB1MCTB019-17SA</t>
  </si>
  <si>
    <t xml:space="preserve">segunda das 08:00 às 10:00, sala A-109-0, semanal , quarta das 10:00 às 12:00, sala A-109-0, semanal </t>
  </si>
  <si>
    <t>NB1MCTB019-17SA</t>
  </si>
  <si>
    <t xml:space="preserve">segunda das 19:00 às 21:00, sala A-105-0, semanal , quarta das 21:00 às 23:00, sala A-105-0, semanal </t>
  </si>
  <si>
    <t>NB2MCTB019-17SA</t>
  </si>
  <si>
    <t xml:space="preserve">segunda das 19:00 às 21:00, sala A-102-0, semanal , quarta das 21:00 às 23:00, sala A-102-0, semanal </t>
  </si>
  <si>
    <t>NA1MCTB019-17SA</t>
  </si>
  <si>
    <t xml:space="preserve">segunda das 21:00 às 23:00, sala A-109-0, semanal , quarta das 19:00 às 21:00, sala A-109-0, semanal </t>
  </si>
  <si>
    <t>NBMCZB015-13SA</t>
  </si>
  <si>
    <t xml:space="preserve">terça das 21:00 às 23:00, sala S - 305-1, semanal , sexta das 19:00 às 21:00, sala S - 305-1, semanal </t>
  </si>
  <si>
    <t>DA5BCK0104-15SA</t>
  </si>
  <si>
    <t>MARCELO OLIVEIRA COSTA PIRES</t>
  </si>
  <si>
    <t>DB5BCK0104-15SA</t>
  </si>
  <si>
    <t>NA5BCK0104-15SA</t>
  </si>
  <si>
    <t>MAXIMILIANO UJEVIC TONINO</t>
  </si>
  <si>
    <t>NB5BCK0104-15SA</t>
  </si>
  <si>
    <t>DA9BCM0505-15SA</t>
  </si>
  <si>
    <t>NB9BCM0505-15SA</t>
  </si>
  <si>
    <t>NA3BCS0002-15SA</t>
  </si>
  <si>
    <t xml:space="preserve">sexta das 19:00 às 21:00, sala S-209-0, semanal </t>
  </si>
  <si>
    <t>DA2MCTC001-15SB</t>
  </si>
  <si>
    <t xml:space="preserve">terça das 10:00 às 12:00, sala A2-S205-SB, semanal </t>
  </si>
  <si>
    <t>NA2MCTC001-15SB</t>
  </si>
  <si>
    <t xml:space="preserve">terça das 21:00 às 23:00, sala A2-S203-SB, semanal </t>
  </si>
  <si>
    <t xml:space="preserve"> quarta das 18:00 às 21:00</t>
  </si>
  <si>
    <t>sexta das 10:00 às 13:00</t>
  </si>
  <si>
    <t>sexta das 18:00 às 21:00</t>
  </si>
  <si>
    <t>quarta das 17:00 às 19:00</t>
  </si>
  <si>
    <t>quarta das 16:00 às 18:00</t>
  </si>
  <si>
    <t>terça das 10:00 às 12:00, quinzenal II; quarta das 08:00 às 10:00, quinzenal I</t>
  </si>
  <si>
    <t>terça das 21:00 às 23:00, quinzenal II; quarta das 19:00 às 21:00, quinzenal I</t>
  </si>
  <si>
    <t>terça das 10:00 às 12:00, semanal ; quinta das 08:00 às 10:00, quinzenal I</t>
  </si>
  <si>
    <t xml:space="preserve">segunda das 08:00 às 10:00, quinzenal I; quinta das 10:00 às 12:00, semanal </t>
  </si>
  <si>
    <t>terça das 08:00 às 10:00, semanal ; quinta das 10:00 às 12:00, quinzenal II</t>
  </si>
  <si>
    <t>terça das 19:00 às 21:00, semanal ; quinta das 21:00 às 23:00, quinzenal II</t>
  </si>
  <si>
    <t xml:space="preserve">segunda das 08:00 às 10:00, semanal ; quarta das 10:00 às 12:00, semanal ; quinta das 10:00 às 12:00, semanal </t>
  </si>
  <si>
    <t xml:space="preserve">segunda das 19:00 às 21:00, semanal ; quarta das 21:00 às 23:00, semanal ; quinta das 21:00 às 23:00, semanal </t>
  </si>
  <si>
    <t xml:space="preserve">terça das 17:00 às 19:00, semanal </t>
  </si>
  <si>
    <t xml:space="preserve"> sala 409-2</t>
  </si>
  <si>
    <t xml:space="preserve"> sala 408-2</t>
  </si>
  <si>
    <t xml:space="preserve"> sala L501</t>
  </si>
  <si>
    <t xml:space="preserve"> sala 406-2</t>
  </si>
  <si>
    <t xml:space="preserve"> sala A1-L306-SB</t>
  </si>
  <si>
    <t xml:space="preserve"> sala 406-3</t>
  </si>
  <si>
    <t xml:space="preserve"> sala 408-3</t>
  </si>
  <si>
    <t xml:space="preserve"> sala 502-1</t>
  </si>
  <si>
    <t>quarta das 10:00 às 13:00</t>
  </si>
  <si>
    <t>quinta das 08:00 às 11:00</t>
  </si>
  <si>
    <t xml:space="preserve"> sala L502</t>
  </si>
  <si>
    <t xml:space="preserve"> sala 503-1</t>
  </si>
  <si>
    <t>quarta das 18:00 às 21:00, quinzenal II</t>
  </si>
  <si>
    <t>terça das 19:00 às 21:00, quinzenal II</t>
  </si>
  <si>
    <t>terça das 08:00 às 10:00, quinzenal II</t>
  </si>
  <si>
    <t>sexta das 19:00 às 21:00, quinzenal II; sexta das 19:00 às 21:00, quinzenal I</t>
  </si>
  <si>
    <t>sexta das 21:00 às 23:00, quinzenal II; sexta das 21:00 às 23:00, quinzenal I</t>
  </si>
  <si>
    <t>terça das 21:00 às 23:00, quinzenal I</t>
  </si>
  <si>
    <t>terça das 10:00 às 12:00, quinzenal I</t>
  </si>
  <si>
    <t>sexta das 08:00 às 10:00, quinzenal I</t>
  </si>
  <si>
    <t>sexta das 10:00 às 12:00, quinzenal I</t>
  </si>
  <si>
    <t>sexta das 14:00 às 16:00, quinzenal I</t>
  </si>
  <si>
    <t xml:space="preserve">segunda das 21:00 às 23:00, semanal ; quarta das 18:00 às 21:00, semanal </t>
  </si>
  <si>
    <t>quinta das 19:00 às 21:00, quinzenal I</t>
  </si>
  <si>
    <t>sexta das 17:00 às 19:00, quinzenal II</t>
  </si>
  <si>
    <t>terça das 10:00 às 13:00, semanal ; quinta das 08:00 às 10:00, quinzenal I; quinta das 08:00 às 10:00, quinzenal II</t>
  </si>
  <si>
    <t>quinta das 08:00 às 11:00, quinzenal II</t>
  </si>
  <si>
    <t>segunda das 19:00 às 21:00, semanal ; segunda das 21:00 às 23:00, quinzenal II</t>
  </si>
  <si>
    <t>CAROLINA GABAS STUCHI</t>
  </si>
  <si>
    <t>segunda das 10:00 às 12:00,</t>
  </si>
  <si>
    <t>segunda das 21:00 às 23:00,</t>
  </si>
  <si>
    <t>segunda das 19:00 às 21:00,</t>
  </si>
  <si>
    <t>terça das 19:00 às 21:00,</t>
  </si>
  <si>
    <t>segunda das 08:00 às 10:00,</t>
  </si>
  <si>
    <t>terça das 10:00 às 12:00,</t>
  </si>
  <si>
    <t>terça das 21:00 às 23:00,</t>
  </si>
  <si>
    <t>quarta das 08:00 às 10:00,</t>
  </si>
  <si>
    <t>quarta das 19:00 às 21:00,</t>
  </si>
  <si>
    <t>quarta das 18:00 às 21:00,</t>
  </si>
  <si>
    <t>terça das 08:00 às 10:00,</t>
  </si>
  <si>
    <t>quinta das 21:00 às 23:00,</t>
  </si>
  <si>
    <t>sexta das 16:00 às 18:00,</t>
  </si>
  <si>
    <t>sexta das 21:00 às 23:00,</t>
  </si>
  <si>
    <t>segunda das 14:00 às 16:00,</t>
  </si>
  <si>
    <t>terça das 14:00 às 16:00,</t>
  </si>
  <si>
    <t>sexta das 19:00 às 21:00,</t>
  </si>
  <si>
    <t>quarta das 16:00 às 18:00,</t>
  </si>
  <si>
    <t>quinta das 19:00 às 21:00,</t>
  </si>
  <si>
    <t>sexta das 08:00 às 10:00,</t>
  </si>
  <si>
    <t>segunda das 16:00 às 18:00,</t>
  </si>
  <si>
    <t>terça das 17:00 às 19:00,</t>
  </si>
  <si>
    <t>quinta das 17:00 às 19:00,</t>
  </si>
  <si>
    <t>quinta das 14:00 às 16:00,</t>
  </si>
  <si>
    <t>quarta das 21:00 às 23:00,</t>
  </si>
  <si>
    <t>quinta das 08:00 às 10:00,</t>
  </si>
  <si>
    <t>quinta das 10:00 às 12:00,</t>
  </si>
  <si>
    <t>sexta das 10:00 às 12:00,</t>
  </si>
  <si>
    <t>sexta das 10:00 às 13:00,</t>
  </si>
  <si>
    <t>sexta das 18:00 às 21:00,</t>
  </si>
  <si>
    <t>sexta das 14:00 às 16:00,</t>
  </si>
  <si>
    <t>segunda das 17:00 às 19:00,</t>
  </si>
  <si>
    <t>terça das 16:00 às 18:00,</t>
  </si>
  <si>
    <t>sexta das 08:00 às 12:00,</t>
  </si>
  <si>
    <t>sexta das 17:00 às 19:00,</t>
  </si>
  <si>
    <t>quinta das 08:00 às 12:00,</t>
  </si>
  <si>
    <t>quinta das 19:00 às 23:00,</t>
  </si>
  <si>
    <t>quarta das 08:00 às 12:00,</t>
  </si>
  <si>
    <t>quarta das 19:00 às 23:00,</t>
  </si>
  <si>
    <t>segunda das 10:00 às 13:00,</t>
  </si>
  <si>
    <t>quarta das 10:00 às 13:00,</t>
  </si>
  <si>
    <t>segunda das 18:00 às 21:00,</t>
  </si>
  <si>
    <t>terça das 10:00 às 13:00,</t>
  </si>
  <si>
    <t>quinta das 08:00 às 11:00,</t>
  </si>
  <si>
    <t>quinta das 18:00 às 21:00,</t>
  </si>
  <si>
    <t>quinta das 16:00 às 18:00,</t>
  </si>
  <si>
    <t>quarta das 17:00 às 19:00,</t>
  </si>
  <si>
    <t>TEORIA SEM SALA</t>
  </si>
  <si>
    <t>PRATICA SEM SALA</t>
  </si>
  <si>
    <t>SALDO DE VAGAS PARA O AJUSTE</t>
  </si>
  <si>
    <t>TOTAL DE VAGAS</t>
  </si>
  <si>
    <t>Mohammed Nadir</t>
  </si>
  <si>
    <t>Instrumentação Biomédica I</t>
  </si>
  <si>
    <t>NAESTB025-17SB</t>
  </si>
  <si>
    <t>ESTB025-17</t>
  </si>
  <si>
    <t xml:space="preserve">quarta das 21:00 às 23:00, semanal , sexta das 19:00 às 21:00, semanal </t>
  </si>
  <si>
    <t>Fundamentos da Biotecnologia A-diurno (Santo André)</t>
  </si>
  <si>
    <t>Fundamentos da Biotecnologia A-noturno (Santo André)</t>
  </si>
  <si>
    <t>Nanobiotecnologia A-diurno (Santo André)</t>
  </si>
  <si>
    <t>Proteínas Recombinantes A-diurno (Santo André)</t>
  </si>
  <si>
    <t>Análise de Algoritmos A1-noturno (Santo André)</t>
  </si>
  <si>
    <t>Análise de Algoritmos A2-diurno (Santo André)</t>
  </si>
  <si>
    <t>Análise de Algoritmos A2-noturno (Santo André)</t>
  </si>
  <si>
    <t>Análise de Algoritmos A-diurno (Santo André)</t>
  </si>
  <si>
    <t>Avaliação de Desempenho de Redes A1-noturno (Santo André)</t>
  </si>
  <si>
    <t>Compiladores A1-noturno (Santo André)</t>
  </si>
  <si>
    <t>Compiladores A-diurno (Santo André)</t>
  </si>
  <si>
    <t>Compiladores A-noturno (Santo André)</t>
  </si>
  <si>
    <t>Computadores, Ética e Sociedade A1-diurno (Santo André)</t>
  </si>
  <si>
    <t>Computadores, Ética e Sociedade A1-noturno (Santo André)</t>
  </si>
  <si>
    <t>Computadores, Ética e Sociedade A-diurno (Santo André)</t>
  </si>
  <si>
    <t>Computadores, Ética e Sociedade A-noturno (Santo André)</t>
  </si>
  <si>
    <t>Interação Humano-Computador A1-diurno (Santo André)</t>
  </si>
  <si>
    <t>Introdução à Programação de Jogos A1-diurno (Santo André)</t>
  </si>
  <si>
    <t>Introdução à Programação de Jogos B-diurno (Santo André)</t>
  </si>
  <si>
    <t>Métodos de Otimização A1-diurno (Santo André)</t>
  </si>
  <si>
    <t>Paradigmas de Programação A1-noturno (Santo André)</t>
  </si>
  <si>
    <t>Paradigmas de Programação A-diurno (Santo André)</t>
  </si>
  <si>
    <t>Paradigmas de Programação A-noturno (Santo André)</t>
  </si>
  <si>
    <t>Processamento Digital de Imagens A1-noturno (Santo André)</t>
  </si>
  <si>
    <t>Programação Orientada a Objetos A1-diurno (Santo André)</t>
  </si>
  <si>
    <t>Programação Orientada a Objetos A1-noturno (Santo André)</t>
  </si>
  <si>
    <t>Programação Orientada a Objetos A2-diurno (Santo André)</t>
  </si>
  <si>
    <t>Programação Orientada a Objetos A3-diurno (Santo André)</t>
  </si>
  <si>
    <t>Programação Orientada a Objetos A-noturno (Santo André)</t>
  </si>
  <si>
    <t>Programação Orientada a Objetos B-noturno (Santo André)</t>
  </si>
  <si>
    <t>Sistemas Digitais A1-noturno (Santo André)</t>
  </si>
  <si>
    <t>Sistemas Digitais A-diurno (Santo André)</t>
  </si>
  <si>
    <t>Sistemas Digitais A-noturno (Santo André)</t>
  </si>
  <si>
    <t>Sistemas Distribuídos A1-noturno (Santo André)</t>
  </si>
  <si>
    <t>Sistemas Distribuídos A-diurno (Santo André)</t>
  </si>
  <si>
    <t>Sistemas Distribuídos A-noturno (Santo André)</t>
  </si>
  <si>
    <t>Bases Epistemológicas da Ciência Moderna A1-diurno (Santo André)</t>
  </si>
  <si>
    <t>Bases Epistemológicas da Ciência Moderna A1-noturno (Santo André)</t>
  </si>
  <si>
    <t>Bases Epistemológicas da Ciência Moderna A3-diurno (Santo André)</t>
  </si>
  <si>
    <t>Bases Epistemológicas da Ciência Moderna A3-noturno (Santo André)</t>
  </si>
  <si>
    <t>Bases Epistemológicas da Ciência Moderna A4-noturno (Santo André)</t>
  </si>
  <si>
    <t>Bases Epistemológicas da Ciência Moderna B1-diurno (Santo André)</t>
  </si>
  <si>
    <t>Bases Epistemológicas da Ciência Moderna B1-noturno (Santo André)</t>
  </si>
  <si>
    <t>Bases Epistemológicas da Ciência Moderna B3-diurno (Santo André)</t>
  </si>
  <si>
    <t>Bases Epistemológicas da Ciência Moderna B3-noturno (Santo André)</t>
  </si>
  <si>
    <t>Bases Matemáticas A2-noturno (Santo André)</t>
  </si>
  <si>
    <t>Ciência, Tecnologia e Sociedade A1-diurno (Santo André)</t>
  </si>
  <si>
    <t>Ciência, Tecnologia e Sociedade A1-noturno (Santo André)</t>
  </si>
  <si>
    <t>Ciência, Tecnologia e Sociedade B1-diurno (Santo André)</t>
  </si>
  <si>
    <t>Ciência, Tecnologia e Sociedade B1-noturno (Santo André)</t>
  </si>
  <si>
    <t>Estrutura e Dinâmica Social A1-diurno (São Bernardo do Campo)</t>
  </si>
  <si>
    <t>Estrutura e Dinâmica Social A1-noturno (São Bernardo do Campo)</t>
  </si>
  <si>
    <t>Estrutura e Dinâmica Social A2-diurno (São Bernardo do Campo)</t>
  </si>
  <si>
    <t>Estrutura e Dinâmica Social A2-noturno (São Bernardo do Campo)</t>
  </si>
  <si>
    <t>Estrutura e Dinâmica Social B2-diurno (São Bernardo do Campo)</t>
  </si>
  <si>
    <t>Estrutura e Dinâmica Social B2-noturno (São Bernardo do Campo)</t>
  </si>
  <si>
    <t>Estrutura e Dinâmica Social B3-diurno (São Bernardo do Campo)</t>
  </si>
  <si>
    <t>Estrutura e Dinâmica Social B3-noturno (São Bernardo do Campo)</t>
  </si>
  <si>
    <t>Fenômenos Térmicos A1-diurno (Santo André)</t>
  </si>
  <si>
    <t>Fenômenos Térmicos A1-noturno (Santo André)</t>
  </si>
  <si>
    <t>Fenômenos Térmicos A2-diurno (Santo André)</t>
  </si>
  <si>
    <t>Fenômenos Térmicos A2-noturno (Santo André)</t>
  </si>
  <si>
    <t>Fenômenos Térmicos A3-diurno (Santo André)</t>
  </si>
  <si>
    <t>Fenômenos Térmicos A3-noturno (Santo André)</t>
  </si>
  <si>
    <t>Fenômenos Térmicos A4-diurno (Santo André)</t>
  </si>
  <si>
    <t>Fenômenos Térmicos A4-noturno (Santo André)</t>
  </si>
  <si>
    <t>Fenômenos Térmicos A5-diurno (Santo André)</t>
  </si>
  <si>
    <t>Fenômenos Térmicos A5-noturno (Santo André)</t>
  </si>
  <si>
    <t>Fenômenos Térmicos A6-diurno (Santo André)</t>
  </si>
  <si>
    <t>Fenômenos Térmicos A6-noturno (Santo André)</t>
  </si>
  <si>
    <t>Fenômenos Térmicos A7-diurno (Santo André)</t>
  </si>
  <si>
    <t>Fenômenos Térmicos A7-noturno (Santo André)</t>
  </si>
  <si>
    <t>Fenômenos Térmicos A8-diurno (Santo André)</t>
  </si>
  <si>
    <t>Fenômenos Térmicos A8-noturno (Santo André)</t>
  </si>
  <si>
    <t>Fenômenos Térmicos A9-diurno (Santo André)</t>
  </si>
  <si>
    <t>Fenômenos Térmicos A9-noturno (Santo André)</t>
  </si>
  <si>
    <t>Fenômenos Térmicos B1-diurno (Santo André)</t>
  </si>
  <si>
    <t>Fenômenos Térmicos B1-noturno (Santo André)</t>
  </si>
  <si>
    <t>Fenômenos Térmicos B2-diurno (Santo André)</t>
  </si>
  <si>
    <t>Fenômenos Térmicos B2-noturno (Santo André)</t>
  </si>
  <si>
    <t>Fenômenos Térmicos B3-diurno (Santo André)</t>
  </si>
  <si>
    <t>Fenômenos Térmicos B3-noturno (Santo André)</t>
  </si>
  <si>
    <t>Fenômenos Térmicos B4-diurno (Santo André)</t>
  </si>
  <si>
    <t>Fenômenos Térmicos B4-noturno (Santo André)</t>
  </si>
  <si>
    <t>Fenômenos Térmicos B5-diurno (Santo André)</t>
  </si>
  <si>
    <t>Fenômenos Térmicos B5-noturno (Santo André)</t>
  </si>
  <si>
    <t>Fenômenos Térmicos B6-diurno (Santo André)</t>
  </si>
  <si>
    <t>Fenômenos Térmicos B6-noturno (Santo André)</t>
  </si>
  <si>
    <t>Fenômenos Térmicos B7-diurno (Santo André)</t>
  </si>
  <si>
    <t>Fenômenos Térmicos B7-noturno (Santo André)</t>
  </si>
  <si>
    <t>Fenômenos Térmicos B8-diurno (Santo André)</t>
  </si>
  <si>
    <t>Fenômenos Térmicos B8-noturno (Santo André)</t>
  </si>
  <si>
    <t>Fenômenos Térmicos B9-diurno (Santo André)</t>
  </si>
  <si>
    <t>Fenômenos Térmicos B9-noturno (Santo André)</t>
  </si>
  <si>
    <t>Funções de Uma Variável A1-diurno (Santo André)</t>
  </si>
  <si>
    <t>Funções de Uma Variável A1-noturno (Santo André)</t>
  </si>
  <si>
    <t>Funções de Uma Variável A2-diurno (Santo André)</t>
  </si>
  <si>
    <t>Funções de Uma Variável A2-noturno (Santo André)</t>
  </si>
  <si>
    <t>Funções de Uma Variável A3-diurno (Santo André)</t>
  </si>
  <si>
    <t>Funções de Uma Variável A3-noturno (Santo André)</t>
  </si>
  <si>
    <t>Funções de Uma Variável A4-diurno (Santo André)</t>
  </si>
  <si>
    <t>Funções de Uma Variável A4-noturno (Santo André)</t>
  </si>
  <si>
    <t>Funções de Uma Variável A5-diurno (Santo André)</t>
  </si>
  <si>
    <t>Funções de Uma Variável A5-noturno (Santo André)</t>
  </si>
  <si>
    <t>Funções de Uma Variável A6-diurno (Santo André)</t>
  </si>
  <si>
    <t>Funções de Uma Variável A6-noturno (Santo André)</t>
  </si>
  <si>
    <t>Funções de Uma Variável A7-diurno (Santo André)</t>
  </si>
  <si>
    <t>Funções de Uma Variável A7-noturno (Santo André)</t>
  </si>
  <si>
    <t>Funções de Uma Variável A8-diurno (Santo André)</t>
  </si>
  <si>
    <t>Funções de Uma Variável A8-noturno (Santo André)</t>
  </si>
  <si>
    <t>Funções de Uma Variável B1-diurno (Santo André)</t>
  </si>
  <si>
    <t>Funções de Uma Variável B1-noturno (Santo André)</t>
  </si>
  <si>
    <t>Funções de Uma Variável B2-diurno (Santo André)</t>
  </si>
  <si>
    <t>Funções de Uma Variável B2-noturno (Santo André)</t>
  </si>
  <si>
    <t>Funções de Uma Variável B3-diurno (Santo André)</t>
  </si>
  <si>
    <t>Funções de Uma Variável B3-noturno (Santo André)</t>
  </si>
  <si>
    <t>Funções de Uma Variável B4-diurno (Santo André)</t>
  </si>
  <si>
    <t>Funções de Uma Variável B4-noturno (Santo André)</t>
  </si>
  <si>
    <t>Funções de Uma Variável B5-diurno (Santo André)</t>
  </si>
  <si>
    <t>Funções de Uma Variável B5-noturno (Santo André)</t>
  </si>
  <si>
    <t>Funções de Uma Variável B6-diurno (Santo André)</t>
  </si>
  <si>
    <t>Funções de Uma Variável B6-noturno (Santo André)</t>
  </si>
  <si>
    <t>Funções de Uma Variável B7-diurno (Santo André)</t>
  </si>
  <si>
    <t>Funções de Uma Variável B7-noturno (Santo André)</t>
  </si>
  <si>
    <t>Funções de Uma Variável B8-diurno (Santo André)</t>
  </si>
  <si>
    <t>Interações Atômicas e Moleculares A1-diurno (Santo André)</t>
  </si>
  <si>
    <t>Interações Atômicas e Moleculares A1-noturno (Santo André)</t>
  </si>
  <si>
    <t>Interações Atômicas e Moleculares A2-diurno (Santo André)</t>
  </si>
  <si>
    <t>Interações Atômicas e Moleculares A2-noturno (Santo André)</t>
  </si>
  <si>
    <t>Interações Atômicas e Moleculares A3-diurno (Santo André)</t>
  </si>
  <si>
    <t>Interações Atômicas e Moleculares A3-noturno (Santo André)</t>
  </si>
  <si>
    <t>Interações Atômicas e Moleculares A4-diurno (Santo André)</t>
  </si>
  <si>
    <t>Interações Atômicas e Moleculares A4-noturno (Santo André)</t>
  </si>
  <si>
    <t>Interações Atômicas e Moleculares A5-diurno (Santo André)</t>
  </si>
  <si>
    <t>Interações Atômicas e Moleculares A5-noturno (Santo André)</t>
  </si>
  <si>
    <t>Interações Atômicas e Moleculares B1-diurno (Santo André)</t>
  </si>
  <si>
    <t>Interações Atômicas e Moleculares B1-noturno (Santo André)</t>
  </si>
  <si>
    <t>Interações Atômicas e Moleculares B2-diurno (Santo André)</t>
  </si>
  <si>
    <t>Interações Atômicas e Moleculares B2-noturno (Santo André)</t>
  </si>
  <si>
    <t>Interações Atômicas e Moleculares B3-diurno (Santo André)</t>
  </si>
  <si>
    <t>Interações Atômicas e Moleculares B3-noturno (Santo André)</t>
  </si>
  <si>
    <t>Interações Atômicas e Moleculares B4-diurno (Santo André)</t>
  </si>
  <si>
    <t>Interações Atômicas e Moleculares B4-noturno (Santo André)</t>
  </si>
  <si>
    <t>Interações Atômicas e Moleculares B5-diurno (Santo André)</t>
  </si>
  <si>
    <t>Interações Atômicas e Moleculares B5-noturno (Santo André)</t>
  </si>
  <si>
    <t>Introdução à Probabilidade e à Estatística A1-diurno (Santo André)</t>
  </si>
  <si>
    <t>Introdução à Probabilidade e à Estatística A1-noturno (Santo André)</t>
  </si>
  <si>
    <t>Introdução à Probabilidade e à Estatística A2-diurno (Santo André)</t>
  </si>
  <si>
    <t>Introdução à Probabilidade e à Estatística A2-noturno (Santo André)</t>
  </si>
  <si>
    <t>Introdução à Probabilidade e à Estatística A3-noturno (Santo André)</t>
  </si>
  <si>
    <t>Introdução à Probabilidade e à Estatística A4-noturno (Santo André)</t>
  </si>
  <si>
    <t>Introdução à Probabilidade e à Estatística B1-diurno (Santo André)</t>
  </si>
  <si>
    <t>Introdução à Probabilidade e à Estatística B1-noturno (Santo André)</t>
  </si>
  <si>
    <t>Introdução à Probabilidade e à Estatística B2-diurno (Santo André)</t>
  </si>
  <si>
    <t>Introdução à Probabilidade e à Estatística B3-noturno (Santo André)</t>
  </si>
  <si>
    <t>Introdução à Probabilidade e à Estatística B4-noturno (Santo André)</t>
  </si>
  <si>
    <t>Introdução às Equações Diferenciais Ordinárias A1-diurno (Santo André)</t>
  </si>
  <si>
    <t>Introdução às Equações Diferenciais Ordinárias A1-noturno (Santo André)</t>
  </si>
  <si>
    <t>Introdução às Equações Diferenciais Ordinárias A2-diurno (Santo André)</t>
  </si>
  <si>
    <t>Introdução às Equações Diferenciais Ordinárias A2-noturno (Santo André)</t>
  </si>
  <si>
    <t>Introdução às Equações Diferenciais Ordinárias B1-diurno (Santo André)</t>
  </si>
  <si>
    <t>Introdução às Equações Diferenciais Ordinárias B1-noturno (Santo André)</t>
  </si>
  <si>
    <t>Introdução às Equações Diferenciais Ordinárias B2-noturno (Santo André)</t>
  </si>
  <si>
    <t>Processamento da Informação A1-diurno (Santo André)</t>
  </si>
  <si>
    <t>Processamento da Informação A1-noturno (Santo André)</t>
  </si>
  <si>
    <t>Processamento da Informação A2-diurno (Santo André)</t>
  </si>
  <si>
    <t>Processamento da Informação A2-noturno (Santo André)</t>
  </si>
  <si>
    <t>Processamento da Informação A3-diurno (Santo André)</t>
  </si>
  <si>
    <t>Processamento da Informação A3-noturno (Santo André)</t>
  </si>
  <si>
    <t>Processamento da Informação A4-diurno (Santo André)</t>
  </si>
  <si>
    <t>Processamento da Informação A4-noturno (Santo André)</t>
  </si>
  <si>
    <t>Processamento da Informação A5-diurno (Santo André)</t>
  </si>
  <si>
    <t>Processamento da Informação A5-noturno (Santo André)</t>
  </si>
  <si>
    <t>Processamento da Informação A6-diurno (Santo André)</t>
  </si>
  <si>
    <t>Processamento da Informação A6-noturno (Santo André)</t>
  </si>
  <si>
    <t>Processamento da Informação A7-diurno (Santo André)</t>
  </si>
  <si>
    <t>Processamento da Informação A7-noturno (Santo André)</t>
  </si>
  <si>
    <t>Processamento da Informação A8-diurno (Santo André)</t>
  </si>
  <si>
    <t>Processamento da Informação A8-noturno (Santo André)</t>
  </si>
  <si>
    <t>Processamento da Informação A9-diurno (Santo André)</t>
  </si>
  <si>
    <t>Processamento da Informação B1-diurno (Santo André)</t>
  </si>
  <si>
    <t>Processamento da Informação B1-noturno (Santo André)</t>
  </si>
  <si>
    <t>Processamento da Informação B2-diurno (Santo André)</t>
  </si>
  <si>
    <t>Processamento da Informação B2-noturno (Santo André)</t>
  </si>
  <si>
    <t>Processamento da Informação B3-diurno (Santo André)</t>
  </si>
  <si>
    <t>Processamento da Informação B3-noturno (Santo André)</t>
  </si>
  <si>
    <t>Processamento da Informação B4-diurno (Santo André)</t>
  </si>
  <si>
    <t>Processamento da Informação B4-noturno (Santo André)</t>
  </si>
  <si>
    <t>Processamento da Informação B5-diurno (Santo André)</t>
  </si>
  <si>
    <t>Processamento da Informação B5-noturno (Santo André)</t>
  </si>
  <si>
    <t>Processamento da Informação B6-diurno (Santo André)</t>
  </si>
  <si>
    <t>Processamento da Informação B6-noturno (Santo André)</t>
  </si>
  <si>
    <t>Processamento da Informação B7-diurno (Santo André)</t>
  </si>
  <si>
    <t>Processamento da Informação B7-noturno (Santo André)</t>
  </si>
  <si>
    <t>Processamento da Informação B8-diurno (Santo André)</t>
  </si>
  <si>
    <t>Processamento da Informação B8-noturno (Santo André)</t>
  </si>
  <si>
    <t>Processamento da Informação B9-noturno (Santo André)</t>
  </si>
  <si>
    <t>Projeto Dirigido A1-diurno (Santo André)</t>
  </si>
  <si>
    <t>Projeto Dirigido A1-noturno (Santo André)</t>
  </si>
  <si>
    <t>Projeto Dirigido A2-diurno (Santo André)</t>
  </si>
  <si>
    <t>Projeto Dirigido A2-noturno (Santo André)</t>
  </si>
  <si>
    <t>Projeto Dirigido A3-noturno (Santo André)</t>
  </si>
  <si>
    <t>Projeto Dirigido B1-diurno (Santo André)</t>
  </si>
  <si>
    <t>Projeto Dirigido B1-noturno (Santo André)</t>
  </si>
  <si>
    <t>Projeto Dirigido B2-noturno (Santo André)</t>
  </si>
  <si>
    <t>Transformações Químicas A1-diurno (Santo André)</t>
  </si>
  <si>
    <t>Transformações Químicas A1-noturno (Santo André)</t>
  </si>
  <si>
    <t>Transformações Químicas A2-diurno (Santo André)</t>
  </si>
  <si>
    <t>Transformações Químicas A2-noturno (Santo André)</t>
  </si>
  <si>
    <t>Transformações Químicas A3-diurno (Santo André)</t>
  </si>
  <si>
    <t>Transformações Químicas A3-noturno (Santo André)</t>
  </si>
  <si>
    <t>Transformações Químicas A4-diurno (Santo André)</t>
  </si>
  <si>
    <t>Transformações Químicas A4-noturno (Santo André)</t>
  </si>
  <si>
    <t>Transformações Químicas A5-diurno (Santo André)</t>
  </si>
  <si>
    <t>Transformações Químicas A5-noturno (Santo André)</t>
  </si>
  <si>
    <t>Transformações Químicas A6-diurno (Santo André)</t>
  </si>
  <si>
    <t>Transformações Químicas A6-noturno (Santo André)</t>
  </si>
  <si>
    <t>Transformações Químicas A7-diurno (Santo André)</t>
  </si>
  <si>
    <t>Transformações Químicas A7-noturno (Santo André)</t>
  </si>
  <si>
    <t>Transformações Químicas A8-diurno (Santo André)</t>
  </si>
  <si>
    <t>Transformações Químicas A8-noturno (Santo André)</t>
  </si>
  <si>
    <t>Transformações Químicas A9-diurno (Santo André)</t>
  </si>
  <si>
    <t>Transformações Químicas A9-noturno (Santo André)</t>
  </si>
  <si>
    <t>Transformações Químicas B1-diurno (Santo André)</t>
  </si>
  <si>
    <t>Transformações Químicas B1-noturno (Santo André)</t>
  </si>
  <si>
    <t>Transformações Químicas B2-diurno (Santo André)</t>
  </si>
  <si>
    <t>Transformações Químicas B2-noturno (Santo André)</t>
  </si>
  <si>
    <t>Transformações Químicas B3-diurno (Santo André)</t>
  </si>
  <si>
    <t>Transformações Químicas B3-noturno (Santo André)</t>
  </si>
  <si>
    <t>Transformações Químicas B4-diurno (Santo André)</t>
  </si>
  <si>
    <t>Transformações Químicas B4-noturno (Santo André)</t>
  </si>
  <si>
    <t>Transformações Químicas B5-diurno (Santo André)</t>
  </si>
  <si>
    <t>Transformações Químicas B5-noturno (Santo André)</t>
  </si>
  <si>
    <t>Transformações Químicas B6-diurno (Santo André)</t>
  </si>
  <si>
    <t>Transformações Químicas B6-noturno (Santo André)</t>
  </si>
  <si>
    <t>Transformações Químicas B7-diurno (Santo André)</t>
  </si>
  <si>
    <t>Transformações Químicas B7-noturno (Santo André)</t>
  </si>
  <si>
    <t>Transformações Químicas B8-diurno (Santo André)</t>
  </si>
  <si>
    <t>Transformações Químicas B8-noturno (Santo André)</t>
  </si>
  <si>
    <t>Transformações Químicas B9-diurno (Santo André)</t>
  </si>
  <si>
    <t>Transformações Químicas B9-noturno (Santo André)</t>
  </si>
  <si>
    <t>Astrobiologia A-diurno (Santo André)</t>
  </si>
  <si>
    <t>Astrobiologia A-noturno (Santo André)</t>
  </si>
  <si>
    <t>Bioética A1-noturno (Santo André)</t>
  </si>
  <si>
    <t>Bioética A-diurno (Santo André)</t>
  </si>
  <si>
    <t>Bioquímica Funcional A-diurno (Santo André)</t>
  </si>
  <si>
    <t>Bioquímica Funcional A-noturno (Santo André)</t>
  </si>
  <si>
    <t>Citogenética Básica A-diurno (Santo André)</t>
  </si>
  <si>
    <t>Conservação da Biodiversidade A-diurno (Santo André)</t>
  </si>
  <si>
    <t>Ecologia Comportamental A-noturno (Santo André)</t>
  </si>
  <si>
    <t>Etnofarmacologia A1-diurno (Santo André)</t>
  </si>
  <si>
    <t>Evolução A-diurno (Santo André)</t>
  </si>
  <si>
    <t>Evolução e Diversidade de Plantas I A-diurno (Santo André)</t>
  </si>
  <si>
    <t>Evolução Molecular A-noturno (Santo André)</t>
  </si>
  <si>
    <t>Fisiologia Vegetal I A-diurno (Santo André)</t>
  </si>
  <si>
    <t>Fisiologia Vegetal I A-noturno (Santo André)</t>
  </si>
  <si>
    <t>Histologia e Embriologia A-noturno (Santo André)</t>
  </si>
  <si>
    <t>História das Ideias Biológicas A-diurno (Santo André)</t>
  </si>
  <si>
    <t>História das Ideias Biológicas A-noturno (Santo André)</t>
  </si>
  <si>
    <t>Imunologia Aplicada A-noturno (Santo André)</t>
  </si>
  <si>
    <t>Morfofisiologia animal comparada A-diurno (Santo André)</t>
  </si>
  <si>
    <t>Morfofisiologia animal comparada A-noturno (Santo André)</t>
  </si>
  <si>
    <t>Morfofisiologia Humana II A-noturno (Santo André)</t>
  </si>
  <si>
    <t>Parasitologia A-diurno (São Bernardo do Campo)</t>
  </si>
  <si>
    <t>Parasitologia A-noturno (São Bernardo do Campo)</t>
  </si>
  <si>
    <t>Trabalho de Conclusão de Curso em Biologia A-diurno (Santo André)</t>
  </si>
  <si>
    <t>Trabalho de Conclusão de Curso em Biologia A-noturno (Santo André)</t>
  </si>
  <si>
    <t>Virologia A-diurno (Santo André)</t>
  </si>
  <si>
    <t>Zoologia de Invertebrados I A-diurno (Santo André)</t>
  </si>
  <si>
    <t>Zoologia de Invertebrados I A-noturno (Santo André)</t>
  </si>
  <si>
    <t>Bases Epistemológicas da Ciência Moderna A1-diurno (São Bernardo do Campo)</t>
  </si>
  <si>
    <t>Bases Epistemológicas da Ciência Moderna A1-noturno (São Bernardo do Campo)</t>
  </si>
  <si>
    <t>Bases Epistemológicas da Ciência Moderna B1-diurno (São Bernardo do Campo)</t>
  </si>
  <si>
    <t>Bases Epistemológicas da Ciência Moderna B1-noturno (São Bernardo do Campo)</t>
  </si>
  <si>
    <t>Bases Matemáticas A1-diurno (São Bernardo do Campo)</t>
  </si>
  <si>
    <t>Bases Matemáticas A1-noturno (São Bernardo do Campo)</t>
  </si>
  <si>
    <t>Bases Matemáticas A2-diurno (São Bernardo do Campo)</t>
  </si>
  <si>
    <t>Bases Matemáticas A2-noturno (São Bernardo do Campo)</t>
  </si>
  <si>
    <t>Bases Matemáticas B1-diurno (São Bernardo do Campo)</t>
  </si>
  <si>
    <t>Bases Matemáticas B1-noturno (São Bernardo do Campo)</t>
  </si>
  <si>
    <t>Bases Matemáticas B2-diurno (São Bernardo do Campo)</t>
  </si>
  <si>
    <t>Bases Matemáticas B2-noturno (São Bernardo do Campo)</t>
  </si>
  <si>
    <t>Estudos Étnico-Raciais A1-diurno (São Bernardo do Campo)</t>
  </si>
  <si>
    <t>Estudos Étnico-Raciais A1-noturno (São Bernardo do Campo)</t>
  </si>
  <si>
    <t>Estudos Étnico-Raciais B1-diurno (São Bernardo do Campo)</t>
  </si>
  <si>
    <t>Estudos Étnico-Raciais B1-noturno (São Bernardo do Campo)</t>
  </si>
  <si>
    <t>Interpretações do Brasil A1-noturno (São Bernardo do Campo)</t>
  </si>
  <si>
    <t>Interpretações do Brasil B1-diurno (São Bernardo do Campo)</t>
  </si>
  <si>
    <t>Interpretações do Brasil B1-noturno (São Bernardo do Campo)</t>
  </si>
  <si>
    <t>Introdução à Probabilidade e à Estatística A1-diurno (São Bernardo do Campo)</t>
  </si>
  <si>
    <t>Introdução à Probabilidade e à Estatística A1-noturno (São Bernardo do Campo)</t>
  </si>
  <si>
    <t>Introdução à Probabilidade e à Estatística B1-diurno (São Bernardo do Campo)</t>
  </si>
  <si>
    <t>Introdução à Probabilidade e à Estatística B1-noturno (São Bernardo do Campo)</t>
  </si>
  <si>
    <t>Pensamento Crítico A1-diurno (São Bernardo do Campo)</t>
  </si>
  <si>
    <t>Pensamento Crítico A1-noturno (São Bernardo do Campo)</t>
  </si>
  <si>
    <t>Pensamento Crítico A2-diurno (São Bernardo do Campo)</t>
  </si>
  <si>
    <t>Pensamento Crítico A2-noturno (São Bernardo do Campo)</t>
  </si>
  <si>
    <t>Pensamento Crítico B1-diurno (São Bernardo do Campo)</t>
  </si>
  <si>
    <t>Pensamento Crítico B1-noturno (São Bernardo do Campo)</t>
  </si>
  <si>
    <t>Pensamento Crítico B2-diurno (São Bernardo do Campo)</t>
  </si>
  <si>
    <t>Pensamento Crítico B2-noturno (São Bernardo do Campo)</t>
  </si>
  <si>
    <t>Práticas em Ciências e Humanidades A-diurno (São Bernardo do Campo)</t>
  </si>
  <si>
    <t>Práticas em Ciências e Humanidades A-noturno (São Bernardo do Campo)</t>
  </si>
  <si>
    <t>Território e Sociedade A1-diurno (São Bernardo do Campo)</t>
  </si>
  <si>
    <t>Território e Sociedade A1-noturno (São Bernardo do Campo)</t>
  </si>
  <si>
    <t>Território e Sociedade B1-diurno (São Bernardo do Campo)</t>
  </si>
  <si>
    <t>Território e Sociedade B1-noturno (São Bernardo do Campo)</t>
  </si>
  <si>
    <t>Análise de Séries Temporais - Tópicos Especiais A1-diurno (São Bernardo do Campo)</t>
  </si>
  <si>
    <t>Desenvolvimento Socioeconômico A-diurno (São Bernardo do Campo)</t>
  </si>
  <si>
    <t>Desenvolvimento Socioeconômico A-noturno (São Bernardo do Campo)</t>
  </si>
  <si>
    <t>Econometria II A1-diurno (São Bernardo do Campo)</t>
  </si>
  <si>
    <t>Econometria III A-diurno (São Bernardo do Campo)</t>
  </si>
  <si>
    <t>Econometria III A-noturno (São Bernardo do Campo)</t>
  </si>
  <si>
    <t>Economia Brasileira Contemporânea I A-diurno (São Bernardo do Campo)</t>
  </si>
  <si>
    <t>Economia Brasileira Contemporânea I A-noturno (São Bernardo do Campo)</t>
  </si>
  <si>
    <t>Economia Brasileira Contemporânea III A1-diurno (São Bernardo do Campo)</t>
  </si>
  <si>
    <t>Economia Brasileira Contemporânea III A1-noturno (São Bernardo do Campo)</t>
  </si>
  <si>
    <t>Economia Institucional I A-diurno (São Bernardo do Campo)</t>
  </si>
  <si>
    <t>Economia Institucional I A-noturno (São Bernardo do Campo)</t>
  </si>
  <si>
    <t>Economia Internacional I A-diurno (São Bernardo do Campo)</t>
  </si>
  <si>
    <t>Economia Internacional I A-noturno (São Bernardo do Campo)</t>
  </si>
  <si>
    <t>Economia Matemática A1-diurno (São Bernardo do Campo)</t>
  </si>
  <si>
    <t>Economia Matemática A1-noturno (São Bernardo do Campo)</t>
  </si>
  <si>
    <t>Macroeconomia I A1-noturno (São Bernardo do Campo)</t>
  </si>
  <si>
    <t>Macroeconomia I A-diurno (São Bernardo do Campo)</t>
  </si>
  <si>
    <t>Macroeconomia III A1-diurno (São Bernardo do Campo)</t>
  </si>
  <si>
    <t>Macroeconomia III A1-noturno (São Bernardo do Campo)</t>
  </si>
  <si>
    <t>Microeconomia I A1-noturno (São Bernardo do Campo)</t>
  </si>
  <si>
    <t>Microeconomia I A2-noturno (São Bernardo do Campo)</t>
  </si>
  <si>
    <t>Microeconomia I A-diurno (São Bernardo do Campo)</t>
  </si>
  <si>
    <t>Microeconomia III A1-diurno (São Bernardo do Campo)</t>
  </si>
  <si>
    <t>Microeconomia III A1-noturno (São Bernardo do Campo)</t>
  </si>
  <si>
    <t>Epistemologia Feminista A-diurno (São Bernardo do Campo)</t>
  </si>
  <si>
    <t>Estética: Perspectivas Contemporâneas A-diurno (São Bernardo do Campo)</t>
  </si>
  <si>
    <t>Estética: Perspectivas Contemporâneas A-noturno (São Bernardo do Campo)</t>
  </si>
  <si>
    <t>Ética: perspectivas contemporâneas A-diurno (São Bernardo do Campo)</t>
  </si>
  <si>
    <t>Ética: perspectivas contemporâneas A-noturno (São Bernardo do Campo)</t>
  </si>
  <si>
    <t>Filosofia da Linguagem A-diurno (São Bernardo do Campo)</t>
  </si>
  <si>
    <t>Filosofia da Linguagem A-noturno (São Bernardo do Campo)</t>
  </si>
  <si>
    <t>Filosofia no Brasil e na América Latina A-noturno (São Bernardo do Campo)</t>
  </si>
  <si>
    <t>Filosofia Política: perspectivas contemporâneas A-diurno (São Bernardo do Campo)</t>
  </si>
  <si>
    <t>Filosofia Política: perspectivas contemporâneas A-noturno (São Bernardo do Campo)</t>
  </si>
  <si>
    <t>Gênero, Raça, Classe e Sexualidade A-noturno (São Bernardo do Campo)</t>
  </si>
  <si>
    <t>História da Filosofia Moderna: o Iluminismo e seus desdobramentos A-diurno (São Bernardo do Campo)</t>
  </si>
  <si>
    <t>História da Filosofia Moderna: o Iluminismo e seus desdobramentos A-noturno (São Bernardo do Campo)</t>
  </si>
  <si>
    <t>Historiografia e História das Ciências A-diurno (São Bernardo do Campo)</t>
  </si>
  <si>
    <t>Historiografia e História das Ciências A-noturno (São Bernardo do Campo)</t>
  </si>
  <si>
    <t>Interposições da Linguagem à Filosofia Contemporânea A-diurno (São Bernardo do Campo)</t>
  </si>
  <si>
    <t>Interposições da Linguagem à Filosofia Contemporânea A-noturno (São Bernardo do Campo)</t>
  </si>
  <si>
    <t>Teorias das Vanguardas Artísticas A-diurno (São Bernardo do Campo)</t>
  </si>
  <si>
    <t>Biofísica A-noturno (Santo André)</t>
  </si>
  <si>
    <t>Eletromagnetismo III A-diurno (Santo André)</t>
  </si>
  <si>
    <t>Eletromagnetismo III A-noturno (Santo André)</t>
  </si>
  <si>
    <t>Equações Diferenciais Parciais Aplicadas A-diurno (Santo André)</t>
  </si>
  <si>
    <t>Física Computacional A-noturno (Santo André)</t>
  </si>
  <si>
    <t>Introdução à Física Estelar A-noturno (Santo André)</t>
  </si>
  <si>
    <t>Introdução à Física Nuclear A-diurno (Santo André)</t>
  </si>
  <si>
    <t>Mecânica Clássica I A-diurno (Santo André)</t>
  </si>
  <si>
    <t>Mecânica Clássica I A-noturno (Santo André)</t>
  </si>
  <si>
    <t>Mecânica Quântica II A-diurno (Santo André)</t>
  </si>
  <si>
    <t>Mecânica Quântica II A-noturno (Santo André)</t>
  </si>
  <si>
    <t>Óptica A-diurno (Santo André)</t>
  </si>
  <si>
    <t>Óptica A-noturno (Santo André)</t>
  </si>
  <si>
    <t>Princípios de Termodinâmica A2-diurno (Santo André)</t>
  </si>
  <si>
    <t>Princípios de Termodinâmica A2-noturno (Santo André)</t>
  </si>
  <si>
    <t>Teoria de Grupos em Física A-noturno (Santo André)</t>
  </si>
  <si>
    <t>Trabalho de Conclusão de Curso em Física A-diurno (Santo André)</t>
  </si>
  <si>
    <t>Álgebra Linear A1-diurno (Santo André)</t>
  </si>
  <si>
    <t>Álgebra Linear A1-noturno (Santo André)</t>
  </si>
  <si>
    <t>Álgebra Linear A2-noturno (Santo André)</t>
  </si>
  <si>
    <t>Álgebra Linear B1-diurno (Santo André)</t>
  </si>
  <si>
    <t>Álgebra Linear B1-noturno (Santo André)</t>
  </si>
  <si>
    <t>Álgebra Linear B2-diurno (Santo André)</t>
  </si>
  <si>
    <t>Álgebra Linear B2-noturno (Santo André)</t>
  </si>
  <si>
    <t>Análise Real II A-noturno (Santo André)</t>
  </si>
  <si>
    <t>Cálculo Numérico A1-diurno (Santo André)</t>
  </si>
  <si>
    <t>Cálculo Numérico A1-noturno (Santo André)</t>
  </si>
  <si>
    <t>Cálculo Numérico A2-noturno (Santo André)</t>
  </si>
  <si>
    <t>Cálculo Numérico A3-noturno (Santo André)</t>
  </si>
  <si>
    <t>Cálculo Numérico A-diurno (Santo André)</t>
  </si>
  <si>
    <t>Cálculo Numérico B1-diurno (Santo André)</t>
  </si>
  <si>
    <t>Cálculo Numérico B1-noturno (Santo André)</t>
  </si>
  <si>
    <t>Cálculo Numérico B2-noturno (Santo André)</t>
  </si>
  <si>
    <t>Cálculo Numérico B3-noturno (Santo André)</t>
  </si>
  <si>
    <t>Cálculo Numérico B-diurno (Santo André)</t>
  </si>
  <si>
    <t>Cálculo Vetorial e Tensorial A1-diurno (Santo André)</t>
  </si>
  <si>
    <t>Cálculo Vetorial e Tensorial A1-noturno (Santo André)</t>
  </si>
  <si>
    <t>Cálculo Vetorial e Tensorial A2-diurno (Santo André)</t>
  </si>
  <si>
    <t>Cálculo Vetorial e Tensorial A2-noturno (Santo André)</t>
  </si>
  <si>
    <t>Cálculo Vetorial e Tensorial A3-diurno (Santo André)</t>
  </si>
  <si>
    <t>Cálculo Vetorial e Tensorial B1-diurno (Santo André)</t>
  </si>
  <si>
    <t>Cálculo Vetorial e Tensorial B1-noturno (Santo André)</t>
  </si>
  <si>
    <t>Cálculo Vetorial e Tensorial B2-diurno (Santo André)</t>
  </si>
  <si>
    <t>Cálculo Vetorial e Tensorial B2-noturno (Santo André)</t>
  </si>
  <si>
    <t>Cálculo Vetorial e Tensorial B3-diurno (Santo André)</t>
  </si>
  <si>
    <t>Equações Diferenciais Parciais A-noturno (Santo André)</t>
  </si>
  <si>
    <t>Extensões Algébricas A-noturno (Santo André)</t>
  </si>
  <si>
    <t>Funções de Variável Complexa A-noturno (Santo André)</t>
  </si>
  <si>
    <t>Geometria Diferencial I A-noturno (Santo André)</t>
  </si>
  <si>
    <t>Introdução à Análise Funcional A-noturno (Santo André)</t>
  </si>
  <si>
    <t>Introdução à Criptografia A-noturno (Santo André)</t>
  </si>
  <si>
    <t>Introdução à Criptografia B-noturno (Santo André)</t>
  </si>
  <si>
    <t>Introdução às Curvas Algébricas A-noturno (Santo André)</t>
  </si>
  <si>
    <t>Matemática Discreta A1-noturno (Santo André)</t>
  </si>
  <si>
    <t>Matemática Discreta A-diurno (Santo André)</t>
  </si>
  <si>
    <t>Matemática Discreta A-noturno (Santo André)</t>
  </si>
  <si>
    <t>Matemática Discreta B1-diurno (Santo André)</t>
  </si>
  <si>
    <t>Matemática Discreta B1-noturno (Santo André)</t>
  </si>
  <si>
    <t>Matemática Discreta B2-noturno (Santo André)</t>
  </si>
  <si>
    <t>Matemática Discreta B-diurno (Santo André)</t>
  </si>
  <si>
    <t>Matemática Discreta B-noturno (Santo André)</t>
  </si>
  <si>
    <t>Teoria da Medida e Integração A-noturno (Santo André)</t>
  </si>
  <si>
    <t>Trabalho de Conclusão de Curso em Matemática I A-diurno (Santo André)</t>
  </si>
  <si>
    <t>Trabalho de Conclusão de Curso em Matemática II A-diurno (Santo André)</t>
  </si>
  <si>
    <t>Trabalho de Conclusão de Curso em Matemática III A-diurno (Santo André)</t>
  </si>
  <si>
    <t>Atenção e Estados de Consciência I-diurno (São Bernardo do Campo) - TURMA MINISTRADA EM INGLÊS</t>
  </si>
  <si>
    <t>Atenção e Estados de Consciência I-noturno (São Bernardo do Campo) - TURMA MINISTRADA EM INGLÊS</t>
  </si>
  <si>
    <t>Bases Neurais da Motricidade A1-diurno (São Bernardo do Campo)</t>
  </si>
  <si>
    <t>Bases Neurais da Motricidade A1-noturno (São Bernardo do Campo)</t>
  </si>
  <si>
    <t>Ergonomia Cognitiva A1-diurno (São Bernardo do Campo)</t>
  </si>
  <si>
    <t>Ergonomia Cognitiva A1-noturno (São Bernardo do Campo)</t>
  </si>
  <si>
    <t>Introdução à Filosofia da Mente A1-diurno (São Bernardo do Campo)</t>
  </si>
  <si>
    <t>Introdução à Filosofia da Mente A1-noturno (São Bernardo do Campo)</t>
  </si>
  <si>
    <t>Introdução à Filosofia da Mente A2-diurno (São Bernardo do Campo)</t>
  </si>
  <si>
    <t>Introdução à Filosofia da Mente A2-noturno (São Bernardo do Campo)</t>
  </si>
  <si>
    <t>Introdução à Neurociência Computacional A-diurno (São Bernardo do Campo)</t>
  </si>
  <si>
    <t>Introdução à Neurociência Computacional A-noturno (São Bernardo do Campo)</t>
  </si>
  <si>
    <t>Neuropsicofarmacologia A1-noturno (São Bernardo do Campo)</t>
  </si>
  <si>
    <t>Neuropsicofarmacologia A-diurno (São Bernardo do Campo)</t>
  </si>
  <si>
    <t>Pesquisa e Comunicação Científica A1-diurno (São Bernardo do Campo)</t>
  </si>
  <si>
    <t>Pesquisa e Comunicação Científica A1-noturno (São Bernardo do Campo)</t>
  </si>
  <si>
    <t>Pesquisa e Comunicação Científica A-diurno (São Bernardo do Campo)</t>
  </si>
  <si>
    <t>Pesquisa e Comunicação Científica A-noturno (São Bernardo do Campo)</t>
  </si>
  <si>
    <t>Progressos e Métodos em Neurociência A-diurno (São Bernardo do Campo)</t>
  </si>
  <si>
    <t>Progressos e Métodos em Neurociência A-noturno (São Bernardo do Campo)</t>
  </si>
  <si>
    <t>Psicologia Experimental A-diurno (São Bernardo do Campo)</t>
  </si>
  <si>
    <t>Psicologia Experimental A-noturno (São Bernardo do Campo)</t>
  </si>
  <si>
    <t>Desenvolvimento Humano e Pobreza Urbana A1-diurno (São Bernardo do Campo)</t>
  </si>
  <si>
    <t>História da Cidade e do Urbanismo A-diurno (São Bernardo do Campo)</t>
  </si>
  <si>
    <t>História da Cidade e do Urbanismo A-noturno (São Bernardo do Campo)</t>
  </si>
  <si>
    <t>Métodos e Técnicas de Análise de Informação para o Planejamento A-diurno (São Bernardo do Campo)</t>
  </si>
  <si>
    <t>Métodos e Técnicas de Análise de Informação para o Planejamento A-noturno (São Bernardo do Campo)</t>
  </si>
  <si>
    <t>Mobilização Produtiva dos Territórios e Desenvolvimento Local A-noturno (São Bernardo do Campo)</t>
  </si>
  <si>
    <t>Modelos Econômicos e Análise das Dinâmicas Territoriais A1-noturno (São Bernardo do Campo)</t>
  </si>
  <si>
    <t>Oficina de Planejamento Urbano A-noturno (São Bernardo do Campo)</t>
  </si>
  <si>
    <t>Patrimônio Cultural e Paisagem A1-diurno (São Bernardo do Campo)</t>
  </si>
  <si>
    <t>Planejamento e Política Ambiental A-diurno (São Bernardo do Campo)</t>
  </si>
  <si>
    <t>Planejamento e Política Ambiental A-noturno (São Bernardo do Campo)</t>
  </si>
  <si>
    <t>Planejamento e Política Regional A-diurno (São Bernardo do Campo)</t>
  </si>
  <si>
    <t>Planejamento e Política Regional A-noturno (São Bernardo do Campo)</t>
  </si>
  <si>
    <t>Política Metropolitana A-diurno (São Bernardo do Campo)</t>
  </si>
  <si>
    <t>Política Metropolitana A-noturno (São Bernardo do Campo)</t>
  </si>
  <si>
    <t>Políticas Públicas de Intervenção Territorial no Brasil A1-noturno (São Bernardo do Campo)</t>
  </si>
  <si>
    <t>Tópicos Especiais em Planejamento Territorial A1-diurno (São Bernardo do Campo)</t>
  </si>
  <si>
    <t>Avaliação e Monitoramento de Políticas Públicas A-diurno (São Bernardo do Campo)</t>
  </si>
  <si>
    <t>Avaliação e Monitoramento de Políticas Públicas A-noturno (São Bernardo do Campo)</t>
  </si>
  <si>
    <t>Governo, Burocracia e Administração Pública A-diurno (São Bernardo do Campo)</t>
  </si>
  <si>
    <t>Governo, Burocracia e Administração Pública A-noturno (São Bernardo do Campo)</t>
  </si>
  <si>
    <t>Introdução ao Direito Administrativo A-diurno (São Bernardo do Campo)</t>
  </si>
  <si>
    <t>Introdução ao Direito Administrativo A-noturno (São Bernardo do Campo)</t>
  </si>
  <si>
    <t>Memória, Identidades Sociais e Cidadania nas Sociedades Complexas Contemporâneas A1-diurno (São Bernardo do Campo)</t>
  </si>
  <si>
    <t>Memória, Identidades Sociais e Cidadania nas Sociedades Complexas Contemporâneas A1-noturno (São Bernardo do Campo)</t>
  </si>
  <si>
    <t>Planejamento Orçamentário A-diurno (São Bernardo do Campo)</t>
  </si>
  <si>
    <t>Planejamento Orçamentário A-noturno (São Bernardo do Campo)</t>
  </si>
  <si>
    <t>Políticas Públicas de Gênero, Etnia e Geração A1-diurno (São Bernardo do Campo)</t>
  </si>
  <si>
    <t>Políticas Públicas de Gênero, Etnia e Geração A1-noturno (São Bernardo do Campo)</t>
  </si>
  <si>
    <t>Políticas Públicas para Sociedade da Informação A-diurno (São Bernardo do Campo)</t>
  </si>
  <si>
    <t>Políticas Públicas para Sociedade da Informação A-noturno (São Bernardo do Campo)</t>
  </si>
  <si>
    <t>Trajetórias das Políticas de CT&amp;I no Brasil A-diurno (São Bernardo do Campo)</t>
  </si>
  <si>
    <t>Trajetórias das Políticas de CT&amp;I no Brasil A-noturno (São Bernardo do Campo)</t>
  </si>
  <si>
    <t>Análise Química Instrumental A-diurno (Santo André)</t>
  </si>
  <si>
    <t>Análise Química Instrumental A-noturno (Santo André)</t>
  </si>
  <si>
    <t>Eletroanalítica e Técnicas de Separação A-diurno (Santo André)</t>
  </si>
  <si>
    <t>Eletroanalítica e Técnicas de Separação A-noturno (Santo André)</t>
  </si>
  <si>
    <t>Espectroscopia A-diurno (Santo André)</t>
  </si>
  <si>
    <t>Espectroscopia A-noturno (Santo André)</t>
  </si>
  <si>
    <t>Funções e Reações Orgânicas B-diurno (Santo André)</t>
  </si>
  <si>
    <t>Funções e Reações Orgânicas B-noturno (Santo André)</t>
  </si>
  <si>
    <t>Ligações Químicas A-diurno (Santo André)</t>
  </si>
  <si>
    <t>Ligações Químicas A-noturno (Santo André)</t>
  </si>
  <si>
    <t>Mecanismos de Reações Orgânicas A-diurno (Santo André)</t>
  </si>
  <si>
    <t>Mecanismos de Reações Orgânicas A-noturno (Santo André)</t>
  </si>
  <si>
    <t>Métodos de Análise em Química Orgânica A-noturno (Santo André)</t>
  </si>
  <si>
    <t>Princípios de Termodinâmica A1-diurno (Santo André)</t>
  </si>
  <si>
    <t>Princípios de Termodinâmica A1-noturno (Santo André)</t>
  </si>
  <si>
    <t>Tópicos Avançados em Química Orgânica A-diurno (Santo André)</t>
  </si>
  <si>
    <t>Tópicos Avançados em Química Orgânica A-noturno (Santo André)</t>
  </si>
  <si>
    <t>Trabalho de Conclusão de Curso em Química A-diurno (Santo André)</t>
  </si>
  <si>
    <t>Cultura, Identidade e Política na América Latina A-diurno (São Bernardo do Campo)</t>
  </si>
  <si>
    <t>Cultura, Identidade e Política na América Latina A-noturno (São Bernardo do Campo)</t>
  </si>
  <si>
    <t>Estado e Desenvolvimento Econômico no Brasil Contemporâneo A1-diurno (São Bernardo do Campo)</t>
  </si>
  <si>
    <t>Estado e Desenvolvimento Econômico no Brasil Contemporâneo A1-noturno (São Bernardo do Campo)</t>
  </si>
  <si>
    <t>História da Política Externa Brasileira A2-diurno (São Bernardo do Campo)</t>
  </si>
  <si>
    <t>História da Política Externa Brasileira A2-noturno (São Bernardo do Campo)</t>
  </si>
  <si>
    <t>História da Política Externa Brasileira A-diurno (São Bernardo do Campo)</t>
  </si>
  <si>
    <t>História da Política Externa Brasileira A-noturno (São Bernardo do Campo)</t>
  </si>
  <si>
    <t>Metodologia de Pesquisa em Relações Internacionais (TCC 1)_x000D_ A1-diurno (São Bernardo do Campo)</t>
  </si>
  <si>
    <t>Metodologia de Pesquisa em Relações Internacionais (TCC 1)_x000D_ A1-noturno (São Bernardo do Campo)</t>
  </si>
  <si>
    <t>Oriente Médio nas Relações Internacionais A-diurno (São Bernardo do Campo)</t>
  </si>
  <si>
    <t>MOHAMMED NADIR</t>
  </si>
  <si>
    <t>Oriente Médio nas Relações Internacionais A-noturno (São Bernardo do Campo)</t>
  </si>
  <si>
    <t>Regimes de negociação comercial internacional e a atuação brasileira A-diurno (São Bernardo do Campo)</t>
  </si>
  <si>
    <t>Regimes de negociação comercial internacional e a atuação brasileira A-noturno (São Bernardo do Campo)</t>
  </si>
  <si>
    <t>Regimes de negociação financeira internacional e a atuação brasileira A-diurno (São Bernardo do Campo)</t>
  </si>
  <si>
    <t>Segurança Internacional em Perspectiva Histórica e Desafios Contemporâneos A-diurno (São Bernardo do Campo)</t>
  </si>
  <si>
    <t>Segurança Internacional em Perspectiva Histórica e Desafios Contemporâneos A-noturno (São Bernardo do Campo)</t>
  </si>
  <si>
    <t>Sistema Financeiro Internacional: de Bretton Woods ao non-sistema A-diurno (São Bernardo do Campo)</t>
  </si>
  <si>
    <t>Sistema Financeiro Internacional: de Bretton Woods ao non-sistema A-noturno (São Bernardo do Campo)</t>
  </si>
  <si>
    <t>Sociedade Civil Organizada Global A1-diurno (São Bernardo do Campo)</t>
  </si>
  <si>
    <t>Sociedade Civil Organizada Global A1-noturno (São Bernardo do Campo)</t>
  </si>
  <si>
    <t>Surgimento da China como Potência Mundial A-diurno (São Bernardo do Campo)</t>
  </si>
  <si>
    <t>Surgimento da China como Potência Mundial A-noturno (São Bernardo do Campo)</t>
  </si>
  <si>
    <t>Trajetórias Internacionais do Continente Africano A-diurno (São Bernardo do Campo)</t>
  </si>
  <si>
    <t>Trajetórias Internacionais do Continente Africano A-noturno (São Bernardo do Campo)</t>
  </si>
  <si>
    <t>Aerodinâmica II A-noturno (São Bernardo do Campo)</t>
  </si>
  <si>
    <t>Aeroelasticidade A-noturno (São Bernardo do Campo)</t>
  </si>
  <si>
    <t>Análise Experimental de Estruturas A-diurno (São Bernardo do Campo)</t>
  </si>
  <si>
    <t>Combustão II A-noturno (São Bernardo do Campo)</t>
  </si>
  <si>
    <t>Desempenho de Aeronaves A-diurno (São Bernardo do Campo)</t>
  </si>
  <si>
    <t>Desempenho de Aeronaves A-noturno (São Bernardo do Campo)</t>
  </si>
  <si>
    <t>Dinâmica I A-diurno (São Bernardo do Campo)</t>
  </si>
  <si>
    <t>Dinâmica I A-noturno (São Bernardo do Campo)</t>
  </si>
  <si>
    <t>Dispositivos Eletrônicos A-noturno (São Bernardo do Campo)</t>
  </si>
  <si>
    <t>Laboratório de Guiagem, Navegação e Controle A-diurno (São Bernardo do Campo)</t>
  </si>
  <si>
    <t>Laboratório de Guiagem, Navegação e Controle A-noturno (São Bernardo do Campo)</t>
  </si>
  <si>
    <t>Materiais Compósitos e Aplicações Estruturais A-noturno (São Bernardo do Campo)</t>
  </si>
  <si>
    <t>Mecânica dos Fluidos I A-noturno (São Bernardo do Campo)</t>
  </si>
  <si>
    <t>Modelagem e Controle A-noturno (São Bernardo do Campo)</t>
  </si>
  <si>
    <t>Placas e Cascas A-noturno (São Bernardo do Campo)</t>
  </si>
  <si>
    <t>Projeto de Elementos Estruturais de Aeronaves I A-noturno (São Bernardo do Campo)</t>
  </si>
  <si>
    <t>Propulsão Aeroespacial Não-Convencional A-noturno (São Bernardo do Campo)</t>
  </si>
  <si>
    <t>Sistemas de Propulsão I A-noturno (São Bernardo do Campo)</t>
  </si>
  <si>
    <t>Técnicas de Análise Estrutural e Projeto A-diurno (São Bernardo do Campo)</t>
  </si>
  <si>
    <t>Teoria de Controle Ótimo A-diurno (São Bernardo do Campo)</t>
  </si>
  <si>
    <t>Termodinâmica Aplicada I A-noturno (São Bernardo do Campo)</t>
  </si>
  <si>
    <t>Transferência de Calor Aplicada a Sistemas Aeroespaciais A-noturno (São Bernardo do Campo)</t>
  </si>
  <si>
    <t>Transformadas em Sinais e Sistemas Lineares A-noturno (São Bernardo do Campo)</t>
  </si>
  <si>
    <t>Vibrações A-noturno (São Bernardo do Campo)</t>
  </si>
  <si>
    <t>Avaliação de Impactos Ambientais A1-noturno (Santo André)</t>
  </si>
  <si>
    <t>Cartografia e Geoprocessamento A1-diurno (Santo André)</t>
  </si>
  <si>
    <t>Cartografia e Geoprocessamento A1-noturno (Santo André)</t>
  </si>
  <si>
    <t>Ciências Atmosféricas A1-diurno (Santo André)</t>
  </si>
  <si>
    <t>Ciências Atmosféricas A1-noturno (Santo André)</t>
  </si>
  <si>
    <t>Compostagem A1-diurno (Santo André)</t>
  </si>
  <si>
    <t>Compostagem A1-noturno (Santo André)</t>
  </si>
  <si>
    <t>Contaminação e Remediação de Solos A1-diurno (Santo André)</t>
  </si>
  <si>
    <t>Contaminação e Remediação de Solos A1-noturno (Santo André)</t>
  </si>
  <si>
    <t>Ecologia do Ambiente Urbano A1-diurno (Santo André)</t>
  </si>
  <si>
    <t>Ecologia do Ambiente Urbano A1-noturno (Santo André)</t>
  </si>
  <si>
    <t>Hidráulica de Condutos Forçados A-diurno (Santo André)</t>
  </si>
  <si>
    <t>Hidráulica de Condutos Forçados A-noturno (Santo André)</t>
  </si>
  <si>
    <t>Hidrologia A-diurno (Santo André)</t>
  </si>
  <si>
    <t>Hidrologia A-noturno (Santo André)</t>
  </si>
  <si>
    <t>Microbiologia Ambiental A1-diurno (Santo André)</t>
  </si>
  <si>
    <t>Microbiologia Ambiental A1-noturno (Santo André)</t>
  </si>
  <si>
    <t>Microbiologia Ambiental B1-diurno (Santo André)</t>
  </si>
  <si>
    <t>Microbiologia Ambiental B1-noturno (Santo André)</t>
  </si>
  <si>
    <t>Projeto Ambiental Urbano A1-diurno (Santo André)</t>
  </si>
  <si>
    <t>Projeto Ambiental Urbano A1-noturno (Santo André)</t>
  </si>
  <si>
    <t>Química Ambiental A1-noturno (Santo André)</t>
  </si>
  <si>
    <t>Recuperação de Áreas Degradadas A1-diurno (Santo André)</t>
  </si>
  <si>
    <t>Recuperação de Áreas Degradadas A1-noturno (Santo André)</t>
  </si>
  <si>
    <t>Regulação Ambiental e Urbanística A-diurno (Santo André)</t>
  </si>
  <si>
    <t>Regulação Ambiental e Urbanística A-noturno (Santo André)</t>
  </si>
  <si>
    <t>Riscos no Ambiente Urbano A1-noturno (Santo André)</t>
  </si>
  <si>
    <t>Sistemas de Abastecimento de Águas A1-diurno (Santo André)</t>
  </si>
  <si>
    <t>Sistemas de Abastecimento de Águas A1-noturno (Santo André)</t>
  </si>
  <si>
    <t>Sistemas de Drenagem Urbana A1-diurno (Santo André)</t>
  </si>
  <si>
    <t>Sistemas de Drenagem Urbana A1-noturno (Santo André)</t>
  </si>
  <si>
    <t>Sistemas de Esgotamento Sanitário A1-diurno (Santo André)</t>
  </si>
  <si>
    <t>Sistemas de Esgotamento Sanitário A1-noturno (Santo André)</t>
  </si>
  <si>
    <t>Tecnologias Alternativas de Tratamento de Água e Efluentes A1-noturno (Santo André)</t>
  </si>
  <si>
    <t>Tratamento de Águas Urbanas Servidas A1-diurno (Santo André)</t>
  </si>
  <si>
    <t>Tratamento de Águas Urbanas Servidas A1-noturno (Santo André)</t>
  </si>
  <si>
    <t>Biossegurança A-diurno (São Bernardo do Campo)</t>
  </si>
  <si>
    <t>Biossegurança A-noturno (São Bernardo do Campo)</t>
  </si>
  <si>
    <t>Ciência dos Materiais Biocompatíveis A-diurno (São Bernardo do Campo)</t>
  </si>
  <si>
    <t>Ciência dos Materiais Biocompatíveis A-noturno (São Bernardo do Campo)</t>
  </si>
  <si>
    <t>Circuitos Elétricos I A-diurno (São Bernardo do Campo)</t>
  </si>
  <si>
    <t>Engenharia de Reabilitação e Biofeedback A-diurno (São Bernardo do Campo)</t>
  </si>
  <si>
    <t>Equipamentos Médico-Hospitalares A-diurno (São Bernardo do Campo)</t>
  </si>
  <si>
    <t>Equipamentos Médico-Hospitalares A-noturno (São Bernardo do Campo)</t>
  </si>
  <si>
    <t>Física Médica I A-diurno (São Bernardo do Campo)</t>
  </si>
  <si>
    <t>Física Médica I A-noturno (São Bernardo do Campo)</t>
  </si>
  <si>
    <t>Instrumentação Biomédica I A-noturno (São Bernardo do Campo)</t>
  </si>
  <si>
    <t>Introdução à Bioinformática A-noturno (São Bernardo do Campo)</t>
  </si>
  <si>
    <t>Métodos Matemáticos aplicados a Sistemas Biomédicos A-diurno (São Bernardo do Campo)</t>
  </si>
  <si>
    <t>Métodos Matemáticos aplicados a Sistemas Biomédicos A-noturno (São Bernardo do Campo)</t>
  </si>
  <si>
    <t>Modelagem de Sistemas Dinâmicos II A-diurno (São Bernardo do Campo)</t>
  </si>
  <si>
    <t>Modelagem de Sistemas Dinâmicos II A-noturno (São Bernardo do Campo)</t>
  </si>
  <si>
    <t>Modelagem e Simulação do Movimento Humano A-noturno (São Bernardo do Campo)</t>
  </si>
  <si>
    <t>Processamento de Imagens Médicas A-diurno (São Bernardo do Campo)</t>
  </si>
  <si>
    <t>Técnicas Modernas em Fototerapia A-diurno (São Bernardo do Campo)</t>
  </si>
  <si>
    <t>Análise Econômica de Projetos Energéticos A-noturno (Santo André)</t>
  </si>
  <si>
    <t>Circuitos Elétricos I A-diurno (Santo André)</t>
  </si>
  <si>
    <t>Circuitos Elétricos II A1-noturno (Santo André)</t>
  </si>
  <si>
    <t>Economia da Energia A-diurno (Santo André)</t>
  </si>
  <si>
    <t>Eletrônica de Potência I B1-noturno (Santo André)</t>
  </si>
  <si>
    <t>Eletrônica de Potência II A1-noturno (Santo André)</t>
  </si>
  <si>
    <t>Energia, Meio Ambiente e Sociedade A-diurno (Santo André)</t>
  </si>
  <si>
    <t>Engenharia de Combustíveis Fósseis A-diurno (Santo André)</t>
  </si>
  <si>
    <t>Engenharia de Petróleo e Gás A-noturno (Santo André)</t>
  </si>
  <si>
    <t>Engenharia Solar Fotovoltaica A-noturno (Santo André)</t>
  </si>
  <si>
    <t>Engenharia Solar Térmica A-diurno (Santo André)</t>
  </si>
  <si>
    <t>Fundamentos de Máquinas Térmicas A-diurno (Santo André)</t>
  </si>
  <si>
    <t>Fundamentos de Sistemas Dinâmicos A-noturno (Santo André)</t>
  </si>
  <si>
    <t>Geração Distribuída A1-noturno (Santo André)</t>
  </si>
  <si>
    <t>Instalações Elétricas II A1-diurno (Santo André)</t>
  </si>
  <si>
    <t>Introdução aos Sistemas Elétricos de Potência A-noturno (Santo André)</t>
  </si>
  <si>
    <t>Máquinas Elétricas A-diurno (Santo André)</t>
  </si>
  <si>
    <t>Mecânica dos Fluidos I A-diurno (Santo André)</t>
  </si>
  <si>
    <t>Mecânica dos Fluidos I A-noturno (Santo André)</t>
  </si>
  <si>
    <t>Mecânica dos Fluidos II A-diurno (Santo André)</t>
  </si>
  <si>
    <t>Projeto de Microturbinas Eólicas A1-noturno (Santo André)</t>
  </si>
  <si>
    <t>Redes de Distribuição de Energia Elétrica A1-noturno (Santo André)</t>
  </si>
  <si>
    <t>Sistemas de Potência I A1-diurno (Santo André)</t>
  </si>
  <si>
    <t>Subestação e Equipamentos A1-diurno (Santo André)</t>
  </si>
  <si>
    <t>Termodinâmica Aplicada II A1-noturno (Santo André)</t>
  </si>
  <si>
    <t>Termodinâmica Aplicada II A-noturno (Santo André)</t>
  </si>
  <si>
    <t>Transferência de Calor II A-noturno (Santo André)</t>
  </si>
  <si>
    <t>Clima e Cultura Organizacional A1-diurno (São Bernardo do Campo)</t>
  </si>
  <si>
    <t>Conceitos de Marketing A1-diurno (São Bernardo do Campo)</t>
  </si>
  <si>
    <t>Conceitos de Marketing B1-diurno (São Bernardo do Campo)</t>
  </si>
  <si>
    <t>Custos A-diurno (São Bernardo do Campo)</t>
  </si>
  <si>
    <t>Custos A-noturno (São Bernardo do Campo)</t>
  </si>
  <si>
    <t>Desenvolvimento Integrado do Produto A1-noturno (São Bernardo do Campo)</t>
  </si>
  <si>
    <t>Economia de Empresas A-noturno (São Bernardo do Campo)</t>
  </si>
  <si>
    <t>Elaboração, Análise e Avaliação de Projetos A-diurno (São Bernardo do Campo)</t>
  </si>
  <si>
    <t>Empreendedorismo A1-diurno (São Bernardo do Campo)</t>
  </si>
  <si>
    <t>Engenharia Econômica Aplicada a Sistemas de Gestão A-diurno (São Bernardo do Campo)</t>
  </si>
  <si>
    <t>Engenharia Econômica Aplicada a Sistemas de Gestão B-diurno (São Bernardo do Campo)</t>
  </si>
  <si>
    <t>Engenharia Humana A1-diurno (São Bernardo do Campo)</t>
  </si>
  <si>
    <t>Engenharia Humana A1-noturno (São Bernardo do Campo)</t>
  </si>
  <si>
    <t>Engenharia Logística A1-diurno (Santo André)</t>
  </si>
  <si>
    <t>Estratégias de Comunicação Organizacional A1-diurno (Santo André)</t>
  </si>
  <si>
    <t>Gestão da Inovação A1-diurno (São Bernardo do Campo)</t>
  </si>
  <si>
    <t>Gestão da Inovação A1-noturno (São Bernardo do Campo)</t>
  </si>
  <si>
    <t>Organização do Trabalho A-diurno (São Bernardo do Campo)</t>
  </si>
  <si>
    <t>Pesquisa Operacional A-noturno (São Bernardo do Campo)</t>
  </si>
  <si>
    <t>Planejamento e Controle da Produção A-diurno (Santo André)</t>
  </si>
  <si>
    <t>Propriedade Intelectual A-diurno (São Bernardo do Campo)</t>
  </si>
  <si>
    <t>Qualidade em Sistemas A-noturno (São Bernardo do Campo)</t>
  </si>
  <si>
    <t>Sistemas CAD/CAE A-noturno (São Bernardo do Campo)</t>
  </si>
  <si>
    <t>Sistemas CAM A-diurno (São Bernardo do Campo)</t>
  </si>
  <si>
    <t>Sistemas CAM B-diurno (São Bernardo do Campo)</t>
  </si>
  <si>
    <t>Sistemas de Informação Corporativos A1-diurno (São Bernardo do Campo)</t>
  </si>
  <si>
    <t>Sistemas de Informação Corporativos A-noturno (São Bernardo do Campo)</t>
  </si>
  <si>
    <t>Sistemas de Informação Corporativos B1-diurno (São Bernardo do Campo)</t>
  </si>
  <si>
    <t>Sistemas e Processos de Produção A-diurno (São Bernardo do Campo)</t>
  </si>
  <si>
    <t>Sistemas e Processos de Produção B-diurno (São Bernardo do Campo)</t>
  </si>
  <si>
    <t>Comunicações Móveis A-diurno (Santo André)</t>
  </si>
  <si>
    <t>Comunicações Móveis A-noturno (Santo André)</t>
  </si>
  <si>
    <t>Dispositivos Eletrônicos C-noturno (Santo André)</t>
  </si>
  <si>
    <t>Eletrônica Analógica Aplicada A1-noturno (Santo André)</t>
  </si>
  <si>
    <t>Eletrônica Analógica Aplicada A2-diurno (Santo André)</t>
  </si>
  <si>
    <t>Eletrônica Digital A1-diurno (Santo André)</t>
  </si>
  <si>
    <t>Eletrônica Digital A2-noturno (Santo André)</t>
  </si>
  <si>
    <t>Eletrônica Digital B2-diurno (Santo André)</t>
  </si>
  <si>
    <t>Jogos Digitais: Aspectos Técnicos e Aplicações A-noturno (Santo André)</t>
  </si>
  <si>
    <t>Processamento de Vídeo A-diurno (Santo André)</t>
  </si>
  <si>
    <t>Processamento Digital de Sinais A2-noturno (Santo André)</t>
  </si>
  <si>
    <t>Processamento Digital de Sinais A-diurno (Santo André)</t>
  </si>
  <si>
    <t>Projeto de Filtros Digitais A-noturno (Santo André)</t>
  </si>
  <si>
    <t>Sistemas de Controle I A1-noturno (Santo André)</t>
  </si>
  <si>
    <t>Sistemas de Controle I A2-diurno (Santo André)</t>
  </si>
  <si>
    <t>Telefonia Fixa e VOIP A-noturno (Santo André)</t>
  </si>
  <si>
    <t>Teoria de Filas e Análise de Desempenho A-diurno (Santo André)</t>
  </si>
  <si>
    <t>Teoria de Filas e Análise de Desempenho A-noturno (Santo André)</t>
  </si>
  <si>
    <t>Transformadas em Sinais e Sistemas Lineares A-diurno (Santo André)</t>
  </si>
  <si>
    <t>Automação de Sistemas Industriais A-diurno (Santo André)</t>
  </si>
  <si>
    <t>Automação de Sistemas Industriais A-noturno (Santo André)</t>
  </si>
  <si>
    <t>Circuitos Elétricos II A-diurno (Santo André)</t>
  </si>
  <si>
    <t>Confiabilidade de Componentes e Sistemas A1-noturno (Santo André)</t>
  </si>
  <si>
    <t>Dispositivos Eletrônicos A-diurno (Santo André)</t>
  </si>
  <si>
    <t>Dispositivos Eletrônicos A-noturno (Santo André)</t>
  </si>
  <si>
    <t>Dispositivos Eletrônicos B-noturno (Santo André)</t>
  </si>
  <si>
    <t>Eletromagnetismo Aplicado A-diurno (Santo André)</t>
  </si>
  <si>
    <t>Eletromagnetismo Aplicado A-noturno (Santo André)</t>
  </si>
  <si>
    <t>Eletrônica Analógica Aplicada A1-diurno (Santo André)</t>
  </si>
  <si>
    <t>Eletrônica Analógica Aplicada A2-noturno (Santo André)</t>
  </si>
  <si>
    <t>Eletrônica Analógica Aplicada A3-noturno (Santo André)</t>
  </si>
  <si>
    <t>Eletrônica de Potência I A1-diurno (Santo André)</t>
  </si>
  <si>
    <t>Eletrônica de Potência I A1-noturno (Santo André)</t>
  </si>
  <si>
    <t>Fotônica A1-diurno (Santo André)</t>
  </si>
  <si>
    <t>Fotônica A1-noturno (Santo André)</t>
  </si>
  <si>
    <t>Fundamentos de Robótica A-diurno (Santo André)</t>
  </si>
  <si>
    <t>Fundamentos de Robótica A-noturno (Santo André)</t>
  </si>
  <si>
    <t>Fundamentos de Robótica B-noturno (Santo André)</t>
  </si>
  <si>
    <t>Fundamentos de Robótica C-diurno (Santo André)</t>
  </si>
  <si>
    <t>Introdução ao Controle Discreto A-diurno (Santo André)</t>
  </si>
  <si>
    <t>Introdução ao Controle Moderno A1-diurno (Santo André)</t>
  </si>
  <si>
    <t>Introdução aos Processos de Fabricação A1-diurno (Santo André)</t>
  </si>
  <si>
    <t>Introdução aos Processos de Fabricação A1-noturno (Santo André)</t>
  </si>
  <si>
    <t>Introdução aos Processos de Fabricação B1-diurno (Santo André)</t>
  </si>
  <si>
    <t>Introdução aos Processos de Fabricação B-noturno (Santo André)</t>
  </si>
  <si>
    <t>Laboratório de Máquinas Elétricas A-diurno (Santo André)</t>
  </si>
  <si>
    <t>Lógica Programável A1-noturno (Santo André)</t>
  </si>
  <si>
    <t>Máquinas Elétricas B-diurno (Santo André)</t>
  </si>
  <si>
    <t>Modelagem e Controle A-diurno (Santo André)</t>
  </si>
  <si>
    <t>Modelagem e Controle A-noturno (Santo André)</t>
  </si>
  <si>
    <t>Optoeletrônica A1-diurno (Santo André)</t>
  </si>
  <si>
    <t>Optoeletrônica A1-noturno (Santo André)</t>
  </si>
  <si>
    <t>Processadores Digitais em Controle e Automação A1-diurno (Santo André)</t>
  </si>
  <si>
    <t>Processamento Digital de Sinais A1-noturno (Santo André)</t>
  </si>
  <si>
    <t>Processamento Digital de Sinais B-diurno (Santo André)</t>
  </si>
  <si>
    <t>Projeto Assistido por Computador A1-noturno (Santo André)</t>
  </si>
  <si>
    <t>Projeto Assistido por Computador A2-noturno (Santo André)</t>
  </si>
  <si>
    <t>Projeto Assistido por Computador A-diurno (Santo André)</t>
  </si>
  <si>
    <t>Projeto Assistido por Computador B-noturno (Santo André)</t>
  </si>
  <si>
    <t>Sensores e Transdutores A1-diurno (Santo André)</t>
  </si>
  <si>
    <t>Sistemas CAD/CAM A1-diurno (Santo André)</t>
  </si>
  <si>
    <t>Sistemas CAD/CAM A1-noturno (Santo André)</t>
  </si>
  <si>
    <t>Sistemas CAD/CAM A2-diurno (Santo André)</t>
  </si>
  <si>
    <t>Sistemas CAD/CAM A2-noturno (Santo André)</t>
  </si>
  <si>
    <t>Sistemas de Controle I A1-diurno (Santo André)</t>
  </si>
  <si>
    <t>Sistemas de Controle I A2-noturno (Santo André)</t>
  </si>
  <si>
    <t>Sistemas de Controle I A3-noturno (Santo André)</t>
  </si>
  <si>
    <t>Sistemas de Controle II A-diurno (Santo André)</t>
  </si>
  <si>
    <t>Sistemas de Controle II A-noturno (Santo André)</t>
  </si>
  <si>
    <t>Sistemas de Controle II B-noturno (Santo André)</t>
  </si>
  <si>
    <t>Caracterização de Materiais A-noturno (Santo André)</t>
  </si>
  <si>
    <t>Ciência dos Materiais A-diurno (Santo André)</t>
  </si>
  <si>
    <t>Design de Dispositivos A-noturno (Santo André)</t>
  </si>
  <si>
    <t>Engenharia de Cerâmicas A-noturno (Santo André)</t>
  </si>
  <si>
    <t>Engenharia de Metais A-noturno (Santo André)</t>
  </si>
  <si>
    <t>Engenharia de Polímeros A-diurno (Santo André)</t>
  </si>
  <si>
    <t>Funções e Reações Orgânicas A-diurno (Santo André)</t>
  </si>
  <si>
    <t>Funções e Reações Orgânicas A-noturno (Santo André)</t>
  </si>
  <si>
    <t>Materiais Cerâmicos A-diurno (Santo André)</t>
  </si>
  <si>
    <t>Materiais Cerâmicos A-noturno (Santo André)</t>
  </si>
  <si>
    <t>Materiais Metálicos A-diurno (Santo André)</t>
  </si>
  <si>
    <t>Materiais Metálicos A-noturno (Santo André)</t>
  </si>
  <si>
    <t>Materiais Nanoestruturados A-noturno (Santo André)</t>
  </si>
  <si>
    <t>Materiais Poliméricos A-diurno (Santo André)</t>
  </si>
  <si>
    <t>Materiais Poliméricos A-noturno (Santo André)</t>
  </si>
  <si>
    <t>Processamento de Materiais Cerâmicos A-diurno (Santo André)</t>
  </si>
  <si>
    <t>Processamento e Conformação de Metais I A-diurno (Santo André)</t>
  </si>
  <si>
    <t>Processamento e Conformação de Metais II A-diurno (Santo André)</t>
  </si>
  <si>
    <t>Propriedades Elétricas, Magnéticas e Ópticas A-noturno (Santo André)</t>
  </si>
  <si>
    <t>Propriedades Mecânicas e Térmicas A-noturno (Santo André)</t>
  </si>
  <si>
    <t>Química Inorgânica de Materiais A-noturno (Santo André)</t>
  </si>
  <si>
    <t>Reciclagem e Ambiente A-noturno (Santo André)</t>
  </si>
  <si>
    <t>Seleção de Materiais A-diurno (Santo André)</t>
  </si>
  <si>
    <t>Seleção de Materiais A-noturno (Santo André)</t>
  </si>
  <si>
    <t>Termodinâmica de Materiais A-diurno (Santo André)</t>
  </si>
  <si>
    <t>Termodinâmica de Materiais A-noturno (Santo André)</t>
  </si>
  <si>
    <t>Circuitos Elétricos e Fotônica A1-diurno (São Bernardo do Campo)</t>
  </si>
  <si>
    <t>Circuitos Elétricos e Fotônica A1-noturno (São Bernardo do Campo)</t>
  </si>
  <si>
    <t>Circuitos Elétricos e Fotônica A2-diurno (São Bernardo do Campo)</t>
  </si>
  <si>
    <t>Circuitos Elétricos e Fotônica A2-noturno (São Bernardo do Campo)</t>
  </si>
  <si>
    <t>Circuitos Elétricos e Fotônica A-noturno (Santo André)</t>
  </si>
  <si>
    <t>Circuitos Elétricos e Fotônica B-diurno (Santo André)</t>
  </si>
  <si>
    <t>Engenharia Econômica A1-diurno (São Bernardo do Campo)</t>
  </si>
  <si>
    <t>Engenharia Econômica A1-noturno (São Bernardo do Campo)</t>
  </si>
  <si>
    <t>Engenharia Econômica A2-diurno (São Bernardo do Campo)</t>
  </si>
  <si>
    <t>Engenharia Econômica A2-noturno (São Bernardo do Campo)</t>
  </si>
  <si>
    <t>Engenharia Econômica A-diurno (Santo André)</t>
  </si>
  <si>
    <t>Engenharia Econômica A-noturno (Santo André)</t>
  </si>
  <si>
    <t>Engenharia Econômica B-diurno (Santo André)</t>
  </si>
  <si>
    <t>Engenharia Unificada I A1-diurno (Santo André)</t>
  </si>
  <si>
    <t>Engenharia Unificada I A1-diurno (São Bernardo do Campo)</t>
  </si>
  <si>
    <t>Engenharia Unificada I A1-noturno (Santo André)</t>
  </si>
  <si>
    <t>Engenharia Unificada I A2-noturno (Santo André)</t>
  </si>
  <si>
    <t>Engenharia Unificada I A-diurno (Santo André)</t>
  </si>
  <si>
    <t>Engenharia Unificada I A-diurno (São Bernardo do Campo)</t>
  </si>
  <si>
    <t>Engenharia Unificada I A-noturno (Santo André)</t>
  </si>
  <si>
    <t>Engenharia Unificada I A-noturno (São Bernardo do Campo)</t>
  </si>
  <si>
    <t>Engenharia Unificada II A-diurno (Santo André)</t>
  </si>
  <si>
    <t>Engenharia Unificada II A-diurno (São Bernardo do Campo)</t>
  </si>
  <si>
    <t>Engenharia Unificada II A-noturno (Santo André)</t>
  </si>
  <si>
    <t>Engenharia Unificada II A-noturno (São Bernardo do Campo)</t>
  </si>
  <si>
    <t>Fenômenos de Transporte A1-diurno (Santo André)</t>
  </si>
  <si>
    <t>Fenômenos de Transporte A1-noturno (Santo André)</t>
  </si>
  <si>
    <t>Fenômenos de Transporte A1-noturno (São Bernardo do Campo)</t>
  </si>
  <si>
    <t>Fenômenos de Transporte A2-noturno (Santo André)</t>
  </si>
  <si>
    <t>Fenômenos de Transporte A-diurno (São Bernardo do Campo)</t>
  </si>
  <si>
    <t>Fenômenos de Transporte A-noturno (São Bernardo do Campo)</t>
  </si>
  <si>
    <t>Fenômenos de Transporte B-diurno (Santo André)</t>
  </si>
  <si>
    <t>Fenômenos de Transporte B-noturno (Santo André)</t>
  </si>
  <si>
    <t>Fundamentos de Desenho Técnico A1-diurno (Santo André)</t>
  </si>
  <si>
    <t>Fundamentos de Desenho Técnico A1-noturno (Santo André)</t>
  </si>
  <si>
    <t>Fundamentos de Desenho Técnico A1-noturno (São Bernardo do Campo)</t>
  </si>
  <si>
    <t>Fundamentos de Desenho Técnico A2-noturno (Santo André)</t>
  </si>
  <si>
    <t>Fundamentos de Desenho Técnico A2-noturno (São Bernardo do Campo)</t>
  </si>
  <si>
    <t>Fundamentos de Desenho Técnico A3-noturno (Santo André)</t>
  </si>
  <si>
    <t>Fundamentos de Desenho Técnico A-diurno (São Bernardo do Campo)</t>
  </si>
  <si>
    <t>Fundamentos de Desenho Técnico B1-diurno (Santo André)</t>
  </si>
  <si>
    <t>Fundamentos de Desenho Técnico B2-diurno (Santo André)</t>
  </si>
  <si>
    <t>Instrumentação e Controle A1-noturno (Santo André)</t>
  </si>
  <si>
    <t>Instrumentação e Controle A1-noturno (São Bernardo do Campo)</t>
  </si>
  <si>
    <t>Instrumentação e Controle A-diurno (Santo André)</t>
  </si>
  <si>
    <t>Instrumentação e Controle A-noturno (Santo André)</t>
  </si>
  <si>
    <t>Instrumentação e Controle A-noturno (São Bernardo do Campo)</t>
  </si>
  <si>
    <t>Introdução às Engenharias A1-diurno (Santo André)</t>
  </si>
  <si>
    <t>Introdução às Engenharias A1-noturno (Santo André)</t>
  </si>
  <si>
    <t>Introdução às Engenharias A2-diurno (Santo André)</t>
  </si>
  <si>
    <t>Introdução às Engenharias A2-noturno (Santo André)</t>
  </si>
  <si>
    <t>Introdução às Engenharias A3-noturno (Santo André)</t>
  </si>
  <si>
    <t>Introdução às Engenharias A-diurno (São Bernardo do Campo)</t>
  </si>
  <si>
    <t>Introdução às Engenharias A-noturno (São Bernardo do Campo)</t>
  </si>
  <si>
    <t>Introdução às Engenharias B-diurno (Santo André)</t>
  </si>
  <si>
    <t>Introdução às Engenharias B-noturno (São Bernardo do Campo)</t>
  </si>
  <si>
    <t>Materiais e Suas Propriedades A1-noturno (Santo André)</t>
  </si>
  <si>
    <t>Materiais e Suas Propriedades A1-noturno (São Bernardo do Campo)</t>
  </si>
  <si>
    <t>Materiais e Suas Propriedades A2-noturno (Santo André)</t>
  </si>
  <si>
    <t>Materiais e Suas Propriedades A2-noturno (São Bernardo do Campo)</t>
  </si>
  <si>
    <t>Materiais e Suas Propriedades A-diurno (Santo André)</t>
  </si>
  <si>
    <t>Materiais e Suas Propriedades A-diurno (São Bernardo do Campo)</t>
  </si>
  <si>
    <t>Materiais e Suas Propriedades B-diurno (Santo André)</t>
  </si>
  <si>
    <t>Mecânica dos Sólidos I A1-diurno (Santo André)</t>
  </si>
  <si>
    <t>Mecânica dos Sólidos I A1-diurno (São Bernardo do Campo)</t>
  </si>
  <si>
    <t>Mecânica dos Sólidos I A1-noturno (Santo André)</t>
  </si>
  <si>
    <t>Mecânica dos Sólidos I A1-noturno (São Bernardo do Campo)</t>
  </si>
  <si>
    <t>Mecânica dos Sólidos I A2-diurno (Santo André)</t>
  </si>
  <si>
    <t>Mecânica dos Sólidos I A2-diurno (São Bernardo do Campo)</t>
  </si>
  <si>
    <t>Mecânica dos Sólidos I A2-noturno (Santo André)</t>
  </si>
  <si>
    <t>Mecânica dos Sólidos I A2-noturno (São Bernardo do Campo)</t>
  </si>
  <si>
    <t>Métodos Experimentais em Engenharia A-diurno (Santo André)</t>
  </si>
  <si>
    <t>Métodos Experimentais em Engenharia A-diurno (São Bernardo do Campo)</t>
  </si>
  <si>
    <t>Métodos Experimentais em Engenharia A-noturno (Santo André)</t>
  </si>
  <si>
    <t>Métodos Experimentais em Engenharia A-noturno (São Bernardo do Campo)</t>
  </si>
  <si>
    <t>Princípios de Administração A1-diurno (Santo André)</t>
  </si>
  <si>
    <t>Princípios de Administração A1-noturno (Santo André)</t>
  </si>
  <si>
    <t>Princípios de Administração A2-diurno (Santo André)</t>
  </si>
  <si>
    <t>Princípios de Administração A2-noturno (Santo André)</t>
  </si>
  <si>
    <t>Princípios de Administração B1-diurno (Santo André)</t>
  </si>
  <si>
    <t>Princípios de Administração B1-noturno (Santo André)</t>
  </si>
  <si>
    <t>Princípios de Administração B2-diurno (Santo André)</t>
  </si>
  <si>
    <t>Princípios de Administração B2-noturno (Santo André)</t>
  </si>
  <si>
    <t>Princípios de Administração C1-diurno (Santo André)</t>
  </si>
  <si>
    <t>Princípios de Administração C2-diurno (Santo André)</t>
  </si>
  <si>
    <t>Termodinâmica Aplicada I A-diurno (Santo André)</t>
  </si>
  <si>
    <t>Termodinâmica Aplicada I A-noturno (Santo André)</t>
  </si>
  <si>
    <t>Termodinâmica Aplicada I B-noturno (Santo André)</t>
  </si>
  <si>
    <t>Escrita e Leitura na Educação em Ciências A-diurno (Santo André)</t>
  </si>
  <si>
    <t>Escrita e Leitura na Educação em Ciências A-noturno (Santo André)</t>
  </si>
  <si>
    <t>Práticas de Ensino de Biologia I A-diurno (Santo André)</t>
  </si>
  <si>
    <t>Práticas de Ensino de Biologia I A-noturno (Santo André)</t>
  </si>
  <si>
    <t>Bases Epistemológicas da Ciência Moderna A2-diurno (São Bernardo do Campo)</t>
  </si>
  <si>
    <t>Bases Epistemológicas da Ciência Moderna A2-noturno (São Bernardo do Campo)</t>
  </si>
  <si>
    <t>Estrutura e Dinâmica Social B1-diurno (São Bernardo do Campo)</t>
  </si>
  <si>
    <t>Estrutura e Dinâmica Social B1-noturno (São Bernardo do Campo)</t>
  </si>
  <si>
    <t>LIBRAS A1-diurno (São Bernardo do Campo)</t>
  </si>
  <si>
    <t>LIBRAS A1-noturno (São Bernardo do Campo)</t>
  </si>
  <si>
    <t>Práticas escolares em educação especial e inclusiva A1-diurno (São Bernardo do Campo)</t>
  </si>
  <si>
    <t>Práticas escolares em educação especial e inclusiva A1-noturno (São Bernardo do Campo)</t>
  </si>
  <si>
    <t>Tecnologias da Informação e Comunicação na Educação A1-diurno (São Bernardo do Campo)</t>
  </si>
  <si>
    <t>Tecnologias da Informação e Comunicação na Educação A1-noturno (São Bernardo do Campo)</t>
  </si>
  <si>
    <t>Bases Epistemológicas da Ciência Moderna A2-diurno (Santo André)</t>
  </si>
  <si>
    <t>Bases Epistemológicas da Ciência Moderna A2-noturno (Santo André)</t>
  </si>
  <si>
    <t>Bases Epistemológicas da Ciência Moderna B2-diurno (Santo André)</t>
  </si>
  <si>
    <t>Bases Epistemológicas da Ciência Moderna B2-noturno (Santo André)</t>
  </si>
  <si>
    <t>Bases Matemáticas A1-diurno (Santo André)</t>
  </si>
  <si>
    <t>Bases Matemáticas A1-noturno (Santo André)</t>
  </si>
  <si>
    <t>Bases Matemáticas B1-diurno (Santo André)</t>
  </si>
  <si>
    <t>Bases Matemáticas B1-noturno (Santo André)</t>
  </si>
  <si>
    <t>Ciência, Tecnologia e Sociedade A2-diurno (Santo André)</t>
  </si>
  <si>
    <t>Ciência, Tecnologia e Sociedade A2-noturno (Santo André)</t>
  </si>
  <si>
    <t>Ciência, Tecnologia e Sociedade B2-diurno (Santo André)</t>
  </si>
  <si>
    <t>Ciência, Tecnologia e Sociedade B2-noturno (Santo André)</t>
  </si>
  <si>
    <t>Estrutura da Matéria A1-diurno (Santo André)</t>
  </si>
  <si>
    <t>Estrutura da Matéria A1-noturno (Santo André)</t>
  </si>
  <si>
    <t>Estrutura da Matéria B1-diurno (Santo André)</t>
  </si>
  <si>
    <t>Estrutura da Matéria B1-noturno (Santo André)</t>
  </si>
  <si>
    <t>Evolução e Diversificação da Vida na Terra A1-diurno (Santo André)</t>
  </si>
  <si>
    <t>Evolução e Diversificação da Vida na Terra A1-noturno (Santo André)</t>
  </si>
  <si>
    <t>Evolução e Diversificação da Vida na Terra B1-diurno (Santo André)</t>
  </si>
  <si>
    <t>Evolução e Diversificação da Vida na Terra B1-noturno (Santo André)</t>
  </si>
  <si>
    <t>Práticas escolares em educação especial e inclusiva A1-diurno (Santo André)</t>
  </si>
  <si>
    <t>Práticas escolares em educação especial e inclusiva A1-noturno (Santo André)</t>
  </si>
  <si>
    <t>Práticas escolares em educação especial e inclusiva B1-diurno (Santo André)</t>
  </si>
  <si>
    <t>Práticas escolares em educação especial e inclusiva B1-noturno (Santo André)</t>
  </si>
  <si>
    <t>Argumentação e Ensino A-noturno (São Bernardo do Campo)</t>
  </si>
  <si>
    <t>Filosofia da escola: modelos institucionais e questões filosóficas A-diurno (São Bernardo do Campo)</t>
  </si>
  <si>
    <t>Filosofia do Ensino de Filosofia A-diurno (São Bernardo do Campo)</t>
  </si>
  <si>
    <t>Filosofia do Ensino de Filosofia A-noturno (São Bernardo do Campo)</t>
  </si>
  <si>
    <t>Prática de Ensino de Filosofia: Programas de Ensino A-diurno (São Bernardo do Campo)</t>
  </si>
  <si>
    <t>Prática de Ensino de Filosofia: Programas de Ensino A-noturno (São Bernardo do Campo)</t>
  </si>
  <si>
    <t>Temas da Filosofia Contemporânea A-noturno (São Bernardo do Campo)</t>
  </si>
  <si>
    <t>Didática A1-noturno (Santo André)</t>
  </si>
  <si>
    <t>Didática A-diurno (Santo André)</t>
  </si>
  <si>
    <t>Educação Científica, Sociedade e Cultura A2-noturno (Santo André)</t>
  </si>
  <si>
    <t>Educação Científica, Sociedade e Cultura A3-noturno (Santo André)</t>
  </si>
  <si>
    <t>Física do Meio Ambiente A-diurno (Santo André)</t>
  </si>
  <si>
    <t>Práticas de Ensino de Física I A-noturno (Santo André)</t>
  </si>
  <si>
    <t>Teoria Eletromagnética A-noturno (Santo André)</t>
  </si>
  <si>
    <t>Análise na Educação Básica A1-diurno (Santo André)</t>
  </si>
  <si>
    <t>Análise na Educação Básica A1-noturno (Santo André)</t>
  </si>
  <si>
    <t>Didática A1-diurno (Santo André)</t>
  </si>
  <si>
    <t>Didática A2-noturno (Santo André)</t>
  </si>
  <si>
    <t>Educação Estatística A1-diurno (Santo André)</t>
  </si>
  <si>
    <t>Fundamentos de Álgebra A-diurno (Santo André)</t>
  </si>
  <si>
    <t>Fundamentos de Álgebra A-noturno (Santo André)</t>
  </si>
  <si>
    <t>Matemática nos anos iniciais A1-diurno (Santo André)</t>
  </si>
  <si>
    <t>Práticas de Ensino de Matemática II A-diurno (Santo André)</t>
  </si>
  <si>
    <t>Práticas de Ensino de Matemática II A-noturno (Santo André)</t>
  </si>
  <si>
    <t>Seminários de Pesquisa em Educação Matemática II A-noturno (Santo André)</t>
  </si>
  <si>
    <t>Tecnologias da Informação e Comunicação na Educação A1-diurno (Santo André)</t>
  </si>
  <si>
    <t>Tecnologias da Informação e Comunicação na Educação A1-noturno (Santo André)</t>
  </si>
  <si>
    <t>Corpo, sexualidade e questões de gênero A-noturno (Santo André)</t>
  </si>
  <si>
    <t>Educação Científica, Sociedade e Cultura A1-diurno (Santo André)</t>
  </si>
  <si>
    <t>Educação Científica, Sociedade e Cultura A1-noturno (Santo André)</t>
  </si>
  <si>
    <t>Estudos Queer e Educação A-noturno (Santo André)</t>
  </si>
  <si>
    <t>LIBRAS A-noturno (Santo André)</t>
  </si>
  <si>
    <t>LIBRAS B-noturno (Santo André)</t>
  </si>
  <si>
    <t>Livros Didáticos no Ensino de Química A-diurno (Santo André)</t>
  </si>
  <si>
    <t>Livros Didáticos no Ensino de Química A-noturno (Santo André)</t>
  </si>
  <si>
    <t>Métodos de Análise em Química Orgânica A-diurno (Santo André)</t>
  </si>
  <si>
    <t>Práticas de Ensino de Química I A-diurno (Santo André)</t>
  </si>
  <si>
    <t>Práticas de Ensino de Química I A-noturno (Santo André)</t>
  </si>
  <si>
    <t>Recursos Didáticos para o Ensino de Química A-noturno (Santo André)</t>
  </si>
  <si>
    <t>Base Experimental das Ciências Naturais</t>
  </si>
  <si>
    <t>DA1BCS0001-15SA</t>
  </si>
  <si>
    <t>BCS0001-15</t>
  </si>
  <si>
    <t xml:space="preserve">segunda das 08:00 às 11:00, sala 401-3, semanal </t>
  </si>
  <si>
    <t>0-3-2</t>
  </si>
  <si>
    <t>Física de Reatores Nucleares</t>
  </si>
  <si>
    <t>DAESZE098-17SA</t>
  </si>
  <si>
    <t>ESZE098-17</t>
  </si>
  <si>
    <t xml:space="preserve">terça das 17:00 às 19:00, sala A-104-0, semanal , quinta das 17:00 às 19:00, sala A-104-0, semanal </t>
  </si>
  <si>
    <t>Pedro Carlos Russo Rossi</t>
  </si>
  <si>
    <t xml:space="preserve">terça das 19:00 às 21:00, semanal ; sexta das 19:00 às 21:00, semanal </t>
  </si>
  <si>
    <t xml:space="preserve">quinta das 10:00 às 13:00, semanal </t>
  </si>
  <si>
    <t xml:space="preserve">quinta das 18:00 às 21:00, semanal </t>
  </si>
  <si>
    <t xml:space="preserve">segunda das 10:00 às 12:00, quinzenal I; quinta das 08:00 às 10:00, semanal </t>
  </si>
  <si>
    <t xml:space="preserve">segunda das 21:00 às 23:00, quinzenal I; quinta das 19:00 às 21:00, semanal </t>
  </si>
  <si>
    <t xml:space="preserve">segunda das 08:00 às 10:00, semanal ; quarta das 10:00 às 12:00, semanal ; quinta das 08:00 às 10:00, semanal </t>
  </si>
  <si>
    <t xml:space="preserve">segunda das 19:00 às 21:00, semanal ; quarta das 21:00 às 23:00, semanal ; quinta das 19:00 às 21:00, semanal </t>
  </si>
  <si>
    <t xml:space="preserve">segunda das 08:00 às 10:00, quinzenal I; quinta das 10:00 às 13:00, semanal </t>
  </si>
  <si>
    <t>segunda das 21:00 às 23:00, semanal ; quarta das 18:00 às 21:00, quinzenal I</t>
  </si>
  <si>
    <t xml:space="preserve">quarta das 10:00 às 12:00, semanal ; sexta das 08:00 às 10:00, semanal </t>
  </si>
  <si>
    <t xml:space="preserve">segunda das 10:00 às 12:00, semanal ; quarta das 08:00 às 10:00, semanal </t>
  </si>
  <si>
    <t xml:space="preserve">segunda das 19:00 às 23:00, semanal ; quinta das 19:00 às 21:00, semanal </t>
  </si>
  <si>
    <t xml:space="preserve">sexta das 08:00 às 10:00, semanal ; sexta das 10:00 às 12:00, semanal </t>
  </si>
  <si>
    <t xml:space="preserve">quarta das 19:00 às 23:00, semanal ; sexta das 21:00 às 23:00, semanal </t>
  </si>
  <si>
    <t xml:space="preserve">terça das 10:00 às 12:00, quinzenal I; quinta das 08:00 às 10:00, semanal </t>
  </si>
  <si>
    <t xml:space="preserve">terça das 21:00 às 23:00, quinzenal I; quinta das 19:00 às 21:00, semanal </t>
  </si>
  <si>
    <t xml:space="preserve">sábado das 10:00 às 12:00, semanal ; sábado das 14:00 às 16:00, semanal </t>
  </si>
  <si>
    <t xml:space="preserve">terça das 18:00 às 21:00, semanal </t>
  </si>
  <si>
    <t xml:space="preserve">terça das 19:00 às 21:00, quinzenal I; sexta das 21:00 às 23:00, semanal </t>
  </si>
  <si>
    <t xml:space="preserve">terça das 08:00 às 10:00, quinzenal I; sexta das 10:00 às 12:00, semanal </t>
  </si>
  <si>
    <t xml:space="preserve">quinta das 13:00 às 16:00, semanal </t>
  </si>
  <si>
    <t xml:space="preserve">terça das 14:00 às 16:00, quinzenal I; sexta das 16:00 às 18:00, semanal </t>
  </si>
  <si>
    <t xml:space="preserve">quarta das 14:00 às 16:00, semanal </t>
  </si>
  <si>
    <t xml:space="preserve">quarta das 14:00 às 17:00, semanal </t>
  </si>
  <si>
    <t xml:space="preserve">terça das 14:00 às 16:00, semanal ; quinta das 14:00 às 16:00, semanal </t>
  </si>
  <si>
    <t>quarta das 08:00 às 10:00, quinzenal I; quarta das 08:00 às 10:00, quinzenal II</t>
  </si>
  <si>
    <t xml:space="preserve">segunda das 21:00 às 23:00, quinzenal I; quarta das 19:00 às 21:00, semanal </t>
  </si>
  <si>
    <t>segunda das 10:00 às 12:00, semanal ; quarta das 08:00 às 10:00, quinzenal I</t>
  </si>
  <si>
    <t xml:space="preserve">segunda das 21:00 às 23:00, quinzenal II; quarta das 19:00 às 21:00, semanal </t>
  </si>
  <si>
    <t xml:space="preserve">sexta das 13:00 às 16:00, semanal </t>
  </si>
  <si>
    <t>quarta das 10:00 às 12:00, semanal ; sexta das 08:00 às 10:00, quinzenal I</t>
  </si>
  <si>
    <t>quarta das 21:00 às 23:00, semanal ; sexta das 19:00 às 21:00, quinzenal I</t>
  </si>
  <si>
    <t>terça das 10:00 às 12:00, semanal ; sexta das 08:00 às 10:00, quinzenal I</t>
  </si>
  <si>
    <t xml:space="preserve">terça das 21:00 às 23:00, quinzenal I; sexta das 19:00 às 21:00, semanal </t>
  </si>
  <si>
    <t xml:space="preserve">segunda das 17:00 às 19:00, semanal ; quinta das 17:00 às 19:00, semanal </t>
  </si>
  <si>
    <t xml:space="preserve">sexta das 17:00 às 19:00, semanal </t>
  </si>
  <si>
    <t xml:space="preserve">segunda das 08:00 às 10:00, quinzenal II; quinta das 10:00 às 12:00, semanal </t>
  </si>
  <si>
    <t xml:space="preserve">terça das 21:00 às 23:00, quinzenal II; sexta das 19:00 às 21:00, semanal </t>
  </si>
  <si>
    <t xml:space="preserve">segunda das 16:00 às 18:00, quinzenal II; quinta das 16:00 às 18:00, semanal </t>
  </si>
  <si>
    <t xml:space="preserve">terça das 10:00 às 12:00, quinzenal II; sexta das 08:00 às 10:00, semanal </t>
  </si>
  <si>
    <t xml:space="preserve">terça das 21:00 às 23:00, semanal ; quinta das 21:00 às 23:00, semanal </t>
  </si>
  <si>
    <t xml:space="preserve">terça das 08:00 às 10:00, semanal ; sexta das 08:00 às 10:00, semanal </t>
  </si>
  <si>
    <t xml:space="preserve">terça das 10:00 às 12:00, semanal ; quarta das 10:00 às 12:00, semanal </t>
  </si>
  <si>
    <t xml:space="preserve">terça das 21:00 às 23:00, semanal ; quarta das 21:00 às 23:00, semanal </t>
  </si>
  <si>
    <t>terça das 10:00 às 12:00, semanal ; quarta das 08:00 às 10:00, quinzenal I</t>
  </si>
  <si>
    <t>terça das 21:00 às 23:00, semanal ; quarta das 19:00 às 21:00, quinzenal I</t>
  </si>
  <si>
    <t>terça das 08:00 às 10:00, semanal ; quarta das 10:00 às 12:00, quinzenal I</t>
  </si>
  <si>
    <t>terça das 19:00 às 21:00, semanal ; quarta das 21:00 às 23:00, quinzenal I</t>
  </si>
  <si>
    <t>segunda das 08:00 às 10:00, semanal ; quinta das 10:00 às 12:00, quinzenal I</t>
  </si>
  <si>
    <t>segunda das 19:00 às 21:00, semanal ; quinta das 21:00 às 23:00, quinzenal I</t>
  </si>
  <si>
    <t>terça das 08:00 às 10:00, semanal ; sexta das 10:00 às 12:00, quinzenal II</t>
  </si>
  <si>
    <t>terça das 19:00 às 21:00, semanal ; sexta das 21:00 às 23:00, quinzenal II</t>
  </si>
  <si>
    <t>terça das 10:00 às 12:00, semanal ; sexta das 08:00 às 10:00, quinzenal II</t>
  </si>
  <si>
    <t>terça das 21:00 às 23:00, semanal ; sexta das 19:00 às 21:00, quinzenal II</t>
  </si>
  <si>
    <t xml:space="preserve">segunda das 08:00 às 10:00, quinzenal I; quarta das 10:00 às 12:00, semanal </t>
  </si>
  <si>
    <t xml:space="preserve">segunda das 19:00 às 21:00, quinzenal I; quarta das 21:00 às 23:00, semanal </t>
  </si>
  <si>
    <t xml:space="preserve">segunda das 10:00 às 12:00, quinzenal I; quarta das 08:00 às 10:00, semanal </t>
  </si>
  <si>
    <t>quarta das 10:00 às 12:00, semanal ; sexta das 10:00 às 12:00, quinzenal I</t>
  </si>
  <si>
    <t>quarta das 08:00 às 10:00, semanal ; sexta das 08:00 às 10:00, quinzenal I</t>
  </si>
  <si>
    <t>quarta das 21:00 às 23:00, semanal ; sexta das 21:00 às 23:00, quinzenal I</t>
  </si>
  <si>
    <t>quarta das 19:00 às 21:00, semanal ; sexta das 19:00 às 21:00, quinzenal I</t>
  </si>
  <si>
    <t xml:space="preserve">segunda das 10:00 às 12:00, semanal ; quarta das 08:00 às 10:00, semanal ; quinta das 08:00 às 10:00, semanal </t>
  </si>
  <si>
    <t xml:space="preserve">segunda das 21:00 às 23:00, semanal ; quarta das 19:00 às 21:00, semanal ; quinta das 19:00 às 21:00, semanal </t>
  </si>
  <si>
    <t xml:space="preserve">segunda das 14:00 às 18:00, semanal </t>
  </si>
  <si>
    <t xml:space="preserve">segunda das 08:00 às 12:00, semanal </t>
  </si>
  <si>
    <t xml:space="preserve">terça das 16:00 às 18:00, semanal ; quinta das 16:00 às 18:00, semanal </t>
  </si>
  <si>
    <t xml:space="preserve">quarta das 14:00 às 16:00, semanal ; sexta das 14:00 às 16:00, semanal </t>
  </si>
  <si>
    <t xml:space="preserve">quarta das 16:00 às 19:00, semanal ; sexta das 16:00 às 18:00, semanal </t>
  </si>
  <si>
    <t xml:space="preserve">segunda das 09:00 às 12:00, semanal </t>
  </si>
  <si>
    <t xml:space="preserve">segunda das 19:00 às 22:00, semanal </t>
  </si>
  <si>
    <t xml:space="preserve">terça das 19:00 às 20:30, semanal ; quinta das 19:00 às 20:30, semanal </t>
  </si>
  <si>
    <t xml:space="preserve">sábado das 08:00 às 12:00, semanal </t>
  </si>
  <si>
    <t xml:space="preserve">quarta das 14:00 às 18:00, semanal </t>
  </si>
  <si>
    <t xml:space="preserve">terça das 14:00 às 18:00, semanal ; quinta das 14:00 às 16:00, semanal </t>
  </si>
  <si>
    <t xml:space="preserve">terça das 08:00 às 12:00, semanal </t>
  </si>
  <si>
    <t xml:space="preserve">terça das 19:00 às 23:00, semanal </t>
  </si>
  <si>
    <t xml:space="preserve">sexta das 14:00 às 18:00, semanal </t>
  </si>
  <si>
    <t xml:space="preserve">quarta das 08:00 às 12:00, semanal ; sexta das 08:00 às 10:00, semanal </t>
  </si>
  <si>
    <t xml:space="preserve">terça das 16:00 às 18:00, quinzenal I; sexta das 14:00 às 16:00, semanal </t>
  </si>
  <si>
    <t>quarta das 17:00 às 19:00, semanal ; sexta das 17:00 às 19:00, quinzenal I</t>
  </si>
  <si>
    <t xml:space="preserve">sábado das 09:00 às 13:00, semanal </t>
  </si>
  <si>
    <t>segunda das 21:00 às 23:00, semanal ; quarta das 19:00 às 21:00, quinzenal I</t>
  </si>
  <si>
    <t xml:space="preserve">terça das 08:00 às 10:00, semanal ; quinta das 08:00 às 10:00, semanal </t>
  </si>
  <si>
    <t xml:space="preserve">terça das 19:00 às 21:00, semanal ; quinta das 19:00 às 21:00, semanal </t>
  </si>
  <si>
    <t xml:space="preserve">terça das 08:00 às 10:00, quinzenal I; quinta das 10:00 às 12:00, semanal </t>
  </si>
  <si>
    <t xml:space="preserve">terça das 19:00 às 21:00, quinzenal I; quinta das 21:00 às 23:00, semanal </t>
  </si>
  <si>
    <t>quarta das 08:00 às 10:00, semanal ; sexta das 10:00 às 12:00, quinzenal I</t>
  </si>
  <si>
    <t xml:space="preserve">segunda das 21:00 às 23:00, semanal ; quinta das 18:00 às 21:00, semanal </t>
  </si>
  <si>
    <t xml:space="preserve">quarta das 14:00 às 16:00, semanal ; sexta das 16:00 às 18:00, semanal </t>
  </si>
  <si>
    <t xml:space="preserve">terça das 14:00 às 16:00, semanal ; quinta das 16:00 às 18:00, semanal </t>
  </si>
  <si>
    <t xml:space="preserve">terça das 16:00 às 18:00, semanal ; quinta das 14:00 às 16:00, semanal </t>
  </si>
  <si>
    <t>quarta das 10:00 às 12:00, semanal ; quinta das 08:00 às 10:00, quinzenal I</t>
  </si>
  <si>
    <t>quarta das 21:00 às 23:00, semanal ; quinta das 19:00 às 21:00, quinzenal I</t>
  </si>
  <si>
    <t xml:space="preserve">segunda das 16:00 às 18:00, semanal </t>
  </si>
  <si>
    <t xml:space="preserve">terça das 10:00 às 13:00, semanal </t>
  </si>
  <si>
    <t xml:space="preserve">segunda das 15:00 às 17:00, semanal ; quarta das 15:00 às 17:00, semanal </t>
  </si>
  <si>
    <t xml:space="preserve">segunda das 14:00 às 16:00, semanal ; quarta das 14:00 às 16:00, semanal </t>
  </si>
  <si>
    <t xml:space="preserve">terça das 10:00 às 13:00, semanal ; quinta das 08:00 às 10:00, semanal </t>
  </si>
  <si>
    <t>terça das 10:00 às 12:00, semanal ; quinta das 08:00 às 11:00, quinzenal I</t>
  </si>
  <si>
    <t>terça das 19:00 às 21:00, semanal ; quinta das 18:00 às 21:00, quinzenal I</t>
  </si>
  <si>
    <t xml:space="preserve">segunda das 19:00 às 21:00, semanal ; quarta das 19:00 às 22:00, semanal </t>
  </si>
  <si>
    <t xml:space="preserve">terça das 19:00 às 21:00, semanal ; quinta das 19:00 às 22:00, semanal </t>
  </si>
  <si>
    <t xml:space="preserve">terça das 17:00 às 19:00, semanal ; sexta das 17:00 às 19:00, semanal </t>
  </si>
  <si>
    <t>quarta das 21:00 às 23:00, semanal ; sexta das 19:00 às 21:00, quinzenal II</t>
  </si>
  <si>
    <t>segunda das 10:00 às 13:00, semanal ; quarta das 08:00 às 10:00, quinzenal I; quarta das 08:00 às 10:00, quinzenal II</t>
  </si>
  <si>
    <t>segunda das 21:00 às 23:00, semanal ; quarta das 19:00 às 21:00, quinzenal II</t>
  </si>
  <si>
    <t xml:space="preserve">segunda das 10:00 às 12:00, quinzenal II; quinta das 08:00 às 10:00, semanal </t>
  </si>
  <si>
    <t>quinta das 19:00 às 21:00, semanal ; quinta das 21:00 às 23:00, quinzenal II</t>
  </si>
  <si>
    <t xml:space="preserve">segunda das 17:00 às 19:00, semanal </t>
  </si>
  <si>
    <t xml:space="preserve">quarta das 17:00 às 19:00, semanal ; sexta das 17:00 às 19:00, semanal </t>
  </si>
  <si>
    <t xml:space="preserve">terça das 16:00 às 18:00, semanal </t>
  </si>
  <si>
    <t>segunda das 08:00 às 11:00</t>
  </si>
  <si>
    <t xml:space="preserve">segunda das 08:00 às 11:00, semanal </t>
  </si>
  <si>
    <t>SISTEMA</t>
  </si>
  <si>
    <t>COMPARAÇÃO</t>
  </si>
  <si>
    <t xml:space="preserve">segunda das 19:00 às 21:00, sala 404-2, semanal , quarta das 21:00 às 23:00, sala 404-2, semanal </t>
  </si>
  <si>
    <t>NA9BCN0402-15SA</t>
  </si>
  <si>
    <t xml:space="preserve">segunda das 19:00 às 21:00, sala S - 213-0, semanal , quinta das 21:00 às 23:00, sala S - 213-0, semanal </t>
  </si>
  <si>
    <t>NA3BCN0402-15SB</t>
  </si>
  <si>
    <t>MARCIO FABIANO DA SILVA</t>
  </si>
  <si>
    <t>NA3BIS0003-15SB</t>
  </si>
  <si>
    <t xml:space="preserve">quarta das 19:00 às 21:00, sala A2-S101-SB, semanal , sexta das 21:00 às 23:00, sala A2-S101-SB, semanal </t>
  </si>
  <si>
    <t>NB2BIN0406-15SA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</si>
</sst>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FF9900"/>
        <bgColor rgb="FFFF9900"/>
      </patternFill>
    </fill>
    <fill>
      <patternFill patternType="solid">
        <fgColor rgb="FFEBF1DE"/>
        <bgColor rgb="FFEBF1D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C4BD97"/>
      </patternFill>
    </fill>
    <fill>
      <patternFill patternType="solid">
        <fgColor theme="6" tint="-0.249977111117893"/>
        <bgColor rgb="FFC4BD97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rgb="FFCCCCCC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4BD97"/>
      </left>
      <right style="medium">
        <color rgb="FFC4BD97"/>
      </right>
      <top style="medium">
        <color rgb="FFCCCCCC"/>
      </top>
      <bottom style="medium">
        <color rgb="FFC4BD97"/>
      </bottom>
      <diagonal/>
    </border>
    <border>
      <left style="medium">
        <color rgb="FFCCCCCC"/>
      </left>
      <right style="medium">
        <color rgb="FFC4BD97"/>
      </right>
      <top style="medium">
        <color rgb="FFCCCCCC"/>
      </top>
      <bottom style="medium">
        <color rgb="FFC4BD9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4BD97"/>
      </right>
      <top style="medium">
        <color rgb="FFC4BD97"/>
      </top>
      <bottom style="medium">
        <color rgb="FFC4BD97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Border="1" applyProtection="1">
      <protection locked="0"/>
    </xf>
    <xf numFmtId="0" fontId="4" fillId="0" borderId="4" xfId="0" applyFont="1" applyBorder="1" applyAlignment="1">
      <alignment vertical="center" wrapText="1"/>
    </xf>
    <xf numFmtId="0" fontId="5" fillId="5" borderId="6" xfId="0" applyFont="1" applyFill="1" applyBorder="1" applyProtection="1">
      <protection locked="0"/>
    </xf>
    <xf numFmtId="0" fontId="0" fillId="0" borderId="0" xfId="0" applyFont="1" applyAlignment="1" applyProtection="1"/>
    <xf numFmtId="0" fontId="3" fillId="4" borderId="3" xfId="0" applyFont="1" applyFill="1" applyBorder="1" applyAlignment="1" applyProtection="1"/>
    <xf numFmtId="0" fontId="4" fillId="0" borderId="4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14" fontId="0" fillId="0" borderId="0" xfId="0" applyNumberFormat="1" applyFont="1" applyAlignment="1"/>
    <xf numFmtId="14" fontId="0" fillId="0" borderId="0" xfId="0" applyNumberFormat="1" applyBorder="1" applyProtection="1">
      <protection locked="0"/>
    </xf>
    <xf numFmtId="14" fontId="0" fillId="0" borderId="0" xfId="0" applyNumberFormat="1" applyFont="1" applyAlignment="1" applyProtection="1"/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/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/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0" fontId="10" fillId="8" borderId="7" xfId="0" applyFont="1" applyFill="1" applyBorder="1" applyAlignment="1">
      <alignment vertical="center" wrapText="1"/>
    </xf>
    <xf numFmtId="0" fontId="9" fillId="8" borderId="0" xfId="0" applyFont="1" applyFill="1" applyAlignment="1">
      <alignment vertical="center" wrapText="1"/>
    </xf>
    <xf numFmtId="0" fontId="10" fillId="9" borderId="7" xfId="0" applyFont="1" applyFill="1" applyBorder="1" applyAlignment="1">
      <alignment vertical="center" wrapText="1"/>
    </xf>
    <xf numFmtId="0" fontId="9" fillId="9" borderId="0" xfId="0" applyFont="1" applyFill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0" fillId="0" borderId="0" xfId="0" applyFont="1" applyAlignment="1" applyProtection="1">
      <alignment wrapText="1"/>
    </xf>
    <xf numFmtId="0" fontId="0" fillId="0" borderId="0" xfId="0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wrapText="1"/>
    </xf>
    <xf numFmtId="0" fontId="5" fillId="0" borderId="6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Alignment="1"/>
    <xf numFmtId="0" fontId="2" fillId="0" borderId="0" xfId="0" applyFont="1" applyBorder="1" applyAlignment="1" applyProtection="1">
      <alignment wrapText="1"/>
      <protection locked="0"/>
    </xf>
    <xf numFmtId="0" fontId="8" fillId="0" borderId="0" xfId="0" applyFont="1" applyAlignment="1"/>
    <xf numFmtId="0" fontId="8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Font="1" applyFill="1" applyAlignment="1" applyProtection="1"/>
    <xf numFmtId="0" fontId="0" fillId="0" borderId="3" xfId="0" applyFont="1" applyBorder="1" applyAlignment="1"/>
    <xf numFmtId="0" fontId="3" fillId="4" borderId="0" xfId="0" applyFont="1" applyFill="1" applyBorder="1" applyAlignment="1" applyProtection="1"/>
  </cellXfs>
  <cellStyles count="2">
    <cellStyle name="Normal" xfId="0" builtinId="0"/>
    <cellStyle name="Normal 6" xfId="1"/>
  </cellStyles>
  <dxfs count="34"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d/MATR&#205;CULA%20EM%20DISCIPLINAS/2021/2021.2%20QS3/03%20AJUSTE/PREENCHIMENTO%20DE%20TURM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urm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ta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PREENCHIMENTO DE TURMAS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</sheetNames>
    <sheetDataSet>
      <sheetData sheetId="0" refreshError="1">
        <row r="1">
          <cell r="B1" t="str">
            <v>DANHZ6001-18SA</v>
          </cell>
          <cell r="C1" t="str">
            <v>NHZ6001-18</v>
          </cell>
          <cell r="D1" t="str">
            <v>A</v>
          </cell>
          <cell r="E1" t="str">
            <v>terça das 10:00 às 12:00, sala S-209-0, quinzenal II, quarta das 08:00 às 10:00, sala S-308-3, quinzenal I</v>
          </cell>
          <cell r="F1"/>
          <cell r="G1" t="str">
            <v>Santo André</v>
          </cell>
          <cell r="H1" t="str">
            <v>diurno</v>
          </cell>
          <cell r="I1" t="str">
            <v>2-0-2</v>
          </cell>
          <cell r="J1">
            <v>45</v>
          </cell>
          <cell r="N1" t="str">
            <v>BACHARELADO EM BIOTECNOLOGIA</v>
          </cell>
          <cell r="O1" t="str">
            <v>CRISTINA RIBAS FURSTENAU</v>
          </cell>
        </row>
        <row r="2">
          <cell r="B2" t="str">
            <v>NANHZ6001-18SA</v>
          </cell>
          <cell r="C2" t="str">
            <v>NHZ6001-18</v>
          </cell>
          <cell r="D2" t="str">
            <v>A</v>
          </cell>
          <cell r="E2" t="str">
            <v>terça das 21:00 às 23:00, sala S-209-0, quinzenal II, quarta das 19:00 às 21:00, sala S-308-3, quinzenal I</v>
          </cell>
          <cell r="F2"/>
          <cell r="G2" t="str">
            <v>Santo André</v>
          </cell>
          <cell r="H2" t="str">
            <v>noturno</v>
          </cell>
          <cell r="I2" t="str">
            <v>2-0-2</v>
          </cell>
          <cell r="J2">
            <v>45</v>
          </cell>
          <cell r="N2" t="str">
            <v>BACHARELADO EM BIOTECNOLOGIA</v>
          </cell>
          <cell r="O2" t="str">
            <v>CRISTINA RIBAS FURSTENAU</v>
          </cell>
        </row>
        <row r="3">
          <cell r="B3" t="str">
            <v>DAMCTA003-17SA</v>
          </cell>
          <cell r="C3" t="str">
            <v>MCTA003-17</v>
          </cell>
          <cell r="D3" t="str">
            <v>A</v>
          </cell>
          <cell r="E3" t="str">
            <v xml:space="preserve">terça das 08:00 às 10:00, sala A-108-0, semanal , sexta das 10:00 às 12:00, sala A-108-0, semanal </v>
          </cell>
          <cell r="F3"/>
          <cell r="G3" t="str">
            <v>Santo André</v>
          </cell>
          <cell r="H3" t="str">
            <v>diurno</v>
          </cell>
          <cell r="I3" t="str">
            <v>4-0-4</v>
          </cell>
          <cell r="J3">
            <v>60</v>
          </cell>
          <cell r="L3" t="str">
            <v>Opção Limitada</v>
          </cell>
          <cell r="N3" t="str">
            <v>BACHARELADO EM CIÊNCIA DA COMPUTAÇÃO</v>
          </cell>
          <cell r="O3" t="str">
            <v>DANIEL MORGATO MARTIN</v>
          </cell>
        </row>
        <row r="4">
          <cell r="B4" t="str">
            <v>NA1MCTA003-17SA</v>
          </cell>
          <cell r="C4" t="str">
            <v>MCTA003-17</v>
          </cell>
          <cell r="D4" t="str">
            <v>A1</v>
          </cell>
          <cell r="E4" t="str">
            <v xml:space="preserve">terça das 19:00 às 21:00, sala A-105-0, semanal , sexta das 21:00 às 23:00, sala A-105-0, semanal </v>
          </cell>
          <cell r="F4"/>
          <cell r="G4" t="str">
            <v>Santo André</v>
          </cell>
          <cell r="H4" t="str">
            <v>noturno</v>
          </cell>
          <cell r="I4" t="str">
            <v>4-0-4</v>
          </cell>
          <cell r="J4">
            <v>60</v>
          </cell>
          <cell r="L4" t="str">
            <v>Opção Limitada</v>
          </cell>
          <cell r="N4" t="str">
            <v>BACHARELADO EM CIÊNCIA DA COMPUTAÇÃO</v>
          </cell>
          <cell r="O4" t="str">
            <v>Carlo Kleber Da Silva Rodrigues</v>
          </cell>
        </row>
        <row r="5">
          <cell r="B5" t="str">
            <v>DAMCTA007-17SA</v>
          </cell>
          <cell r="C5" t="str">
            <v>MCTA007-17</v>
          </cell>
          <cell r="D5" t="str">
            <v>A</v>
          </cell>
          <cell r="E5" t="str">
            <v>terça das 10:00 às 12:00, sala S-211-0, semanal , quinta das 08:00 às 10:00, sala S-211-0, quinzenal I</v>
          </cell>
          <cell r="F5" t="str">
            <v>quinta das 08:00 às 10:00, sala 404-2, quinzenal II</v>
          </cell>
          <cell r="G5" t="str">
            <v>Santo André</v>
          </cell>
          <cell r="H5" t="str">
            <v>diurno</v>
          </cell>
          <cell r="I5" t="str">
            <v>3-1-4</v>
          </cell>
          <cell r="J5">
            <v>60</v>
          </cell>
          <cell r="L5"/>
          <cell r="N5" t="str">
            <v>BACHARELADO EM CIÊNCIA DA COMPUTAÇÃO</v>
          </cell>
          <cell r="O5" t="str">
            <v>FRANCISCO ISIDRO MASSETTO</v>
          </cell>
          <cell r="P5" t="str">
            <v>FRANCISCO ISIDRO MASSETTO</v>
          </cell>
        </row>
        <row r="6">
          <cell r="B6" t="str">
            <v>NAMCTA007-17SA</v>
          </cell>
          <cell r="C6" t="str">
            <v>MCTA007-17</v>
          </cell>
          <cell r="D6" t="str">
            <v>A</v>
          </cell>
          <cell r="E6" t="str">
            <v>terça das 21:00 às 23:00, sala S-211-0, semanal , quinta das 19:00 às 21:00, sala S-211-0, quinzenal I</v>
          </cell>
          <cell r="F6" t="str">
            <v>quinta das 19:00 às 21:00, sala 407-2, quinzenal II</v>
          </cell>
          <cell r="G6" t="str">
            <v>Santo André</v>
          </cell>
          <cell r="H6" t="str">
            <v>noturno</v>
          </cell>
          <cell r="I6" t="str">
            <v>3-1-4</v>
          </cell>
          <cell r="J6">
            <v>60</v>
          </cell>
          <cell r="N6" t="str">
            <v>BACHARELADO EM CIÊNCIA DA COMPUTAÇÃO</v>
          </cell>
          <cell r="O6" t="str">
            <v>FRANCISCO ISIDRO MASSETTO</v>
          </cell>
          <cell r="P6" t="str">
            <v>FRANCISCO ISIDRO MASSETTO</v>
          </cell>
        </row>
        <row r="7">
          <cell r="B7" t="str">
            <v>NAMCTA009-13SA</v>
          </cell>
          <cell r="C7" t="str">
            <v>MCTA009-13</v>
          </cell>
          <cell r="D7" t="str">
            <v>A</v>
          </cell>
          <cell r="E7" t="str">
            <v xml:space="preserve">sexta das 19:00 às 21:00, sala S-207-0, semanal </v>
          </cell>
          <cell r="F7"/>
          <cell r="G7" t="str">
            <v>Santo André</v>
          </cell>
          <cell r="H7" t="str">
            <v>noturno</v>
          </cell>
          <cell r="I7" t="str">
            <v>2-0-4</v>
          </cell>
          <cell r="J7">
            <v>60</v>
          </cell>
          <cell r="L7" t="str">
            <v>Opção Limitada</v>
          </cell>
          <cell r="M7" t="str">
            <v>Opção Limitada</v>
          </cell>
          <cell r="N7" t="str">
            <v>BACHARELADO EM CIÊNCIA DA COMPUTAÇÃO</v>
          </cell>
          <cell r="O7" t="str">
            <v>JERONIMO CORDONI PELLEGRINI</v>
          </cell>
          <cell r="P7"/>
        </row>
        <row r="8">
          <cell r="B8" t="str">
            <v>DAMCTA009-13SA</v>
          </cell>
          <cell r="C8" t="str">
            <v>MCTA009-13</v>
          </cell>
          <cell r="D8" t="str">
            <v>A</v>
          </cell>
          <cell r="E8" t="str">
            <v xml:space="preserve">sexta das 08:00 às 10:00, sala S-206-0, semanal </v>
          </cell>
          <cell r="F8"/>
          <cell r="G8" t="str">
            <v>Santo André</v>
          </cell>
          <cell r="H8" t="str">
            <v>diurno</v>
          </cell>
          <cell r="I8" t="str">
            <v>2-0-4</v>
          </cell>
          <cell r="J8">
            <v>60</v>
          </cell>
          <cell r="L8" t="str">
            <v>Opção Limitada</v>
          </cell>
          <cell r="M8" t="str">
            <v>Opção Limitada</v>
          </cell>
          <cell r="N8" t="str">
            <v>BACHARELADO EM CIÊNCIA DA COMPUTAÇÃO</v>
          </cell>
          <cell r="O8" t="str">
            <v>JERONIMO CORDONI PELLEGRINI</v>
          </cell>
        </row>
        <row r="9">
          <cell r="B9" t="str">
            <v>DAMCTA016-13SA</v>
          </cell>
          <cell r="C9" t="str">
            <v>MCTA016-13</v>
          </cell>
          <cell r="D9" t="str">
            <v>A</v>
          </cell>
          <cell r="E9" t="str">
            <v xml:space="preserve">terça das 08:00 às 10:00, sala S-008-0, semanal </v>
          </cell>
          <cell r="F9" t="str">
            <v xml:space="preserve">sexta das 10:00 às 12:00, sala 409-2, semanal </v>
          </cell>
          <cell r="G9" t="str">
            <v>Santo André</v>
          </cell>
          <cell r="H9" t="str">
            <v>diurno</v>
          </cell>
          <cell r="I9" t="str">
            <v>2-2-4</v>
          </cell>
          <cell r="J9">
            <v>60</v>
          </cell>
          <cell r="L9" t="str">
            <v>Opção Limitada</v>
          </cell>
          <cell r="M9"/>
          <cell r="N9" t="str">
            <v>BACHARELADO EM CIÊNCIA DA COMPUTAÇÃO</v>
          </cell>
          <cell r="O9" t="str">
            <v>Emilio de Camargo Francesquini</v>
          </cell>
          <cell r="P9" t="str">
            <v>Emilio de Camargo Francesquini</v>
          </cell>
        </row>
        <row r="10">
          <cell r="B10" t="str">
            <v>NAMCTA016-13SA</v>
          </cell>
          <cell r="C10" t="str">
            <v>MCTA016-13</v>
          </cell>
          <cell r="D10" t="str">
            <v>A</v>
          </cell>
          <cell r="E10" t="str">
            <v xml:space="preserve">terça das 19:00 às 21:00, sala S - 304-1, semanal </v>
          </cell>
          <cell r="F10" t="str">
            <v xml:space="preserve">sexta das 21:00 às 23:00, sala 403-2, semanal </v>
          </cell>
          <cell r="G10" t="str">
            <v>Santo André</v>
          </cell>
          <cell r="H10" t="str">
            <v>noturno</v>
          </cell>
          <cell r="I10" t="str">
            <v>2-2-4</v>
          </cell>
          <cell r="J10">
            <v>60</v>
          </cell>
          <cell r="L10" t="str">
            <v>Opção Limitada</v>
          </cell>
          <cell r="N10" t="str">
            <v>BACHARELADO EM CIÊNCIA DA COMPUTAÇÃO</v>
          </cell>
          <cell r="O10" t="str">
            <v>Fabricio Olivetti de França</v>
          </cell>
          <cell r="P10" t="str">
            <v>Fabricio Olivetti de França</v>
          </cell>
        </row>
        <row r="11">
          <cell r="B11" t="str">
            <v>NAMCTA018-13SA</v>
          </cell>
          <cell r="C11" t="str">
            <v>MCTA018-13</v>
          </cell>
          <cell r="D11" t="str">
            <v>A</v>
          </cell>
          <cell r="E11" t="str">
            <v xml:space="preserve">segunda das 21:00 às 23:00, sala A-106-0, semanal </v>
          </cell>
          <cell r="F11" t="str">
            <v xml:space="preserve">quarta das 19:00 às 21:00, sala 407-2, semanal </v>
          </cell>
          <cell r="G11" t="str">
            <v>Santo André</v>
          </cell>
          <cell r="H11" t="str">
            <v>noturno</v>
          </cell>
          <cell r="I11" t="str">
            <v>2-2-4</v>
          </cell>
          <cell r="J11">
            <v>60</v>
          </cell>
          <cell r="L11" t="str">
            <v>Opção Limitada</v>
          </cell>
          <cell r="N11" t="str">
            <v>BACHARELADO EM CIÊNCIA DA COMPUTAÇÃO</v>
          </cell>
          <cell r="O11" t="str">
            <v>Fernando Teubl Ferreira</v>
          </cell>
          <cell r="P11" t="str">
            <v>Fernando Teubl Ferreira</v>
          </cell>
        </row>
        <row r="12">
          <cell r="B12" t="str">
            <v>DA1MCTA018-13SA</v>
          </cell>
          <cell r="C12" t="str">
            <v>MCTA018-13</v>
          </cell>
          <cell r="D12" t="str">
            <v>A1</v>
          </cell>
          <cell r="E12" t="str">
            <v xml:space="preserve">segunda das 10:00 às 12:00, sala S-311-3, semanal </v>
          </cell>
          <cell r="F12" t="str">
            <v xml:space="preserve">quarta das 08:00 às 10:00, sala 408-2, semanal </v>
          </cell>
          <cell r="G12" t="str">
            <v>Santo André</v>
          </cell>
          <cell r="H12" t="str">
            <v>diurno</v>
          </cell>
          <cell r="I12" t="str">
            <v>2-2-4</v>
          </cell>
          <cell r="J12">
            <v>60</v>
          </cell>
          <cell r="L12" t="str">
            <v>Opção Limitada</v>
          </cell>
          <cell r="N12" t="str">
            <v>BACHARELADO EM CIÊNCIA DA COMPUTAÇÃO</v>
          </cell>
          <cell r="O12" t="str">
            <v>Paulo Henrique Pisani</v>
          </cell>
          <cell r="P12" t="str">
            <v>Paulo Henrique Pisani</v>
          </cell>
        </row>
        <row r="13">
          <cell r="B13" t="str">
            <v>NBMCTA018-13SA</v>
          </cell>
          <cell r="C13" t="str">
            <v>MCTA018-13</v>
          </cell>
          <cell r="D13" t="str">
            <v>B</v>
          </cell>
          <cell r="E13" t="str">
            <v xml:space="preserve">quarta das 19:00 às 21:00, sala A-109-0, semanal </v>
          </cell>
          <cell r="F13" t="str">
            <v xml:space="preserve">segunda das 21:00 às 23:00, sala 407-2, semanal </v>
          </cell>
          <cell r="G13" t="str">
            <v>Santo André</v>
          </cell>
          <cell r="H13" t="str">
            <v>noturno</v>
          </cell>
          <cell r="I13" t="str">
            <v>2-2-4</v>
          </cell>
          <cell r="J13">
            <v>60</v>
          </cell>
          <cell r="L13" t="str">
            <v>Opção Limitada</v>
          </cell>
          <cell r="N13" t="str">
            <v>BACHARELADO EM CIÊNCIA DA COMPUTAÇÃO</v>
          </cell>
          <cell r="O13" t="str">
            <v>BRUNO AUGUSTO DORTA MARQUES</v>
          </cell>
          <cell r="P13" t="str">
            <v>BRUNO AUGUSTO DORTA MARQUES</v>
          </cell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L14" t="str">
            <v>Opção Limitada</v>
          </cell>
          <cell r="N14" t="str">
            <v>BACHARELADO EM CIÊNCIA DA COMPUTAÇÃO</v>
          </cell>
          <cell r="O14" t="str">
            <v>BRUNO AUGUSTO DORTA MARQUES</v>
          </cell>
          <cell r="P14" t="str">
            <v>BRUNO AUGUSTO DORTA MARQUES</v>
          </cell>
        </row>
        <row r="15">
          <cell r="B15" t="str">
            <v>DA2MCTA018-13SA</v>
          </cell>
          <cell r="C15" t="str">
            <v>MCTA018-13</v>
          </cell>
          <cell r="D15" t="str">
            <v>A2</v>
          </cell>
          <cell r="E15" t="str">
            <v xml:space="preserve">segunda das 10:00 às 12:00, semanal </v>
          </cell>
          <cell r="F15" t="str">
            <v xml:space="preserve">quarta das 08:00 às 10:00, semanal </v>
          </cell>
          <cell r="G15" t="str">
            <v>Santo André</v>
          </cell>
          <cell r="H15" t="str">
            <v>diurno</v>
          </cell>
          <cell r="I15" t="str">
            <v>2-2-4</v>
          </cell>
          <cell r="J15">
            <v>60</v>
          </cell>
          <cell r="L15" t="str">
            <v>Opção Limitada</v>
          </cell>
          <cell r="N15" t="str">
            <v>BACHARELADO EM CIÊNCIA DA COMPUTAÇÃO</v>
          </cell>
          <cell r="O15" t="str">
            <v>Alexandre Noma</v>
          </cell>
          <cell r="P15" t="str">
            <v>Alexandre Noma</v>
          </cell>
        </row>
        <row r="16">
          <cell r="B16" t="str">
            <v>NAMCTA024-13SA</v>
          </cell>
          <cell r="C16" t="str">
            <v>MCTA024-13</v>
          </cell>
          <cell r="D16" t="str">
            <v>A</v>
          </cell>
          <cell r="E16" t="str">
            <v xml:space="preserve">quinta das 19:00 às 21:00, semanal </v>
          </cell>
          <cell r="F16" t="str">
            <v xml:space="preserve">terça das 21:00 às 23:00, semanal </v>
          </cell>
          <cell r="G16" t="str">
            <v>Santo André</v>
          </cell>
          <cell r="H16" t="str">
            <v>noturno</v>
          </cell>
          <cell r="I16" t="str">
            <v>2-2-4</v>
          </cell>
          <cell r="J16">
            <v>60</v>
          </cell>
          <cell r="N16" t="str">
            <v>BACHARELADO EM CIÊNCIA DA COMPUTAÇÃO</v>
          </cell>
          <cell r="O16" t="str">
            <v>JOSE ARTUR QUILICI GONZALEZ</v>
          </cell>
          <cell r="P16" t="str">
            <v>JOSE ARTUR QUILICI GONZALEZ</v>
          </cell>
        </row>
        <row r="17">
          <cell r="B17" t="str">
            <v>DAMCTA024-13SA</v>
          </cell>
          <cell r="C17" t="str">
            <v>MCTA024-13</v>
          </cell>
          <cell r="D17" t="str">
            <v>A</v>
          </cell>
          <cell r="E17" t="str">
            <v xml:space="preserve">terça das 10:00 às 12:00, semanal </v>
          </cell>
          <cell r="F17" t="str">
            <v xml:space="preserve">quinta das 08:00 às 10:00, semanal </v>
          </cell>
          <cell r="G17" t="str">
            <v>Santo André</v>
          </cell>
          <cell r="H17" t="str">
            <v>diurno</v>
          </cell>
          <cell r="I17" t="str">
            <v>2-2-4</v>
          </cell>
          <cell r="J17">
            <v>60</v>
          </cell>
          <cell r="N17" t="str">
            <v>BACHARELADO EM CIÊNCIA DA COMPUTAÇÃO</v>
          </cell>
          <cell r="O17" t="str">
            <v>Denis Gustavo Fantinato</v>
          </cell>
          <cell r="P17" t="str">
            <v>Denis Gustavo Fantinato</v>
          </cell>
        </row>
        <row r="18">
          <cell r="B18" t="str">
            <v>DAMCTA025-13SA</v>
          </cell>
          <cell r="C18" t="str">
            <v>MCTA025-13</v>
          </cell>
          <cell r="D18" t="str">
            <v>A</v>
          </cell>
          <cell r="E18" t="str">
            <v xml:space="preserve">segunda das 08:00 às 10:00, quinzenal I; quinta das 10:00 às 12:00, semanal </v>
          </cell>
          <cell r="F18" t="str">
            <v>segunda das 08:00 às 10:00, quinzenal II</v>
          </cell>
          <cell r="G18" t="str">
            <v>Santo André</v>
          </cell>
          <cell r="H18" t="str">
            <v>diurno</v>
          </cell>
          <cell r="I18" t="str">
            <v>3-1-4</v>
          </cell>
          <cell r="J18">
            <v>60</v>
          </cell>
          <cell r="N18" t="str">
            <v>BACHARELADO EM CIÊNCIA DA COMPUTAÇÃO</v>
          </cell>
          <cell r="O18" t="str">
            <v>Vladimir Emiliano Moreira Rocha</v>
          </cell>
          <cell r="P18" t="str">
            <v>Vladimir Emiliano Moreira Rocha</v>
          </cell>
        </row>
        <row r="19">
          <cell r="B19" t="str">
            <v>NAMCTA025-13SA</v>
          </cell>
          <cell r="C19" t="str">
            <v>MCTA025-13</v>
          </cell>
          <cell r="D19" t="str">
            <v>A</v>
          </cell>
          <cell r="E19" t="str">
            <v xml:space="preserve">segunda das 19:00 às 21:00, quinzenal I; quinta das 21:00 às 23:00, semanal </v>
          </cell>
          <cell r="F19" t="str">
            <v>segunda das 19:00 às 21:00, quinzenal II</v>
          </cell>
          <cell r="G19" t="str">
            <v>Santo André</v>
          </cell>
          <cell r="H19" t="str">
            <v>noturno</v>
          </cell>
          <cell r="I19" t="str">
            <v>3-1-4</v>
          </cell>
          <cell r="J19">
            <v>60</v>
          </cell>
          <cell r="N19" t="str">
            <v>BACHARELADO EM CIÊNCIA DA COMPUTAÇÃO</v>
          </cell>
          <cell r="O19" t="str">
            <v>Vladimir Emiliano Moreira Rocha</v>
          </cell>
          <cell r="P19" t="str">
            <v>Vladimir Emiliano Moreira Rocha</v>
          </cell>
        </row>
        <row r="20">
          <cell r="B20" t="str">
            <v>DA1BIR0603-15SA</v>
          </cell>
          <cell r="C20" t="str">
            <v>BIR0603-15</v>
          </cell>
          <cell r="D20" t="str">
            <v>A1</v>
          </cell>
          <cell r="E20" t="str">
            <v>segunda das 10:00 às 12:00, semanal ; quinta das 08:00 às 10:00, quinzenal I</v>
          </cell>
          <cell r="F20" t="str">
            <v/>
          </cell>
          <cell r="G20" t="str">
            <v>Santo André</v>
          </cell>
          <cell r="H20" t="str">
            <v>diurno</v>
          </cell>
          <cell r="I20" t="str">
            <v>3-0-4</v>
          </cell>
          <cell r="J20">
            <v>73</v>
          </cell>
          <cell r="L20" t="str">
            <v>Obrigatória</v>
          </cell>
          <cell r="M20" t="str">
            <v>Obrigatória</v>
          </cell>
          <cell r="N20" t="str">
            <v>BACHARELADO EM CIÊNCIA E TECNOLOGIA</v>
          </cell>
          <cell r="O20" t="str">
            <v>LUCIANO AVALLONE BUENO</v>
          </cell>
        </row>
        <row r="21">
          <cell r="B21" t="str">
            <v>NA1BIR0603-15SA</v>
          </cell>
          <cell r="C21" t="str">
            <v>BIR0603-15</v>
          </cell>
          <cell r="D21" t="str">
            <v>A1</v>
          </cell>
          <cell r="E21" t="str">
            <v>segunda das 21:00 às 23:00, semanal ; quinta das 19:00 às 21:00, quinzenal I</v>
          </cell>
          <cell r="F21" t="str">
            <v/>
          </cell>
          <cell r="G21" t="str">
            <v>Santo André</v>
          </cell>
          <cell r="H21" t="str">
            <v>noturno</v>
          </cell>
          <cell r="I21" t="str">
            <v>3-0-4</v>
          </cell>
          <cell r="J21">
            <v>73</v>
          </cell>
          <cell r="L21" t="str">
            <v>Obrigatória</v>
          </cell>
          <cell r="M21" t="str">
            <v>Obrigatória</v>
          </cell>
          <cell r="N21" t="str">
            <v>BACHARELADO EM CIÊNCIA E TECNOLOGIA</v>
          </cell>
          <cell r="O21" t="str">
            <v>VINICIUS RUIZ ALBINO DE FREITAS</v>
          </cell>
        </row>
        <row r="22">
          <cell r="B22" t="str">
            <v>DA1BIN0406-15SA</v>
          </cell>
          <cell r="C22" t="str">
            <v>BIN0406-15</v>
          </cell>
          <cell r="D22" t="str">
            <v>A1</v>
          </cell>
          <cell r="E22" t="str">
            <v>terça das 10:00 às 12:00, semanal ; quinta das 08:00 às 10:00, quinzenal II</v>
          </cell>
          <cell r="F22" t="str">
            <v/>
          </cell>
          <cell r="G22" t="str">
            <v>Santo André</v>
          </cell>
          <cell r="H22" t="str">
            <v>diurno</v>
          </cell>
          <cell r="I22" t="str">
            <v>3-0-4</v>
          </cell>
          <cell r="J22">
            <v>60</v>
          </cell>
          <cell r="L22" t="str">
            <v>Obrigatória</v>
          </cell>
          <cell r="M22" t="str">
            <v>Obrigatória</v>
          </cell>
          <cell r="N22" t="str">
            <v>BACHARELADO EM CIÊNCIA E TECNOLOGIA</v>
          </cell>
          <cell r="O22" t="str">
            <v>AILTON PAULO DE OLIVEIRA JUNIOR</v>
          </cell>
        </row>
        <row r="23">
          <cell r="B23" t="str">
            <v>DA2BIN0406-15SA</v>
          </cell>
          <cell r="C23" t="str">
            <v>BIN0406-15</v>
          </cell>
          <cell r="D23" t="str">
            <v>A2</v>
          </cell>
          <cell r="E23" t="str">
            <v>terça das 10:00 às 12:00, semanal ; quinta das 08:00 às 10:00, quinzenal II</v>
          </cell>
          <cell r="F23" t="str">
            <v/>
          </cell>
          <cell r="G23" t="str">
            <v>Santo André</v>
          </cell>
          <cell r="H23" t="str">
            <v>diurno</v>
          </cell>
          <cell r="I23" t="str">
            <v>3-0-4</v>
          </cell>
          <cell r="J23">
            <v>60</v>
          </cell>
          <cell r="L23" t="str">
            <v>Obrigatória</v>
          </cell>
          <cell r="M23" t="str">
            <v>Obrigatória</v>
          </cell>
          <cell r="N23" t="str">
            <v>BACHARELADO EM CIÊNCIA E TECNOLOGIA</v>
          </cell>
          <cell r="O23" t="str">
            <v>ROBERTO VENEGEROLES NASCIMENTO</v>
          </cell>
        </row>
        <row r="24">
          <cell r="B24" t="str">
            <v>DB1BIN0406-15SA</v>
          </cell>
          <cell r="C24" t="str">
            <v>BIN0406-15</v>
          </cell>
          <cell r="D24" t="str">
            <v>B1</v>
          </cell>
          <cell r="E24" t="str">
            <v>terça das 08:00 às 10:00, semanal ; quinta das 10:00 às 12:00, quinzenal II</v>
          </cell>
          <cell r="F24" t="str">
            <v/>
          </cell>
          <cell r="G24" t="str">
            <v>Santo André</v>
          </cell>
          <cell r="H24" t="str">
            <v>diurno</v>
          </cell>
          <cell r="I24" t="str">
            <v>3-0-4</v>
          </cell>
          <cell r="J24">
            <v>60</v>
          </cell>
          <cell r="L24" t="str">
            <v>Obrigatória</v>
          </cell>
          <cell r="M24" t="str">
            <v>Obrigatória</v>
          </cell>
          <cell r="N24" t="str">
            <v>BACHARELADO EM CIÊNCIA E TECNOLOGIA</v>
          </cell>
          <cell r="O24" t="str">
            <v>ALEXANDRE HIDEKI OKANO</v>
          </cell>
        </row>
        <row r="25">
          <cell r="B25" t="str">
            <v>NA1BIN0406-15SA</v>
          </cell>
          <cell r="C25" t="str">
            <v>BIN0406-15</v>
          </cell>
          <cell r="D25" t="str">
            <v>A1</v>
          </cell>
          <cell r="E25" t="str">
            <v>terça das 21:00 às 23:00, semanal ; quinta das 19:00 às 21:00, quinzenal II</v>
          </cell>
          <cell r="F25" t="str">
            <v/>
          </cell>
          <cell r="G25" t="str">
            <v>Santo André</v>
          </cell>
          <cell r="H25" t="str">
            <v>noturno</v>
          </cell>
          <cell r="I25" t="str">
            <v>3-0-4</v>
          </cell>
          <cell r="J25">
            <v>60</v>
          </cell>
          <cell r="L25" t="str">
            <v>Obrigatória</v>
          </cell>
          <cell r="M25" t="str">
            <v>Obrigatória</v>
          </cell>
          <cell r="N25" t="str">
            <v>BACHARELADO EM CIÊNCIA E TECNOLOGIA</v>
          </cell>
          <cell r="O25" t="str">
            <v>ANTONIO SERGIO MUNHOZ</v>
          </cell>
        </row>
        <row r="26">
          <cell r="B26" t="str">
            <v>NA2BIN0406-15SA</v>
          </cell>
          <cell r="C26" t="str">
            <v>BIN0406-15</v>
          </cell>
          <cell r="D26" t="str">
            <v>A2</v>
          </cell>
          <cell r="E26" t="str">
            <v>terça das 21:00 às 23:00, semanal ; quinta das 19:00 às 21:00, quinzenal II</v>
          </cell>
          <cell r="F26" t="str">
            <v/>
          </cell>
          <cell r="G26" t="str">
            <v>Santo André</v>
          </cell>
          <cell r="H26" t="str">
            <v>noturno</v>
          </cell>
          <cell r="I26" t="str">
            <v>3-0-4</v>
          </cell>
          <cell r="J26">
            <v>60</v>
          </cell>
          <cell r="L26" t="str">
            <v>Obrigatória</v>
          </cell>
          <cell r="M26" t="str">
            <v>Obrigatória</v>
          </cell>
          <cell r="N26" t="str">
            <v>BACHARELADO EM CIÊNCIA E TECNOLOGIA</v>
          </cell>
          <cell r="O26" t="str">
            <v>Ignat Fialkovskiy</v>
          </cell>
        </row>
        <row r="27">
          <cell r="B27" t="str">
            <v>NA3BIN0406-15SA</v>
          </cell>
          <cell r="C27" t="str">
            <v>BIN0406-15</v>
          </cell>
          <cell r="D27" t="str">
            <v>A3</v>
          </cell>
          <cell r="E27" t="str">
            <v>terça das 21:00 às 23:00, semanal ; quinta das 19:00 às 21:00, quinzenal II</v>
          </cell>
          <cell r="F27" t="str">
            <v/>
          </cell>
          <cell r="G27" t="str">
            <v>Santo André</v>
          </cell>
          <cell r="H27" t="str">
            <v>noturno</v>
          </cell>
          <cell r="I27" t="str">
            <v>3-0-4</v>
          </cell>
          <cell r="J27">
            <v>60</v>
          </cell>
          <cell r="L27" t="str">
            <v>Obrigatória</v>
          </cell>
          <cell r="M27" t="str">
            <v>Obrigatória</v>
          </cell>
          <cell r="N27" t="str">
            <v>BACHARELADO EM CIÊNCIA E TECNOLOGIA</v>
          </cell>
          <cell r="O27" t="str">
            <v>VALDECIR MARVULLE</v>
          </cell>
        </row>
        <row r="28">
          <cell r="B28" t="str">
            <v>NB1BIN0406-15SA</v>
          </cell>
          <cell r="C28" t="str">
            <v>BIN0406-15</v>
          </cell>
          <cell r="D28" t="str">
            <v>B1</v>
          </cell>
          <cell r="E28" t="str">
            <v>terça das 19:00 às 21:00, semanal ; quinta das 21:00 às 23:00, quinzenal II</v>
          </cell>
          <cell r="F28" t="str">
            <v/>
          </cell>
          <cell r="G28" t="str">
            <v>Santo André</v>
          </cell>
          <cell r="H28" t="str">
            <v>noturno</v>
          </cell>
          <cell r="I28" t="str">
            <v>3-0-4</v>
          </cell>
          <cell r="J28">
            <v>60</v>
          </cell>
          <cell r="L28" t="str">
            <v>Obrigatória</v>
          </cell>
          <cell r="M28" t="str">
            <v>Obrigatória</v>
          </cell>
          <cell r="N28" t="str">
            <v>BACHARELADO EM CIÊNCIA E TECNOLOGIA</v>
          </cell>
          <cell r="O28" t="str">
            <v>ANTONIO SERGIO MUNHOZ</v>
          </cell>
        </row>
        <row r="29">
          <cell r="B29" t="str">
            <v>NB3BIN0406-15SA</v>
          </cell>
          <cell r="C29" t="str">
            <v>BIN0406-15</v>
          </cell>
          <cell r="D29" t="str">
            <v>B3</v>
          </cell>
          <cell r="E29" t="str">
            <v>terça das 19:00 às 21:00, semanal ; quinta das 21:00 às 23:00, quinzenal II</v>
          </cell>
          <cell r="F29" t="str">
            <v/>
          </cell>
          <cell r="G29" t="str">
            <v>Santo André</v>
          </cell>
          <cell r="H29" t="str">
            <v>noturno</v>
          </cell>
          <cell r="I29" t="str">
            <v>3-0-4</v>
          </cell>
          <cell r="J29">
            <v>60</v>
          </cell>
          <cell r="L29" t="str">
            <v>Obrigatória</v>
          </cell>
          <cell r="M29" t="str">
            <v>Obrigatória</v>
          </cell>
          <cell r="N29" t="str">
            <v>BACHARELADO EM CIÊNCIA E TECNOLOGIA</v>
          </cell>
          <cell r="O29" t="str">
            <v>VALDECIR MARVULLE</v>
          </cell>
        </row>
        <row r="30">
          <cell r="B30" t="str">
            <v>DB2BIN0406-15SA</v>
          </cell>
          <cell r="C30" t="str">
            <v>BIN0406-15</v>
          </cell>
          <cell r="D30" t="str">
            <v>B2</v>
          </cell>
          <cell r="E30" t="str">
            <v>terça das 08:00 às 10:00, semanal ; quinta das 10:00 às 12:00, quinzenal II</v>
          </cell>
          <cell r="F30" t="str">
            <v/>
          </cell>
          <cell r="G30" t="str">
            <v>Santo André</v>
          </cell>
          <cell r="H30" t="str">
            <v>diurno</v>
          </cell>
          <cell r="I30" t="str">
            <v>3-0-4</v>
          </cell>
          <cell r="J30">
            <v>60</v>
          </cell>
          <cell r="L30" t="str">
            <v>Obrigatória</v>
          </cell>
          <cell r="M30" t="str">
            <v>Obrigatória</v>
          </cell>
          <cell r="N30" t="str">
            <v>BACHARELADO EM CIÊNCIA E TECNOLOGIA</v>
          </cell>
          <cell r="O30" t="str">
            <v>ROBERTO VENEGEROLES NASCIMENTO</v>
          </cell>
        </row>
        <row r="31">
          <cell r="B31" t="str">
            <v>DA1BCN0405-15SA</v>
          </cell>
          <cell r="C31" t="str">
            <v>BCN0405-15</v>
          </cell>
          <cell r="D31" t="str">
            <v>A1</v>
          </cell>
          <cell r="E31" t="str">
            <v xml:space="preserve">segunda das 08:00 às 10:00, semanal ; quinta das 10:00 às 12:00, semanal </v>
          </cell>
          <cell r="F31" t="str">
            <v/>
          </cell>
          <cell r="G31" t="str">
            <v>Santo André</v>
          </cell>
          <cell r="H31" t="str">
            <v>diurno</v>
          </cell>
          <cell r="I31" t="str">
            <v>4-0-4</v>
          </cell>
          <cell r="J31">
            <v>60</v>
          </cell>
          <cell r="L31" t="str">
            <v>Obrigatória</v>
          </cell>
          <cell r="M31" t="str">
            <v>Opção Limitada</v>
          </cell>
          <cell r="N31" t="str">
            <v>BACHARELADO EM CIÊNCIA E TECNOLOGIA</v>
          </cell>
          <cell r="O31" t="str">
            <v>Juliana Militao da Silva Berbert</v>
          </cell>
        </row>
        <row r="32">
          <cell r="B32" t="str">
            <v>DA2BCN0405-15SA</v>
          </cell>
          <cell r="C32" t="str">
            <v>BCN0405-15</v>
          </cell>
          <cell r="D32" t="str">
            <v>A2</v>
          </cell>
          <cell r="E32" t="str">
            <v xml:space="preserve">segunda das 08:00 às 10:00, semanal ; quinta das 10:00 às 12:00, semanal </v>
          </cell>
          <cell r="F32" t="str">
            <v/>
          </cell>
          <cell r="G32" t="str">
            <v>Santo André</v>
          </cell>
          <cell r="H32" t="str">
            <v>diurno</v>
          </cell>
          <cell r="I32" t="str">
            <v>4-0-4</v>
          </cell>
          <cell r="J32">
            <v>60</v>
          </cell>
          <cell r="L32" t="str">
            <v>Obrigatória</v>
          </cell>
          <cell r="M32" t="str">
            <v>Opção Limitada</v>
          </cell>
          <cell r="N32" t="str">
            <v>BACHARELADO EM CIÊNCIA E TECNOLOGIA</v>
          </cell>
          <cell r="O32" t="str">
            <v>Ignat Fialkovskiy</v>
          </cell>
        </row>
        <row r="33">
          <cell r="B33" t="str">
            <v>DB1BCN0405-15SA</v>
          </cell>
          <cell r="C33" t="str">
            <v>BCN0405-15</v>
          </cell>
          <cell r="D33" t="str">
            <v>B1</v>
          </cell>
          <cell r="E33" t="str">
            <v xml:space="preserve">segunda das 10:00 às 12:00, semanal ; quinta das 08:00 às 10:00, semanal </v>
          </cell>
          <cell r="F33" t="str">
            <v/>
          </cell>
          <cell r="G33" t="str">
            <v>Santo André</v>
          </cell>
          <cell r="H33" t="str">
            <v>diurno</v>
          </cell>
          <cell r="I33" t="str">
            <v>4-0-4</v>
          </cell>
          <cell r="J33">
            <v>60</v>
          </cell>
          <cell r="L33" t="str">
            <v>Obrigatória</v>
          </cell>
          <cell r="M33" t="str">
            <v>Opção Limitada</v>
          </cell>
          <cell r="N33" t="str">
            <v>BACHARELADO EM CIÊNCIA E TECNOLOGIA</v>
          </cell>
          <cell r="O33" t="str">
            <v>Ignat Fialkovskiy</v>
          </cell>
        </row>
        <row r="34">
          <cell r="B34" t="str">
            <v>NA1BCN0405-15SA</v>
          </cell>
          <cell r="C34" t="str">
            <v>BCN0405-15</v>
          </cell>
          <cell r="D34" t="str">
            <v>A1</v>
          </cell>
          <cell r="E34" t="str">
            <v xml:space="preserve">segunda das 19:00 às 21:00, semanal ; quinta das 21:00 às 23:00, semanal </v>
          </cell>
          <cell r="F34" t="str">
            <v/>
          </cell>
          <cell r="G34" t="str">
            <v>Santo André</v>
          </cell>
          <cell r="H34" t="str">
            <v>noturno</v>
          </cell>
          <cell r="I34" t="str">
            <v>4-0-4</v>
          </cell>
          <cell r="J34">
            <v>60</v>
          </cell>
          <cell r="L34" t="str">
            <v>Obrigatória</v>
          </cell>
          <cell r="M34" t="str">
            <v>Opção Limitada</v>
          </cell>
          <cell r="N34" t="str">
            <v>BACHARELADO EM CIÊNCIA E TECNOLOGIA</v>
          </cell>
          <cell r="O34" t="str">
            <v>GISELE CRISTINA DUCATI</v>
          </cell>
        </row>
        <row r="35">
          <cell r="B35" t="str">
            <v>NA2BCN0405-15SA</v>
          </cell>
          <cell r="C35" t="str">
            <v>BCN0405-15</v>
          </cell>
          <cell r="D35" t="str">
            <v>A2</v>
          </cell>
          <cell r="E35" t="str">
            <v xml:space="preserve">segunda das 19:00 às 21:00, semanal ; quinta das 21:00 às 23:00, semanal </v>
          </cell>
          <cell r="F35" t="str">
            <v/>
          </cell>
          <cell r="G35" t="str">
            <v>Santo André</v>
          </cell>
          <cell r="H35" t="str">
            <v>noturno</v>
          </cell>
          <cell r="I35" t="str">
            <v>4-0-4</v>
          </cell>
          <cell r="J35">
            <v>60</v>
          </cell>
          <cell r="L35" t="str">
            <v>Obrigatória</v>
          </cell>
          <cell r="M35" t="str">
            <v>Opção Limitada</v>
          </cell>
          <cell r="N35" t="str">
            <v>BACHARELADO EM CIÊNCIA E TECNOLOGIA</v>
          </cell>
          <cell r="O35" t="str">
            <v>MARIJANA BRTKA</v>
          </cell>
        </row>
        <row r="36">
          <cell r="B36" t="str">
            <v>NB1BCN0405-15SA</v>
          </cell>
          <cell r="C36" t="str">
            <v>BCN0405-15</v>
          </cell>
          <cell r="D36" t="str">
            <v>B1</v>
          </cell>
          <cell r="E36" t="str">
            <v xml:space="preserve">segunda das 21:00 às 23:00, semanal ; quinta das 19:00 às 21:00, semanal </v>
          </cell>
          <cell r="F36" t="str">
            <v/>
          </cell>
          <cell r="G36" t="str">
            <v>Santo André</v>
          </cell>
          <cell r="H36" t="str">
            <v>noturno</v>
          </cell>
          <cell r="I36" t="str">
            <v>4-0-4</v>
          </cell>
          <cell r="J36">
            <v>60</v>
          </cell>
          <cell r="L36" t="str">
            <v>Obrigatória</v>
          </cell>
          <cell r="M36" t="str">
            <v>Opção Limitada</v>
          </cell>
          <cell r="N36" t="str">
            <v>BACHARELADO EM CIÊNCIA E TECNOLOGIA</v>
          </cell>
          <cell r="O36" t="str">
            <v>GISELE CRISTINA DUCATI</v>
          </cell>
        </row>
        <row r="37">
          <cell r="B37" t="str">
            <v>NB2BCN0405-15SA</v>
          </cell>
          <cell r="C37" t="str">
            <v>BCN0405-15</v>
          </cell>
          <cell r="D37" t="str">
            <v>B2</v>
          </cell>
          <cell r="E37" t="str">
            <v xml:space="preserve">segunda das 21:00 às 23:00, semanal ; quinta das 19:00 às 21:00, semanal </v>
          </cell>
          <cell r="F37" t="str">
            <v/>
          </cell>
          <cell r="G37" t="str">
            <v>Santo André</v>
          </cell>
          <cell r="H37" t="str">
            <v>noturno</v>
          </cell>
          <cell r="I37" t="str">
            <v>4-0-4</v>
          </cell>
          <cell r="J37">
            <v>60</v>
          </cell>
          <cell r="L37" t="str">
            <v>Obrigatória</v>
          </cell>
          <cell r="M37" t="str">
            <v>Opção Limitada</v>
          </cell>
          <cell r="N37" t="str">
            <v>BACHARELADO EM CIÊNCIA E TECNOLOGIA</v>
          </cell>
          <cell r="O37" t="str">
            <v>MARIJANA BRTKA</v>
          </cell>
        </row>
        <row r="38">
          <cell r="B38" t="str">
            <v>DANHT1002-15SA</v>
          </cell>
          <cell r="C38" t="str">
            <v>NHT1002-15</v>
          </cell>
          <cell r="D38" t="str">
            <v>A</v>
          </cell>
          <cell r="E38" t="str">
            <v xml:space="preserve">quarta das 10:00 às 12:00, semanal </v>
          </cell>
          <cell r="F38" t="str">
            <v/>
          </cell>
          <cell r="G38" t="str">
            <v>Santo André</v>
          </cell>
          <cell r="H38" t="str">
            <v>diurno</v>
          </cell>
          <cell r="I38" t="str">
            <v>2-0-2</v>
          </cell>
          <cell r="J38">
            <v>50</v>
          </cell>
          <cell r="M38" t="str">
            <v>Opção Limitada</v>
          </cell>
          <cell r="N38" t="str">
            <v>BACHARELADO EM CIÊNCIAS BIOLÓGICAS</v>
          </cell>
          <cell r="O38" t="str">
            <v>Ana Paula de Mattos Areas Dau</v>
          </cell>
        </row>
        <row r="39">
          <cell r="B39" t="str">
            <v>NA1NHT1002-15SA</v>
          </cell>
          <cell r="C39" t="str">
            <v>NHT1002-15</v>
          </cell>
          <cell r="D39" t="str">
            <v>A1</v>
          </cell>
          <cell r="E39" t="str">
            <v xml:space="preserve">quarta das 21:00 às 23:00, semanal </v>
          </cell>
          <cell r="F39" t="str">
            <v/>
          </cell>
          <cell r="G39" t="str">
            <v>Santo André</v>
          </cell>
          <cell r="H39" t="str">
            <v>noturno</v>
          </cell>
          <cell r="I39" t="str">
            <v>2-0-2</v>
          </cell>
          <cell r="J39">
            <v>50</v>
          </cell>
          <cell r="M39" t="str">
            <v>Opção Limitada</v>
          </cell>
          <cell r="N39" t="str">
            <v>BACHARELADO EM CIÊNCIAS BIOLÓGICAS</v>
          </cell>
          <cell r="O39" t="str">
            <v>Ana Paula de Mattos Areas Dau</v>
          </cell>
        </row>
        <row r="40">
          <cell r="B40" t="str">
            <v>DANHT1013-15SA</v>
          </cell>
          <cell r="C40" t="str">
            <v>NHT1013-15</v>
          </cell>
          <cell r="D40" t="str">
            <v>A</v>
          </cell>
          <cell r="E40" t="str">
            <v xml:space="preserve">terça das 08:00 às 10:00, semanal ; quinta das 10:00 às 12:00, semanal </v>
          </cell>
          <cell r="F40" t="str">
            <v xml:space="preserve">terça das 10:00 às 12:00, semanal </v>
          </cell>
          <cell r="G40" t="str">
            <v>Santo André</v>
          </cell>
          <cell r="H40" t="str">
            <v>diurno</v>
          </cell>
          <cell r="I40" t="str">
            <v>4-2-4</v>
          </cell>
          <cell r="J40">
            <v>31</v>
          </cell>
          <cell r="L40" t="str">
            <v>Opção Limitada</v>
          </cell>
          <cell r="N40" t="str">
            <v>BACHARELADO EM CIÊNCIAS BIOLÓGICAS</v>
          </cell>
          <cell r="O40" t="str">
            <v>ANA CAROLINA SANTOS DE SOUZA GALVÃO</v>
          </cell>
          <cell r="P40" t="str">
            <v>ANA CAROLINA SANTOS DE SOUZA GALVÃO</v>
          </cell>
        </row>
        <row r="41">
          <cell r="B41" t="str">
            <v>NANHT1013-15SA</v>
          </cell>
          <cell r="C41" t="str">
            <v>NHT1013-15</v>
          </cell>
          <cell r="D41" t="str">
            <v>A</v>
          </cell>
          <cell r="E41" t="str">
            <v xml:space="preserve">terça das 19:00 às 21:00, semanal ; quinta das 21:00 às 23:00, semanal </v>
          </cell>
          <cell r="F41" t="str">
            <v xml:space="preserve">terça das 21:00 às 23:00, semanal </v>
          </cell>
          <cell r="G41" t="str">
            <v>Santo André</v>
          </cell>
          <cell r="H41" t="str">
            <v>noturno</v>
          </cell>
          <cell r="I41" t="str">
            <v>4-2-4</v>
          </cell>
          <cell r="J41">
            <v>37</v>
          </cell>
          <cell r="L41" t="str">
            <v>Opção Limitada</v>
          </cell>
          <cell r="N41" t="str">
            <v>BACHARELADO EM CIÊNCIAS BIOLÓGICAS</v>
          </cell>
          <cell r="O41" t="str">
            <v>TIAGO RODRIGUES</v>
          </cell>
          <cell r="P41" t="str">
            <v>TIAGO RODRIGUES</v>
          </cell>
        </row>
        <row r="42">
          <cell r="B42" t="str">
            <v>NANHT1072-15SA</v>
          </cell>
          <cell r="C42" t="str">
            <v>NHT1072-15</v>
          </cell>
          <cell r="D42" t="str">
            <v>A</v>
          </cell>
          <cell r="E42" t="str">
            <v xml:space="preserve">sexta das 19:00 às 21:00, semanal ; sexta das 21:00 às 23:00, semanal </v>
          </cell>
          <cell r="F42" t="str">
            <v/>
          </cell>
          <cell r="G42" t="str">
            <v>Santo André</v>
          </cell>
          <cell r="H42" t="str">
            <v>noturno</v>
          </cell>
          <cell r="I42" t="str">
            <v>2-2-4</v>
          </cell>
          <cell r="J42">
            <v>49</v>
          </cell>
          <cell r="L42" t="str">
            <v>Opção Limitada</v>
          </cell>
          <cell r="N42" t="str">
            <v>BACHARELADO EM CIÊNCIAS BIOLÓGICAS</v>
          </cell>
          <cell r="O42" t="str">
            <v>Cibele Biondo</v>
          </cell>
          <cell r="P42" t="str">
            <v>Cibele Biondo</v>
          </cell>
        </row>
        <row r="43">
          <cell r="B43" t="str">
            <v>DANHT1069-15SA</v>
          </cell>
          <cell r="C43" t="str">
            <v>NHT1069-15</v>
          </cell>
          <cell r="D43" t="str">
            <v>A</v>
          </cell>
          <cell r="E43" t="str">
            <v xml:space="preserve">terça das 10:00 às 12:00, semanal ; quarta das 08:00 às 10:00, semanal </v>
          </cell>
          <cell r="F43" t="str">
            <v xml:space="preserve">terça das 08:00 às 10:00, semanal </v>
          </cell>
          <cell r="G43" t="str">
            <v>Santo André</v>
          </cell>
          <cell r="H43" t="str">
            <v>diurno</v>
          </cell>
          <cell r="I43" t="str">
            <v>4-2-3</v>
          </cell>
          <cell r="J43">
            <v>30</v>
          </cell>
          <cell r="N43" t="str">
            <v>BACHARELADO EM CIÊNCIAS BIOLÓGICAS</v>
          </cell>
          <cell r="O43" t="str">
            <v>WAGNER RODRIGO DE SOUZA</v>
          </cell>
          <cell r="P43" t="str">
            <v>WAGNER RODRIGO DE SOUZA</v>
          </cell>
        </row>
        <row r="44">
          <cell r="B44" t="str">
            <v>NANHT1069-15SA</v>
          </cell>
          <cell r="C44" t="str">
            <v>NHT1069-15</v>
          </cell>
          <cell r="D44" t="str">
            <v>A</v>
          </cell>
          <cell r="E44" t="str">
            <v xml:space="preserve">terça das 21:00 às 23:00, semanal ; quarta das 19:00 às 21:00, semanal </v>
          </cell>
          <cell r="F44" t="str">
            <v xml:space="preserve">terça das 19:00 às 21:00, semanal </v>
          </cell>
          <cell r="G44" t="str">
            <v>Santo André</v>
          </cell>
          <cell r="H44" t="str">
            <v>noturno</v>
          </cell>
          <cell r="I44" t="str">
            <v>4-2-3</v>
          </cell>
          <cell r="J44">
            <v>30</v>
          </cell>
          <cell r="N44" t="str">
            <v>BACHARELADO EM CIÊNCIAS BIOLÓGICAS</v>
          </cell>
          <cell r="O44" t="str">
            <v>RICARDO AUGUSTO LOMBELLO</v>
          </cell>
          <cell r="P44" t="str">
            <v>RICARDO AUGUSTO LOMBELLO</v>
          </cell>
        </row>
        <row r="45">
          <cell r="B45" t="str">
            <v>NANHT1054-15SA</v>
          </cell>
          <cell r="C45" t="str">
            <v>NHT1054-15</v>
          </cell>
          <cell r="D45" t="str">
            <v>A</v>
          </cell>
          <cell r="E45" t="str">
            <v xml:space="preserve">segunda das 19:00 às 21:00, semanal ; quarta das 21:00 às 23:00, semanal </v>
          </cell>
          <cell r="F45" t="str">
            <v xml:space="preserve">segunda das 21:00 às 23:00, semanal </v>
          </cell>
          <cell r="G45" t="str">
            <v>Santo André</v>
          </cell>
          <cell r="H45" t="str">
            <v>noturno</v>
          </cell>
          <cell r="I45" t="str">
            <v>4-2-4</v>
          </cell>
          <cell r="J45">
            <v>30</v>
          </cell>
          <cell r="L45" t="str">
            <v>Opção Limitada</v>
          </cell>
          <cell r="N45" t="str">
            <v>BACHARELADO EM CIÊNCIAS BIOLÓGICAS</v>
          </cell>
          <cell r="O45" t="str">
            <v>ARNALDO RODRIGUES DOS SANTOS JUNIOR</v>
          </cell>
          <cell r="P45" t="str">
            <v>RENATA SIMOES</v>
          </cell>
        </row>
        <row r="46">
          <cell r="B46" t="str">
            <v>NANHT1059-15SA</v>
          </cell>
          <cell r="C46" t="str">
            <v>NHT1059-15</v>
          </cell>
          <cell r="D46" t="str">
            <v>A</v>
          </cell>
          <cell r="E46" t="str">
            <v xml:space="preserve">segunda das 19:00 às 21:00, semanal ; quinta das 19:00 às 21:00, semanal </v>
          </cell>
          <cell r="F46" t="str">
            <v xml:space="preserve">segunda das 21:00 às 23:00, semanal </v>
          </cell>
          <cell r="G46" t="str">
            <v>Santo André</v>
          </cell>
          <cell r="H46" t="str">
            <v>noturno</v>
          </cell>
          <cell r="I46" t="str">
            <v>4-2-4</v>
          </cell>
          <cell r="J46">
            <v>30</v>
          </cell>
          <cell r="N46" t="str">
            <v>BACHARELADO EM CIÊNCIAS BIOLÓGICAS</v>
          </cell>
          <cell r="O46" t="str">
            <v>MARCELA SORELLI CARNEIRO RAMOS</v>
          </cell>
          <cell r="P46" t="str">
            <v>MARCELO AUGUSTO CHRISTOFFOLETE</v>
          </cell>
        </row>
        <row r="47">
          <cell r="B47" t="str">
            <v>DANHT1049-15SA</v>
          </cell>
          <cell r="C47" t="str">
            <v>NHT1049-15</v>
          </cell>
          <cell r="D47" t="str">
            <v>A</v>
          </cell>
          <cell r="E47" t="str">
            <v xml:space="preserve">quarta das 08:00 às 10:00, semanal </v>
          </cell>
          <cell r="F47" t="str">
            <v/>
          </cell>
          <cell r="G47" t="str">
            <v>Santo André</v>
          </cell>
          <cell r="H47" t="str">
            <v>diurno</v>
          </cell>
          <cell r="I47" t="str">
            <v>2-0-2</v>
          </cell>
          <cell r="J47">
            <v>30</v>
          </cell>
          <cell r="N47" t="str">
            <v>BACHARELADO EM CIÊNCIAS BIOLÓGICAS</v>
          </cell>
          <cell r="O47" t="str">
            <v>Fernanda Dias da Silva</v>
          </cell>
        </row>
        <row r="48">
          <cell r="B48" t="str">
            <v>NANHT1049-15SA</v>
          </cell>
          <cell r="C48" t="str">
            <v>NHT1049-15</v>
          </cell>
          <cell r="D48" t="str">
            <v>A</v>
          </cell>
          <cell r="E48" t="str">
            <v xml:space="preserve">quarta das 19:00 às 21:00, semanal </v>
          </cell>
          <cell r="F48" t="str">
            <v/>
          </cell>
          <cell r="G48" t="str">
            <v>Santo André</v>
          </cell>
          <cell r="H48" t="str">
            <v>noturno</v>
          </cell>
          <cell r="I48" t="str">
            <v>2-0-2</v>
          </cell>
          <cell r="J48">
            <v>30</v>
          </cell>
          <cell r="N48" t="str">
            <v>BACHARELADO EM CIÊNCIAS BIOLÓGICAS</v>
          </cell>
          <cell r="O48" t="str">
            <v>CARLOS ALBERTO DA SILVA</v>
          </cell>
        </row>
        <row r="49">
          <cell r="B49" t="str">
            <v>DANHT1063-15SA</v>
          </cell>
          <cell r="C49" t="str">
            <v>NHT1063-15</v>
          </cell>
          <cell r="D49" t="str">
            <v>A</v>
          </cell>
          <cell r="E49" t="str">
            <v xml:space="preserve">quarta das 08:00 às 10:00, semanal </v>
          </cell>
          <cell r="F49" t="str">
            <v xml:space="preserve">sexta das 08:00 às 12:00, semanal </v>
          </cell>
          <cell r="G49" t="str">
            <v>Santo André</v>
          </cell>
          <cell r="H49" t="str">
            <v>diurno</v>
          </cell>
          <cell r="I49" t="str">
            <v>2-4-3</v>
          </cell>
          <cell r="J49">
            <v>30</v>
          </cell>
          <cell r="L49" t="str">
            <v>Opção Limitada</v>
          </cell>
          <cell r="N49" t="str">
            <v>BACHARELADO EM CIÊNCIAS BIOLÓGICAS</v>
          </cell>
          <cell r="O49" t="str">
            <v>Alberto Jose Arab Olavarrieta</v>
          </cell>
          <cell r="P49" t="str">
            <v>Alberto Jose Arab Olavarrieta</v>
          </cell>
        </row>
        <row r="50">
          <cell r="B50" t="str">
            <v>NANHT1063-15SA</v>
          </cell>
          <cell r="C50" t="str">
            <v>NHT1063-15</v>
          </cell>
          <cell r="D50" t="str">
            <v>A</v>
          </cell>
          <cell r="E50" t="str">
            <v xml:space="preserve">quarta das 19:00 às 21:00, semanal </v>
          </cell>
          <cell r="F50" t="str">
            <v xml:space="preserve">sexta das 19:00 às 23:00, semanal </v>
          </cell>
          <cell r="G50" t="str">
            <v>Santo André</v>
          </cell>
          <cell r="H50" t="str">
            <v>noturno</v>
          </cell>
          <cell r="I50" t="str">
            <v>2-4-3</v>
          </cell>
          <cell r="J50">
            <v>30</v>
          </cell>
          <cell r="L50" t="str">
            <v>Opção Limitada</v>
          </cell>
          <cell r="N50" t="str">
            <v>BACHARELADO EM CIÊNCIAS BIOLÓGICAS</v>
          </cell>
          <cell r="O50" t="str">
            <v>Alberto Jose Arab Olavarrieta</v>
          </cell>
          <cell r="P50" t="str">
            <v>Alberto Jose Arab Olavarrieta</v>
          </cell>
        </row>
        <row r="51">
          <cell r="B51" t="str">
            <v>DAESHC003-17SB</v>
          </cell>
          <cell r="C51" t="str">
            <v>ESHC003-17</v>
          </cell>
          <cell r="D51" t="str">
            <v>A</v>
          </cell>
          <cell r="E51" t="str">
            <v xml:space="preserve">segunda das 10:00 às 12:00, semanal ; quinta das 08:00 às 10:00, semanal </v>
          </cell>
          <cell r="F51" t="str">
            <v/>
          </cell>
          <cell r="G51" t="str">
            <v>São Bernardo do Campo</v>
          </cell>
          <cell r="H51" t="str">
            <v>diurno</v>
          </cell>
          <cell r="I51" t="str">
            <v>4-0-3</v>
          </cell>
          <cell r="J51">
            <v>65</v>
          </cell>
          <cell r="M51" t="str">
            <v>Opção Limitada</v>
          </cell>
          <cell r="N51" t="str">
            <v>BACHARELADO EM CIÊNCIAS ECONÔMICAS</v>
          </cell>
          <cell r="O51" t="str">
            <v>VITOR EDUARDO SCHINCARIOL</v>
          </cell>
          <cell r="P51" t="str">
            <v>VITOR EDUARDO SCHINCARIOL</v>
          </cell>
        </row>
        <row r="52">
          <cell r="B52" t="str">
            <v>NAESHC003-17SB</v>
          </cell>
          <cell r="C52" t="str">
            <v>ESHC003-17</v>
          </cell>
          <cell r="D52" t="str">
            <v>A</v>
          </cell>
          <cell r="E52" t="str">
            <v xml:space="preserve">segunda das 21:00 às 23:00, semanal ; quinta das 19:00 às 21:00, semanal </v>
          </cell>
          <cell r="F52" t="str">
            <v/>
          </cell>
          <cell r="G52" t="str">
            <v>São Bernardo do Campo</v>
          </cell>
          <cell r="H52" t="str">
            <v>noturno</v>
          </cell>
          <cell r="I52" t="str">
            <v>4-0-3</v>
          </cell>
          <cell r="J52">
            <v>97</v>
          </cell>
          <cell r="M52" t="str">
            <v>Opção Limitada</v>
          </cell>
          <cell r="N52" t="str">
            <v>BACHARELADO EM CIÊNCIAS ECONÔMICAS</v>
          </cell>
          <cell r="O52" t="str">
            <v>VITOR EDUARDO SCHINCARIOL</v>
          </cell>
          <cell r="P52" t="str">
            <v>VITOR EDUARDO SCHINCARIOL</v>
          </cell>
        </row>
        <row r="53">
          <cell r="B53" t="str">
            <v>DAESHC037-17SB</v>
          </cell>
          <cell r="C53" t="str">
            <v>ESHC037-17</v>
          </cell>
          <cell r="D53" t="str">
            <v>A</v>
          </cell>
          <cell r="E53" t="str">
            <v xml:space="preserve">quarta das 10:00 às 12:00, semanal </v>
          </cell>
          <cell r="F53" t="str">
            <v xml:space="preserve">segunda das 08:00 às 10:00, semanal </v>
          </cell>
          <cell r="G53" t="str">
            <v>São Bernardo do Campo</v>
          </cell>
          <cell r="H53" t="str">
            <v>diurno</v>
          </cell>
          <cell r="I53" t="str">
            <v>2-2-3</v>
          </cell>
          <cell r="J53">
            <v>45</v>
          </cell>
          <cell r="M53" t="str">
            <v>Opção Limitada</v>
          </cell>
          <cell r="N53" t="str">
            <v>BACHARELADO EM CIÊNCIAS ECONÔMICAS</v>
          </cell>
          <cell r="O53" t="str">
            <v>Ricardo Buscariolli Pereira</v>
          </cell>
          <cell r="P53" t="str">
            <v>Ricardo Buscariolli Pereira</v>
          </cell>
        </row>
        <row r="54">
          <cell r="B54" t="str">
            <v>NAESHC037-17SB</v>
          </cell>
          <cell r="C54" t="str">
            <v>ESHC037-17</v>
          </cell>
          <cell r="D54" t="str">
            <v>A</v>
          </cell>
          <cell r="E54" t="str">
            <v xml:space="preserve">segunda das 19:00 às 21:00, semanal </v>
          </cell>
          <cell r="F54" t="str">
            <v xml:space="preserve">quarta das 21:00 às 23:00, semanal </v>
          </cell>
          <cell r="G54" t="str">
            <v>São Bernardo do Campo</v>
          </cell>
          <cell r="H54" t="str">
            <v>noturno</v>
          </cell>
          <cell r="I54" t="str">
            <v>2-2-3</v>
          </cell>
          <cell r="J54">
            <v>72</v>
          </cell>
          <cell r="M54" t="str">
            <v>Opção Limitada</v>
          </cell>
          <cell r="N54" t="str">
            <v>BACHARELADO EM CIÊNCIAS ECONÔMICAS</v>
          </cell>
          <cell r="O54" t="str">
            <v>Ricardo Buscariolli Pereira</v>
          </cell>
          <cell r="P54" t="str">
            <v>Ricardo Buscariolli Pereira</v>
          </cell>
        </row>
        <row r="55">
          <cell r="B55" t="str">
            <v>DAESHC007-17SB</v>
          </cell>
          <cell r="C55" t="str">
            <v>ESHC007-17</v>
          </cell>
          <cell r="D55" t="str">
            <v>A</v>
          </cell>
          <cell r="E55" t="str">
            <v xml:space="preserve">quarta das 08:00 às 10:00, semanal ; sexta das 10:00 às 12:00, semanal </v>
          </cell>
          <cell r="F55" t="str">
            <v/>
          </cell>
          <cell r="G55" t="str">
            <v>São Bernardo do Campo</v>
          </cell>
          <cell r="H55" t="str">
            <v>diurno</v>
          </cell>
          <cell r="I55" t="str">
            <v>4-0-3</v>
          </cell>
          <cell r="J55">
            <v>88</v>
          </cell>
          <cell r="M55" t="str">
            <v>Opção Limitada</v>
          </cell>
          <cell r="N55" t="str">
            <v>BACHARELADO EM CIÊNCIAS ECONÔMICAS</v>
          </cell>
          <cell r="O55" t="str">
            <v>RICARDO LUIZ CHAGAS AMORIM</v>
          </cell>
          <cell r="P55" t="str">
            <v>RICARDO LUIZ CHAGAS AMORIM</v>
          </cell>
        </row>
        <row r="56">
          <cell r="B56" t="str">
            <v>NAESHC007-17SB</v>
          </cell>
          <cell r="C56" t="str">
            <v>ESHC007-17</v>
          </cell>
          <cell r="D56" t="str">
            <v>A</v>
          </cell>
          <cell r="E56" t="str">
            <v xml:space="preserve">quarta das 19:00 às 21:00, semanal ; sexta das 21:00 às 23:00, semanal </v>
          </cell>
          <cell r="F56" t="str">
            <v/>
          </cell>
          <cell r="G56" t="str">
            <v>São Bernardo do Campo</v>
          </cell>
          <cell r="H56" t="str">
            <v>noturno</v>
          </cell>
          <cell r="I56" t="str">
            <v>4-0-3</v>
          </cell>
          <cell r="J56">
            <v>138</v>
          </cell>
          <cell r="M56" t="str">
            <v>Opção Limitada</v>
          </cell>
          <cell r="N56" t="str">
            <v>BACHARELADO EM CIÊNCIAS ECONÔMICAS</v>
          </cell>
          <cell r="O56" t="str">
            <v>RICARDO LUIZ CHAGAS AMORIM</v>
          </cell>
          <cell r="P56" t="str">
            <v>RICARDO LUIZ CHAGAS AMORIM</v>
          </cell>
        </row>
        <row r="57">
          <cell r="B57" t="str">
            <v>DAESHC012-17SB</v>
          </cell>
          <cell r="C57" t="str">
            <v>ESHC012-17</v>
          </cell>
          <cell r="D57" t="str">
            <v>A</v>
          </cell>
          <cell r="E57" t="str">
            <v xml:space="preserve">segunda das 08:00 às 10:00, semanal ; quarta das 10:00 às 12:00, semanal </v>
          </cell>
          <cell r="F57" t="str">
            <v/>
          </cell>
          <cell r="G57" t="str">
            <v>São Bernardo do Campo</v>
          </cell>
          <cell r="H57" t="str">
            <v>diurno</v>
          </cell>
          <cell r="I57" t="str">
            <v>4-0-3</v>
          </cell>
          <cell r="J57">
            <v>60</v>
          </cell>
          <cell r="M57" t="str">
            <v>Opção Limitada</v>
          </cell>
          <cell r="N57" t="str">
            <v>BACHARELADO EM CIÊNCIAS ECONÔMICAS</v>
          </cell>
          <cell r="O57" t="str">
            <v>Manuel Ramon Souza Luz</v>
          </cell>
          <cell r="P57" t="str">
            <v>Manuel Ramon Souza Luz</v>
          </cell>
        </row>
        <row r="58">
          <cell r="B58" t="str">
            <v>NAESHC012-17SB</v>
          </cell>
          <cell r="C58" t="str">
            <v>ESHC012-17</v>
          </cell>
          <cell r="D58" t="str">
            <v>A</v>
          </cell>
          <cell r="E58" t="str">
            <v xml:space="preserve">segunda das 19:00 às 21:00, semanal ; quarta das 21:00 às 23:00, semanal </v>
          </cell>
          <cell r="F58" t="str">
            <v/>
          </cell>
          <cell r="G58" t="str">
            <v>São Bernardo do Campo</v>
          </cell>
          <cell r="H58" t="str">
            <v>noturno</v>
          </cell>
          <cell r="I58" t="str">
            <v>4-0-3</v>
          </cell>
          <cell r="J58">
            <v>90</v>
          </cell>
          <cell r="M58" t="str">
            <v>Opção Limitada</v>
          </cell>
          <cell r="N58" t="str">
            <v>BACHARELADO EM CIÊNCIAS ECONÔMICAS</v>
          </cell>
          <cell r="O58" t="str">
            <v>Manuel Ramon Souza Luz</v>
          </cell>
          <cell r="P58" t="str">
            <v>Manuel Ramon Souza Luz</v>
          </cell>
        </row>
        <row r="59">
          <cell r="B59" t="str">
            <v>DAESHC013-17SB</v>
          </cell>
          <cell r="C59" t="str">
            <v>ESHC013-17</v>
          </cell>
          <cell r="D59" t="str">
            <v>A</v>
          </cell>
          <cell r="E59" t="str">
            <v xml:space="preserve">terça das 08:00 às 10:00, semanal ; quinta das 10:00 às 12:00, semanal </v>
          </cell>
          <cell r="F59" t="str">
            <v/>
          </cell>
          <cell r="G59" t="str">
            <v>São Bernardo do Campo</v>
          </cell>
          <cell r="H59" t="str">
            <v>diurno</v>
          </cell>
          <cell r="I59" t="str">
            <v>4-0-4</v>
          </cell>
          <cell r="J59">
            <v>60</v>
          </cell>
          <cell r="M59" t="str">
            <v>Opção Limitada</v>
          </cell>
          <cell r="N59" t="str">
            <v>BACHARELADO EM CIÊNCIAS ECONÔMICAS</v>
          </cell>
          <cell r="O59" t="str">
            <v>Cristina Froes de Borja Reis</v>
          </cell>
          <cell r="P59" t="str">
            <v>Cristina Froes de Borja Reis</v>
          </cell>
        </row>
        <row r="60">
          <cell r="B60" t="str">
            <v>NAESHC013-17SB</v>
          </cell>
          <cell r="C60" t="str">
            <v>ESHC013-17</v>
          </cell>
          <cell r="D60" t="str">
            <v>A</v>
          </cell>
          <cell r="E60" t="str">
            <v xml:space="preserve">terça das 19:00 às 21:00, semanal ; quinta das 21:00 às 23:00, semanal </v>
          </cell>
          <cell r="F60" t="str">
            <v/>
          </cell>
          <cell r="G60" t="str">
            <v>São Bernardo do Campo</v>
          </cell>
          <cell r="H60" t="str">
            <v>noturno</v>
          </cell>
          <cell r="I60" t="str">
            <v>4-0-4</v>
          </cell>
          <cell r="J60">
            <v>90</v>
          </cell>
          <cell r="M60" t="str">
            <v>Opção Limitada</v>
          </cell>
          <cell r="N60" t="str">
            <v>BACHARELADO EM CIÊNCIAS ECONÔMICAS</v>
          </cell>
          <cell r="O60" t="str">
            <v>Cristina Froes de Borja Reis</v>
          </cell>
          <cell r="P60" t="str">
            <v>Cristina Froes de Borja Reis</v>
          </cell>
        </row>
        <row r="61">
          <cell r="B61" t="str">
            <v>DA1ESHC027-17SB</v>
          </cell>
          <cell r="C61" t="str">
            <v>ESHC027-17</v>
          </cell>
          <cell r="D61" t="str">
            <v>A1</v>
          </cell>
          <cell r="E61" t="str">
            <v xml:space="preserve">terça das 08:00 às 10:00, semanal ; quinta das 10:00 às 12:00, semanal </v>
          </cell>
          <cell r="F61" t="str">
            <v/>
          </cell>
          <cell r="G61" t="str">
            <v>São Bernardo do Campo</v>
          </cell>
          <cell r="H61" t="str">
            <v>diurno</v>
          </cell>
          <cell r="I61" t="str">
            <v>4-0-4</v>
          </cell>
          <cell r="J61">
            <v>75</v>
          </cell>
          <cell r="M61" t="str">
            <v>Opção Limitada</v>
          </cell>
          <cell r="N61" t="str">
            <v>BACHARELADO EM CIÊNCIAS ECONÔMICAS</v>
          </cell>
          <cell r="O61" t="str">
            <v>MAXIMILIANO BARBOSA DA SILVA</v>
          </cell>
          <cell r="P61" t="str">
            <v>MAXIMILIANO BARBOSA DA SILVA</v>
          </cell>
        </row>
        <row r="62">
          <cell r="B62" t="str">
            <v>NA1ESHC027-17SB</v>
          </cell>
          <cell r="C62" t="str">
            <v>ESHC027-17</v>
          </cell>
          <cell r="D62" t="str">
            <v>A1</v>
          </cell>
          <cell r="E62" t="str">
            <v xml:space="preserve">terça das 19:00 às 21:00, semanal ; quinta das 21:00 às 23:00, semanal </v>
          </cell>
          <cell r="F62" t="str">
            <v/>
          </cell>
          <cell r="G62" t="str">
            <v>São Bernardo do Campo</v>
          </cell>
          <cell r="H62" t="str">
            <v>noturno</v>
          </cell>
          <cell r="I62" t="str">
            <v>4-0-4</v>
          </cell>
          <cell r="J62">
            <v>115</v>
          </cell>
          <cell r="M62" t="str">
            <v>Opção Limitada</v>
          </cell>
          <cell r="N62" t="str">
            <v>BACHARELADO EM CIÊNCIAS ECONÔMICAS</v>
          </cell>
          <cell r="O62" t="str">
            <v>MAXIMILIANO BARBOSA DA SILVA</v>
          </cell>
          <cell r="P62" t="str">
            <v>MAXIMILIANO BARBOSA DA SILVA</v>
          </cell>
        </row>
        <row r="63">
          <cell r="B63" t="str">
            <v>DAESHC022-17SB</v>
          </cell>
          <cell r="C63" t="str">
            <v>ESHC022-17</v>
          </cell>
          <cell r="D63" t="str">
            <v>A</v>
          </cell>
          <cell r="E63" t="str">
            <v xml:space="preserve">segunda das 10:00 às 12:00, semanal ; quinta das 08:00 às 10:00, semanal </v>
          </cell>
          <cell r="F63" t="str">
            <v/>
          </cell>
          <cell r="G63" t="str">
            <v>São Bernardo do Campo</v>
          </cell>
          <cell r="H63" t="str">
            <v>diurno</v>
          </cell>
          <cell r="I63" t="str">
            <v>4-0-4</v>
          </cell>
          <cell r="J63">
            <v>92</v>
          </cell>
          <cell r="M63" t="str">
            <v>Opção Limitada</v>
          </cell>
          <cell r="N63" t="str">
            <v>BACHARELADO EM CIÊNCIAS ECONÔMICAS</v>
          </cell>
          <cell r="O63" t="str">
            <v>Danilo Freitas Ramalho da Silva</v>
          </cell>
          <cell r="P63" t="str">
            <v>Danilo Freitas Ramalho da Silva</v>
          </cell>
        </row>
        <row r="64">
          <cell r="B64" t="str">
            <v>NA1ESHC022-17SB</v>
          </cell>
          <cell r="C64" t="str">
            <v>ESHC022-17</v>
          </cell>
          <cell r="D64" t="str">
            <v>A1</v>
          </cell>
          <cell r="E64" t="str">
            <v xml:space="preserve">segunda das 21:00 às 23:00, semanal ; quinta das 19:00 às 21:00, semanal </v>
          </cell>
          <cell r="F64" t="str">
            <v/>
          </cell>
          <cell r="G64" t="str">
            <v>São Bernardo do Campo</v>
          </cell>
          <cell r="H64" t="str">
            <v>noturno</v>
          </cell>
          <cell r="I64" t="str">
            <v>4-0-4</v>
          </cell>
          <cell r="J64">
            <v>92</v>
          </cell>
          <cell r="M64" t="str">
            <v>Opção Limitada</v>
          </cell>
          <cell r="N64" t="str">
            <v>BACHARELADO EM CIÊNCIAS ECONÔMICAS</v>
          </cell>
          <cell r="O64" t="str">
            <v>Danilo Freitas Ramalho da Silva</v>
          </cell>
          <cell r="P64" t="str">
            <v>Danilo Freitas Ramalho da Silva</v>
          </cell>
        </row>
        <row r="65">
          <cell r="B65" t="str">
            <v>DAESHC025-17SB</v>
          </cell>
          <cell r="C65" t="str">
            <v>ESHC025-17</v>
          </cell>
          <cell r="D65" t="str">
            <v>A</v>
          </cell>
          <cell r="E65" t="str">
            <v xml:space="preserve">terça das 10:00 às 12:00, semanal ; sexta das 08:00 às 10:00, semanal </v>
          </cell>
          <cell r="F65" t="str">
            <v/>
          </cell>
          <cell r="G65" t="str">
            <v>São Bernardo do Campo</v>
          </cell>
          <cell r="H65" t="str">
            <v>diurno</v>
          </cell>
          <cell r="I65" t="str">
            <v>4-0-4</v>
          </cell>
          <cell r="J65">
            <v>70</v>
          </cell>
          <cell r="M65" t="str">
            <v>Opção Limitada</v>
          </cell>
          <cell r="N65" t="str">
            <v>BACHARELADO EM CIÊNCIAS ECONÔMICAS</v>
          </cell>
          <cell r="O65" t="str">
            <v>Monica Yukie Kuwahara</v>
          </cell>
          <cell r="P65" t="str">
            <v>Monica Yukie Kuwahara</v>
          </cell>
        </row>
        <row r="66">
          <cell r="B66" t="str">
            <v>NA1ESHC025-17SB</v>
          </cell>
          <cell r="C66" t="str">
            <v>ESHC025-17</v>
          </cell>
          <cell r="D66" t="str">
            <v>A1</v>
          </cell>
          <cell r="E66" t="str">
            <v xml:space="preserve">terça das 21:00 às 23:00, semanal ; sexta das 19:00 às 21:00, semanal </v>
          </cell>
          <cell r="F66" t="str">
            <v/>
          </cell>
          <cell r="G66" t="str">
            <v>São Bernardo do Campo</v>
          </cell>
          <cell r="H66" t="str">
            <v>noturno</v>
          </cell>
          <cell r="I66" t="str">
            <v>4-0-4</v>
          </cell>
          <cell r="J66">
            <v>90</v>
          </cell>
          <cell r="M66" t="str">
            <v>Opção Limitada</v>
          </cell>
          <cell r="N66" t="str">
            <v>BACHARELADO EM CIÊNCIAS ECONÔMICAS</v>
          </cell>
          <cell r="O66" t="str">
            <v>Monica Yukie Kuwahara</v>
          </cell>
          <cell r="P66" t="str">
            <v>Monica Yukie Kuwahara</v>
          </cell>
        </row>
        <row r="67">
          <cell r="B67" t="str">
            <v>DANHH2008-13SB</v>
          </cell>
          <cell r="C67" t="str">
            <v>NHH2008-13</v>
          </cell>
          <cell r="D67" t="str">
            <v>A</v>
          </cell>
          <cell r="E67" t="str">
            <v xml:space="preserve">quarta das 08:00 às 10:00, semanal ; sexta das 10:00 às 12:00, semanal </v>
          </cell>
          <cell r="F67" t="str">
            <v/>
          </cell>
          <cell r="G67" t="str">
            <v>São Bernardo do Campo</v>
          </cell>
          <cell r="H67" t="str">
            <v>diurno</v>
          </cell>
          <cell r="I67" t="str">
            <v>4-0-4</v>
          </cell>
          <cell r="J67">
            <v>45</v>
          </cell>
          <cell r="M67" t="str">
            <v>Opção Limitada</v>
          </cell>
          <cell r="N67" t="str">
            <v>BACHARELADO EM FILOSOFIA</v>
          </cell>
          <cell r="O67" t="str">
            <v>Alexia Cruz Bretas</v>
          </cell>
        </row>
        <row r="68">
          <cell r="B68" t="str">
            <v>NANHH2008-13SB</v>
          </cell>
          <cell r="C68" t="str">
            <v>NHH2008-13</v>
          </cell>
          <cell r="D68" t="str">
            <v>A</v>
          </cell>
          <cell r="E68" t="str">
            <v xml:space="preserve">quarta das 19:00 às 21:00, semanal ; sexta das 21:00 às 23:00, semanal </v>
          </cell>
          <cell r="F68" t="str">
            <v/>
          </cell>
          <cell r="G68" t="str">
            <v>São Bernardo do Campo</v>
          </cell>
          <cell r="H68" t="str">
            <v>noturno</v>
          </cell>
          <cell r="I68" t="str">
            <v>4-0-4</v>
          </cell>
          <cell r="J68">
            <v>45</v>
          </cell>
          <cell r="M68" t="str">
            <v>Opção Limitada</v>
          </cell>
          <cell r="N68" t="str">
            <v>BACHARELADO EM FILOSOFIA</v>
          </cell>
          <cell r="O68" t="str">
            <v>Alexia Cruz Bretas</v>
          </cell>
        </row>
        <row r="69">
          <cell r="B69" t="str">
            <v>DANHH2010-13SB</v>
          </cell>
          <cell r="C69" t="str">
            <v>NHH2010-13</v>
          </cell>
          <cell r="D69" t="str">
            <v>A</v>
          </cell>
          <cell r="E69" t="str">
            <v xml:space="preserve">terça das 08:00 às 10:00, semanal ; quinta das 10:00 às 12:00, semanal </v>
          </cell>
          <cell r="F69" t="str">
            <v/>
          </cell>
          <cell r="G69" t="str">
            <v>São Bernardo do Campo</v>
          </cell>
          <cell r="H69" t="str">
            <v>diurno</v>
          </cell>
          <cell r="I69" t="str">
            <v>4-0-4</v>
          </cell>
          <cell r="J69">
            <v>45</v>
          </cell>
          <cell r="M69" t="str">
            <v>Opção Limitada</v>
          </cell>
          <cell r="N69" t="str">
            <v>BACHARELADO EM FILOSOFIA</v>
          </cell>
          <cell r="O69" t="str">
            <v>FLAMARION CALDEIRA RAMOS</v>
          </cell>
        </row>
        <row r="70">
          <cell r="B70" t="str">
            <v>NANHH2010-13SB</v>
          </cell>
          <cell r="C70" t="str">
            <v>NHH2010-13</v>
          </cell>
          <cell r="D70" t="str">
            <v>A</v>
          </cell>
          <cell r="E70" t="str">
            <v xml:space="preserve">terça das 19:00 às 21:00, semanal ; quinta das 21:00 às 23:00, semanal </v>
          </cell>
          <cell r="F70" t="str">
            <v/>
          </cell>
          <cell r="G70" t="str">
            <v>São Bernardo do Campo</v>
          </cell>
          <cell r="H70" t="str">
            <v>noturno</v>
          </cell>
          <cell r="I70" t="str">
            <v>4-0-4</v>
          </cell>
          <cell r="J70">
            <v>45</v>
          </cell>
          <cell r="M70" t="str">
            <v>Opção Limitada</v>
          </cell>
          <cell r="N70" t="str">
            <v>BACHARELADO EM FILOSOFIA</v>
          </cell>
          <cell r="O70" t="str">
            <v>FLAMARION CALDEIRA RAMOS</v>
          </cell>
        </row>
        <row r="71">
          <cell r="B71" t="str">
            <v>DANHH2019-13SB</v>
          </cell>
          <cell r="C71" t="str">
            <v>NHH2019-13</v>
          </cell>
          <cell r="D71" t="str">
            <v>A</v>
          </cell>
          <cell r="E71" t="str">
            <v xml:space="preserve">segunda das 10:00 às 12:00, semanal ; quinta das 08:00 às 10:00, semanal </v>
          </cell>
          <cell r="F71" t="str">
            <v/>
          </cell>
          <cell r="G71" t="str">
            <v>São Bernardo do Campo</v>
          </cell>
          <cell r="H71" t="str">
            <v>diurno</v>
          </cell>
          <cell r="I71" t="str">
            <v>4-0-4</v>
          </cell>
          <cell r="J71">
            <v>45</v>
          </cell>
          <cell r="M71" t="str">
            <v>Opção Limitada</v>
          </cell>
          <cell r="N71" t="str">
            <v>BACHARELADO EM FILOSOFIA</v>
          </cell>
          <cell r="O71" t="str">
            <v>CESAR FERNANDO MEURER</v>
          </cell>
        </row>
        <row r="72">
          <cell r="B72" t="str">
            <v>NANHH2019-13SB</v>
          </cell>
          <cell r="C72" t="str">
            <v>NHH2019-13</v>
          </cell>
          <cell r="D72" t="str">
            <v>A</v>
          </cell>
          <cell r="E72" t="str">
            <v xml:space="preserve">segunda das 21:00 às 23:00, semanal ; quinta das 19:00 às 21:00, semanal </v>
          </cell>
          <cell r="F72" t="str">
            <v/>
          </cell>
          <cell r="G72" t="str">
            <v>São Bernardo do Campo</v>
          </cell>
          <cell r="H72" t="str">
            <v>noturno</v>
          </cell>
          <cell r="I72" t="str">
            <v>4-0-4</v>
          </cell>
          <cell r="J72">
            <v>45</v>
          </cell>
          <cell r="M72" t="str">
            <v>Opção Limitada</v>
          </cell>
          <cell r="N72" t="str">
            <v>BACHARELADO EM FILOSOFIA</v>
          </cell>
          <cell r="O72" t="str">
            <v>CESAR FERNANDO MEURER</v>
          </cell>
        </row>
        <row r="73">
          <cell r="B73" t="str">
            <v>NANHH2026-13SB</v>
          </cell>
          <cell r="C73" t="str">
            <v>NHH2026-13</v>
          </cell>
          <cell r="D73" t="str">
            <v>A</v>
          </cell>
          <cell r="E73" t="str">
            <v xml:space="preserve">segunda das 21:00 às 23:00, semanal ; quinta das 19:00 às 21:00, semanal </v>
          </cell>
          <cell r="F73" t="str">
            <v/>
          </cell>
          <cell r="G73" t="str">
            <v>São Bernardo do Campo</v>
          </cell>
          <cell r="H73" t="str">
            <v>noturno</v>
          </cell>
          <cell r="I73" t="str">
            <v>4-0-4</v>
          </cell>
          <cell r="J73">
            <v>60</v>
          </cell>
          <cell r="M73" t="str">
            <v>Opção Limitada</v>
          </cell>
          <cell r="N73" t="str">
            <v>BACHARELADO EM FILOSOFIA</v>
          </cell>
          <cell r="O73" t="str">
            <v>DANIEL PANSARELLI</v>
          </cell>
        </row>
        <row r="74">
          <cell r="B74" t="str">
            <v>DANHH2029-13SB</v>
          </cell>
          <cell r="C74" t="str">
            <v>NHH2029-13</v>
          </cell>
          <cell r="D74" t="str">
            <v>A</v>
          </cell>
          <cell r="E74" t="str">
            <v xml:space="preserve">quarta das 08:00 às 10:00, semanal ; sexta das 10:00 às 12:00, semanal </v>
          </cell>
          <cell r="F74" t="str">
            <v/>
          </cell>
          <cell r="G74" t="str">
            <v>São Bernardo do Campo</v>
          </cell>
          <cell r="H74" t="str">
            <v>diurno</v>
          </cell>
          <cell r="I74" t="str">
            <v>4-0-4</v>
          </cell>
          <cell r="J74">
            <v>45</v>
          </cell>
          <cell r="M74" t="str">
            <v>Opção Limitada</v>
          </cell>
          <cell r="N74" t="str">
            <v>BACHARELADO EM FILOSOFIA</v>
          </cell>
          <cell r="O74" t="str">
            <v>NATHALIE DE ALMEIDA BRESSIANI</v>
          </cell>
        </row>
        <row r="75">
          <cell r="B75" t="str">
            <v>NANHH2029-13SB</v>
          </cell>
          <cell r="C75" t="str">
            <v>NHH2029-13</v>
          </cell>
          <cell r="D75" t="str">
            <v>A</v>
          </cell>
          <cell r="E75" t="str">
            <v xml:space="preserve">quarta das 19:00 às 21:00, semanal ; sexta das 21:00 às 23:00, semanal </v>
          </cell>
          <cell r="F75" t="str">
            <v/>
          </cell>
          <cell r="G75" t="str">
            <v>São Bernardo do Campo</v>
          </cell>
          <cell r="H75" t="str">
            <v>noturno</v>
          </cell>
          <cell r="I75" t="str">
            <v>4-0-4</v>
          </cell>
          <cell r="J75">
            <v>45</v>
          </cell>
          <cell r="M75" t="str">
            <v>Opção Limitada</v>
          </cell>
          <cell r="N75" t="str">
            <v>BACHARELADO EM FILOSOFIA</v>
          </cell>
          <cell r="O75" t="str">
            <v>NATHALIE DE ALMEIDA BRESSIANI</v>
          </cell>
        </row>
        <row r="76">
          <cell r="B76" t="str">
            <v>DANHH2040-13SB</v>
          </cell>
          <cell r="C76" t="str">
            <v>NHH2040-13</v>
          </cell>
          <cell r="D76" t="str">
            <v>A</v>
          </cell>
          <cell r="E76" t="str">
            <v xml:space="preserve">segunda das 08:00 às 10:00, semanal ; quarta das 10:00 às 12:00, semanal </v>
          </cell>
          <cell r="F76" t="str">
            <v/>
          </cell>
          <cell r="G76" t="str">
            <v>São Bernardo do Campo</v>
          </cell>
          <cell r="H76" t="str">
            <v>diurno</v>
          </cell>
          <cell r="I76" t="str">
            <v>4-0-4</v>
          </cell>
          <cell r="J76">
            <v>45</v>
          </cell>
          <cell r="M76" t="str">
            <v>Opção Limitada</v>
          </cell>
          <cell r="N76" t="str">
            <v>BACHARELADO EM FILOSOFIA</v>
          </cell>
          <cell r="O76" t="str">
            <v>LUIZ FERNANDO BARRERE MARTIN</v>
          </cell>
        </row>
        <row r="77">
          <cell r="B77" t="str">
            <v>NANHH2040-13SB</v>
          </cell>
          <cell r="C77" t="str">
            <v>NHH2040-13</v>
          </cell>
          <cell r="D77" t="str">
            <v>A</v>
          </cell>
          <cell r="E77" t="str">
            <v xml:space="preserve">segunda das 19:00 às 21:00, semanal ; quarta das 21:00 às 23:00, semanal </v>
          </cell>
          <cell r="F77" t="str">
            <v/>
          </cell>
          <cell r="G77" t="str">
            <v>São Bernardo do Campo</v>
          </cell>
          <cell r="H77" t="str">
            <v>noturno</v>
          </cell>
          <cell r="I77" t="str">
            <v>4-0-4</v>
          </cell>
          <cell r="J77">
            <v>45</v>
          </cell>
          <cell r="M77" t="str">
            <v>Opção Limitada</v>
          </cell>
          <cell r="N77" t="str">
            <v>BACHARELADO EM FILOSOFIA</v>
          </cell>
          <cell r="O77" t="str">
            <v>LUIZ FERNANDO BARRERE MARTIN</v>
          </cell>
        </row>
        <row r="78">
          <cell r="B78" t="str">
            <v>DANHH2047-13SB</v>
          </cell>
          <cell r="C78" t="str">
            <v>NHH2047-13</v>
          </cell>
          <cell r="D78" t="str">
            <v>A</v>
          </cell>
          <cell r="E78" t="str">
            <v xml:space="preserve">segunda das 08:00 às 10:00, semanal ; quarta das 10:00 às 12:00, semanal </v>
          </cell>
          <cell r="F78" t="str">
            <v/>
          </cell>
          <cell r="G78" t="str">
            <v>São Bernardo do Campo</v>
          </cell>
          <cell r="H78" t="str">
            <v>diurno</v>
          </cell>
          <cell r="I78" t="str">
            <v>4-0-4</v>
          </cell>
          <cell r="J78">
            <v>45</v>
          </cell>
          <cell r="M78" t="str">
            <v>Opção Limitada</v>
          </cell>
          <cell r="N78" t="str">
            <v>BACHARELADO EM FILOSOFIA</v>
          </cell>
          <cell r="O78" t="str">
            <v>Graciela de Souza Oliver</v>
          </cell>
        </row>
        <row r="79">
          <cell r="B79" t="str">
            <v>NANHH2047-13SB</v>
          </cell>
          <cell r="C79" t="str">
            <v>NHH2047-13</v>
          </cell>
          <cell r="D79" t="str">
            <v>A</v>
          </cell>
          <cell r="E79" t="str">
            <v xml:space="preserve">segunda das 19:00 às 21:00, semanal ; quarta das 21:00 às 23:00, semanal </v>
          </cell>
          <cell r="F79" t="str">
            <v/>
          </cell>
          <cell r="G79" t="str">
            <v>São Bernardo do Campo</v>
          </cell>
          <cell r="H79" t="str">
            <v>noturno</v>
          </cell>
          <cell r="I79" t="str">
            <v>4-0-4</v>
          </cell>
          <cell r="J79">
            <v>45</v>
          </cell>
          <cell r="M79" t="str">
            <v>Opção Limitada</v>
          </cell>
          <cell r="N79" t="str">
            <v>BACHARELADO EM FILOSOFIA</v>
          </cell>
          <cell r="O79" t="str">
            <v>Graciela de Souza Oliver</v>
          </cell>
        </row>
        <row r="80">
          <cell r="B80" t="str">
            <v>DANHT3089-15SA</v>
          </cell>
          <cell r="C80" t="str">
            <v>NHT3089-15</v>
          </cell>
          <cell r="D80" t="str">
            <v>A</v>
          </cell>
          <cell r="E80" t="str">
            <v xml:space="preserve">sábado das 10:00 às 12:00, semanal </v>
          </cell>
          <cell r="F80" t="str">
            <v/>
          </cell>
          <cell r="G80" t="str">
            <v>Santo André</v>
          </cell>
          <cell r="H80" t="str">
            <v>diurno</v>
          </cell>
          <cell r="I80" t="str">
            <v>2-0-10</v>
          </cell>
          <cell r="J80">
            <v>30</v>
          </cell>
          <cell r="N80" t="str">
            <v>BACHARELADO EM FÍSICA</v>
          </cell>
          <cell r="O80" t="str">
            <v>ANDRE GUSTAVO SCAGLIUSI LANDULFO</v>
          </cell>
        </row>
        <row r="81">
          <cell r="B81" t="str">
            <v>DA1MCTB001-17SA</v>
          </cell>
          <cell r="C81" t="str">
            <v>MCTB001-17</v>
          </cell>
          <cell r="D81" t="str">
            <v>A1</v>
          </cell>
          <cell r="E81" t="str">
            <v xml:space="preserve">segunda das 08:00 às 10:00, semanal ; quarta das 10:00 às 12:00, semanal ; quinta das 10:00 às 12:00, semanal </v>
          </cell>
          <cell r="F81" t="str">
            <v/>
          </cell>
          <cell r="G81" t="str">
            <v>Santo André</v>
          </cell>
          <cell r="H81" t="str">
            <v>diurno</v>
          </cell>
          <cell r="I81" t="str">
            <v>6-0-5</v>
          </cell>
          <cell r="J81">
            <v>60</v>
          </cell>
          <cell r="L81" t="str">
            <v>Opção Limitada</v>
          </cell>
          <cell r="M81" t="str">
            <v>Opção Limitada</v>
          </cell>
          <cell r="N81" t="str">
            <v>BACHARELADO EM MATEMÁTICA</v>
          </cell>
          <cell r="O81" t="str">
            <v>JERONIMO CORDONI PELLEGRINI</v>
          </cell>
        </row>
        <row r="82">
          <cell r="B82" t="str">
            <v>NA1MCTB001-17SA</v>
          </cell>
          <cell r="C82" t="str">
            <v>MCTB001-17</v>
          </cell>
          <cell r="D82" t="str">
            <v>A1</v>
          </cell>
          <cell r="E82" t="str">
            <v xml:space="preserve">segunda das 19:00 às 21:00, semanal ; quarta das 21:00 às 23:00, semanal ; quinta das 21:00 às 23:00, semanal </v>
          </cell>
          <cell r="F82" t="str">
            <v/>
          </cell>
          <cell r="G82" t="str">
            <v>Santo André</v>
          </cell>
          <cell r="H82" t="str">
            <v>noturno</v>
          </cell>
          <cell r="I82" t="str">
            <v>6-0-5</v>
          </cell>
          <cell r="J82">
            <v>60</v>
          </cell>
          <cell r="L82" t="str">
            <v>Opção Limitada</v>
          </cell>
          <cell r="M82" t="str">
            <v>Opção Limitada</v>
          </cell>
          <cell r="N82" t="str">
            <v>BACHARELADO EM MATEMÁTICA</v>
          </cell>
          <cell r="O82" t="str">
            <v>DMITRY VASILEVICH</v>
          </cell>
        </row>
        <row r="83">
          <cell r="B83" t="str">
            <v>NAMCTB020-17SA</v>
          </cell>
          <cell r="C83" t="str">
            <v>MCTB020-17</v>
          </cell>
          <cell r="D83" t="str">
            <v>A</v>
          </cell>
          <cell r="E83" t="str">
            <v xml:space="preserve">segunda das 19:00 às 21:00, semanal ; quinta das 21:00 às 23:00, semanal </v>
          </cell>
          <cell r="F83" t="str">
            <v/>
          </cell>
          <cell r="G83" t="str">
            <v>Santo André</v>
          </cell>
          <cell r="H83" t="str">
            <v>noturno</v>
          </cell>
          <cell r="I83" t="str">
            <v>4-0-4</v>
          </cell>
          <cell r="J83">
            <v>45</v>
          </cell>
          <cell r="N83" t="str">
            <v>BACHARELADO EM MATEMÁTICA</v>
          </cell>
          <cell r="O83" t="str">
            <v>RAFAEL DE MATTOS GRISI</v>
          </cell>
        </row>
        <row r="84">
          <cell r="B84" t="str">
            <v>DAMCTB024-13SA</v>
          </cell>
          <cell r="C84" t="str">
            <v>MCTB024-13</v>
          </cell>
          <cell r="D84" t="str">
            <v>A</v>
          </cell>
          <cell r="E84" t="str">
            <v xml:space="preserve">sábado das 08:00 às 10:00, semanal </v>
          </cell>
          <cell r="F84" t="str">
            <v/>
          </cell>
          <cell r="G84" t="str">
            <v>Santo André</v>
          </cell>
          <cell r="H84" t="str">
            <v>diurno</v>
          </cell>
          <cell r="I84" t="str">
            <v>0-2-4</v>
          </cell>
          <cell r="J84">
            <v>45</v>
          </cell>
          <cell r="N84" t="str">
            <v>BACHARELADO EM MATEMÁTICA</v>
          </cell>
          <cell r="O84" t="str">
            <v>ERIKA ALEJANDRA RADA MORA</v>
          </cell>
        </row>
        <row r="85">
          <cell r="B85" t="str">
            <v>DAMCTB025-13SA</v>
          </cell>
          <cell r="C85" t="str">
            <v>MCTB025-13</v>
          </cell>
          <cell r="D85" t="str">
            <v>A</v>
          </cell>
          <cell r="E85" t="str">
            <v xml:space="preserve">sábado das 10:00 às 12:00, semanal </v>
          </cell>
          <cell r="F85" t="str">
            <v/>
          </cell>
          <cell r="G85" t="str">
            <v>Santo André</v>
          </cell>
          <cell r="H85" t="str">
            <v>diurno</v>
          </cell>
          <cell r="I85" t="str">
            <v>0-2-4</v>
          </cell>
          <cell r="J85">
            <v>45</v>
          </cell>
          <cell r="N85" t="str">
            <v>BACHARELADO EM MATEMÁTICA</v>
          </cell>
          <cell r="O85" t="str">
            <v>ERIKA ALEJANDRA RADA MORA</v>
          </cell>
        </row>
        <row r="86">
          <cell r="B86" t="str">
            <v>DAMCTB027-13SA</v>
          </cell>
          <cell r="C86" t="str">
            <v>MCTB027-13</v>
          </cell>
          <cell r="D86" t="str">
            <v>A</v>
          </cell>
          <cell r="E86" t="str">
            <v xml:space="preserve">sábado das 14:00 às 16:00, semanal </v>
          </cell>
          <cell r="F86" t="str">
            <v/>
          </cell>
          <cell r="G86" t="str">
            <v>Santo André</v>
          </cell>
          <cell r="H86" t="str">
            <v>diurno</v>
          </cell>
          <cell r="I86" t="str">
            <v>0-2-6</v>
          </cell>
          <cell r="J86">
            <v>45</v>
          </cell>
          <cell r="N86" t="str">
            <v>BACHARELADO EM MATEMÁTICA</v>
          </cell>
          <cell r="O86" t="str">
            <v>ERIKA ALEJANDRA RADA MORA</v>
          </cell>
        </row>
        <row r="87">
          <cell r="B87" t="str">
            <v>DA1MCTC001-15SB</v>
          </cell>
          <cell r="C87" t="str">
            <v>MCTC001-15</v>
          </cell>
          <cell r="D87" t="str">
            <v>A1</v>
          </cell>
          <cell r="E87" t="str">
            <v xml:space="preserve">terça das 10:00 às 12:00, semanal </v>
          </cell>
          <cell r="F87" t="str">
            <v/>
          </cell>
          <cell r="G87" t="str">
            <v>São Bernardo do Campo</v>
          </cell>
          <cell r="H87" t="str">
            <v>diurno</v>
          </cell>
          <cell r="I87" t="str">
            <v>2-0-2</v>
          </cell>
          <cell r="J87">
            <v>60</v>
          </cell>
          <cell r="L87" t="str">
            <v>Opção Limitada</v>
          </cell>
          <cell r="M87" t="str">
            <v>Opção Limitada</v>
          </cell>
          <cell r="N87" t="str">
            <v>BACHARELADO EM NEUROCIÊNCIA</v>
          </cell>
          <cell r="O87" t="str">
            <v>ANDRE MASCIOLI CRAVO</v>
          </cell>
        </row>
        <row r="88">
          <cell r="B88" t="str">
            <v>NA1MCTC001-15SB</v>
          </cell>
          <cell r="C88" t="str">
            <v>MCTC001-15</v>
          </cell>
          <cell r="D88" t="str">
            <v>A1</v>
          </cell>
          <cell r="E88" t="str">
            <v xml:space="preserve">terça das 21:00 às 23:00, semanal </v>
          </cell>
          <cell r="F88" t="str">
            <v/>
          </cell>
          <cell r="G88" t="str">
            <v>São Bernardo do Campo</v>
          </cell>
          <cell r="H88" t="str">
            <v>noturno</v>
          </cell>
          <cell r="I88" t="str">
            <v>2-0-2</v>
          </cell>
          <cell r="J88">
            <v>60</v>
          </cell>
          <cell r="L88" t="str">
            <v>Opção Limitada</v>
          </cell>
          <cell r="M88" t="str">
            <v>Opção Limitada</v>
          </cell>
          <cell r="N88" t="str">
            <v>BACHARELADO EM NEUROCIÊNCIA</v>
          </cell>
          <cell r="O88" t="str">
            <v>ANDRE MASCIOLI CRAVO</v>
          </cell>
        </row>
        <row r="89">
          <cell r="B89" t="str">
            <v>NAMCTC021-15SB</v>
          </cell>
          <cell r="C89" t="str">
            <v>MCTC021-15</v>
          </cell>
          <cell r="D89" t="str">
            <v>A</v>
          </cell>
          <cell r="E89" t="str">
            <v xml:space="preserve">sexta das 21:00 às 23:00, semanal </v>
          </cell>
          <cell r="F89" t="str">
            <v xml:space="preserve">quarta das 19:00 às 21:00, semanal </v>
          </cell>
          <cell r="G89" t="str">
            <v>São Bernardo do Campo</v>
          </cell>
          <cell r="H89" t="str">
            <v>noturno</v>
          </cell>
          <cell r="I89" t="str">
            <v>2-2-4</v>
          </cell>
          <cell r="J89">
            <v>50</v>
          </cell>
          <cell r="L89" t="str">
            <v>Opção Limitada</v>
          </cell>
          <cell r="N89" t="str">
            <v>BACHARELADO EM NEUROCIÊNCIA</v>
          </cell>
          <cell r="O89" t="str">
            <v>Boris Marin</v>
          </cell>
        </row>
        <row r="90">
          <cell r="B90" t="str">
            <v>DAMCTC021-15SB</v>
          </cell>
          <cell r="C90" t="str">
            <v>MCTC021-15</v>
          </cell>
          <cell r="D90" t="str">
            <v>A</v>
          </cell>
          <cell r="E90" t="str">
            <v xml:space="preserve">sexta das 10:00 às 12:00, semanal </v>
          </cell>
          <cell r="F90" t="str">
            <v xml:space="preserve">quarta das 08:00 às 10:00, semanal </v>
          </cell>
          <cell r="G90" t="str">
            <v>São Bernardo do Campo</v>
          </cell>
          <cell r="H90" t="str">
            <v>diurno</v>
          </cell>
          <cell r="I90" t="str">
            <v>2-2-4</v>
          </cell>
          <cell r="J90">
            <v>51</v>
          </cell>
          <cell r="L90" t="str">
            <v>Opção Limitada</v>
          </cell>
          <cell r="N90" t="str">
            <v>BACHARELADO EM NEUROCIÊNCIA</v>
          </cell>
          <cell r="O90" t="str">
            <v>Boris Marin</v>
          </cell>
        </row>
        <row r="91">
          <cell r="B91" t="str">
            <v>NA1MCTC018-15SB</v>
          </cell>
          <cell r="C91" t="str">
            <v>MCTC018-15</v>
          </cell>
          <cell r="D91" t="str">
            <v>A1</v>
          </cell>
          <cell r="E91" t="str">
            <v xml:space="preserve">quarta das 19:00 às 21:00, semanal ; sexta das 21:00 às 23:00, semanal </v>
          </cell>
          <cell r="F91" t="str">
            <v/>
          </cell>
          <cell r="G91" t="str">
            <v>São Bernardo do Campo</v>
          </cell>
          <cell r="H91" t="str">
            <v>noturno</v>
          </cell>
          <cell r="I91" t="str">
            <v>3-1-4</v>
          </cell>
          <cell r="J91">
            <v>50</v>
          </cell>
          <cell r="L91" t="str">
            <v>Opção Limitada</v>
          </cell>
          <cell r="N91" t="str">
            <v>BACHARELADO EM NEUROCIÊNCIA</v>
          </cell>
          <cell r="O91" t="str">
            <v>CRISTIANE OTERO REIS SALUM</v>
          </cell>
        </row>
        <row r="92">
          <cell r="B92" t="str">
            <v>DAMCTC018-15SB</v>
          </cell>
          <cell r="C92" t="str">
            <v>MCTC018-15</v>
          </cell>
          <cell r="D92" t="str">
            <v>A</v>
          </cell>
          <cell r="E92" t="str">
            <v xml:space="preserve">quarta das 08:00 às 10:00, semanal ; sexta das 10:00 às 12:00, semanal </v>
          </cell>
          <cell r="F92" t="str">
            <v/>
          </cell>
          <cell r="G92" t="str">
            <v>São Bernardo do Campo</v>
          </cell>
          <cell r="H92" t="str">
            <v>diurno</v>
          </cell>
          <cell r="I92" t="str">
            <v>3-1-4</v>
          </cell>
          <cell r="J92">
            <v>40</v>
          </cell>
          <cell r="L92" t="str">
            <v>Opção Limitada</v>
          </cell>
          <cell r="N92" t="str">
            <v>BACHARELADO EM NEUROCIÊNCIA</v>
          </cell>
          <cell r="O92" t="str">
            <v>Raquel Vecchio Fornari</v>
          </cell>
        </row>
        <row r="93">
          <cell r="B93" t="str">
            <v>DAMCTC007-15SB</v>
          </cell>
          <cell r="C93" t="str">
            <v>MCTC007-15</v>
          </cell>
          <cell r="D93" t="str">
            <v>A</v>
          </cell>
          <cell r="E93" t="str">
            <v xml:space="preserve">quarta das 10:00 às 12:00, semanal </v>
          </cell>
          <cell r="F93" t="str">
            <v/>
          </cell>
          <cell r="G93" t="str">
            <v>São Bernardo do Campo</v>
          </cell>
          <cell r="H93" t="str">
            <v>diurno</v>
          </cell>
          <cell r="I93" t="str">
            <v>2-0-2</v>
          </cell>
          <cell r="J93">
            <v>40</v>
          </cell>
          <cell r="L93" t="str">
            <v>Opção Limitada</v>
          </cell>
          <cell r="M93" t="str">
            <v>Opção Limitada</v>
          </cell>
          <cell r="N93" t="str">
            <v>BACHARELADO EM NEUROCIÊNCIA</v>
          </cell>
          <cell r="O93" t="str">
            <v>PAULA AYAKO TIBA</v>
          </cell>
        </row>
        <row r="94">
          <cell r="B94" t="str">
            <v>NAMCTC007-15SB</v>
          </cell>
          <cell r="C94" t="str">
            <v>MCTC007-15</v>
          </cell>
          <cell r="D94" t="str">
            <v>A</v>
          </cell>
          <cell r="E94" t="str">
            <v xml:space="preserve">quarta das 21:00 às 23:00, semanal </v>
          </cell>
          <cell r="F94" t="str">
            <v/>
          </cell>
          <cell r="G94" t="str">
            <v>São Bernardo do Campo</v>
          </cell>
          <cell r="H94" t="str">
            <v>noturno</v>
          </cell>
          <cell r="I94" t="str">
            <v>2-0-2</v>
          </cell>
          <cell r="J94">
            <v>40</v>
          </cell>
          <cell r="L94" t="str">
            <v>Opção Limitada</v>
          </cell>
          <cell r="M94" t="str">
            <v>Opção Limitada</v>
          </cell>
          <cell r="N94" t="str">
            <v>BACHARELADO EM NEUROCIÊNCIA</v>
          </cell>
          <cell r="O94" t="str">
            <v>PAULA AYAKO TIBA</v>
          </cell>
        </row>
        <row r="95">
          <cell r="B95" t="str">
            <v>DAMCTC009-15SB</v>
          </cell>
          <cell r="C95" t="str">
            <v>MCTC009-15</v>
          </cell>
          <cell r="D95" t="str">
            <v>A</v>
          </cell>
          <cell r="E95" t="str">
            <v xml:space="preserve">segunda das 08:00 às 10:00, semanal ; quarta das 10:00 às 12:00, semanal </v>
          </cell>
          <cell r="F95" t="str">
            <v/>
          </cell>
          <cell r="G95" t="str">
            <v>São Bernardo do Campo</v>
          </cell>
          <cell r="H95" t="str">
            <v>diurno</v>
          </cell>
          <cell r="I95" t="str">
            <v>3-1-4</v>
          </cell>
          <cell r="J95">
            <v>40</v>
          </cell>
          <cell r="L95" t="str">
            <v>Opção Limitada</v>
          </cell>
          <cell r="M95" t="str">
            <v>Opção Limitada</v>
          </cell>
          <cell r="N95" t="str">
            <v>BACHARELADO EM NEUROCIÊNCIA</v>
          </cell>
          <cell r="O95" t="str">
            <v>Fernando Augusto de Oliveira Ribeiro</v>
          </cell>
        </row>
        <row r="96">
          <cell r="B96" t="str">
            <v>NAMCTC009-15SB</v>
          </cell>
          <cell r="C96" t="str">
            <v>MCTC009-15</v>
          </cell>
          <cell r="D96" t="str">
            <v>A</v>
          </cell>
          <cell r="E96" t="str">
            <v xml:space="preserve">segunda das 19:00 às 21:00, semanal ; quarta das 21:00 às 23:00, semanal </v>
          </cell>
          <cell r="F96" t="str">
            <v/>
          </cell>
          <cell r="G96" t="str">
            <v>São Bernardo do Campo</v>
          </cell>
          <cell r="H96" t="str">
            <v>noturno</v>
          </cell>
          <cell r="I96" t="str">
            <v>3-1-4</v>
          </cell>
          <cell r="J96">
            <v>48</v>
          </cell>
          <cell r="L96" t="str">
            <v>Opção Limitada</v>
          </cell>
          <cell r="M96" t="str">
            <v>Opção Limitada</v>
          </cell>
          <cell r="N96" t="str">
            <v>BACHARELADO EM NEUROCIÊNCIA</v>
          </cell>
          <cell r="O96" t="str">
            <v>SILVIA HONDA TAKADA</v>
          </cell>
        </row>
        <row r="97">
          <cell r="B97" t="str">
            <v>DAMCTC020-15SB</v>
          </cell>
          <cell r="C97" t="str">
            <v>MCTC020-15</v>
          </cell>
          <cell r="D97" t="str">
            <v>A</v>
          </cell>
          <cell r="E97" t="str">
            <v xml:space="preserve">terça das 08:00 às 10:00, semanal </v>
          </cell>
          <cell r="F97" t="str">
            <v xml:space="preserve">quinta das 08:00 às 10:00, semanal ; quinta das 10:00 às 12:00, semanal </v>
          </cell>
          <cell r="G97" t="str">
            <v>São Bernardo do Campo</v>
          </cell>
          <cell r="H97" t="str">
            <v>diurno</v>
          </cell>
          <cell r="I97" t="str">
            <v>2-4-4</v>
          </cell>
          <cell r="J97">
            <v>40</v>
          </cell>
          <cell r="N97" t="str">
            <v>BACHARELADO EM NEUROCIÊNCIA</v>
          </cell>
          <cell r="O97" t="str">
            <v>MARCELO SALVADOR CAETANO</v>
          </cell>
        </row>
        <row r="98">
          <cell r="B98" t="str">
            <v>NAMCTC020-15SB</v>
          </cell>
          <cell r="C98" t="str">
            <v>MCTC020-15</v>
          </cell>
          <cell r="D98" t="str">
            <v>A</v>
          </cell>
          <cell r="E98" t="str">
            <v xml:space="preserve">terça das 19:00 às 21:00, semanal </v>
          </cell>
          <cell r="F98" t="str">
            <v xml:space="preserve">quinta das 19:00 às 21:00, semanal ; quinta das 21:00 às 23:00, semanal </v>
          </cell>
          <cell r="G98" t="str">
            <v>São Bernardo do Campo</v>
          </cell>
          <cell r="H98" t="str">
            <v>noturno</v>
          </cell>
          <cell r="I98" t="str">
            <v>2-4-4</v>
          </cell>
          <cell r="J98">
            <v>50</v>
          </cell>
          <cell r="N98" t="str">
            <v>BACHARELADO EM NEUROCIÊNCIA</v>
          </cell>
          <cell r="O98" t="str">
            <v>MARCELO SALVADOR CAETANO</v>
          </cell>
        </row>
        <row r="99">
          <cell r="B99" t="str">
            <v>DAESHT009-17SB</v>
          </cell>
          <cell r="C99" t="str">
            <v>ESHT009-17</v>
          </cell>
          <cell r="D99" t="str">
            <v>A</v>
          </cell>
          <cell r="E99" t="str">
            <v xml:space="preserve">quarta das 08:00 às 10:00, semanal ; sexta das 10:00 às 12:00, semanal </v>
          </cell>
          <cell r="F99" t="str">
            <v/>
          </cell>
          <cell r="G99" t="str">
            <v>São Bernardo do Campo</v>
          </cell>
          <cell r="H99" t="str">
            <v>diurno</v>
          </cell>
          <cell r="I99" t="str">
            <v>4-0-4</v>
          </cell>
          <cell r="J99">
            <v>38</v>
          </cell>
          <cell r="L99" t="str">
            <v>Opção Limitada</v>
          </cell>
          <cell r="M99" t="str">
            <v>Opção Limitada</v>
          </cell>
          <cell r="N99" t="str">
            <v>BACHARELADO EM PLANEJAMENTO TERRITORIAL</v>
          </cell>
          <cell r="O99" t="str">
            <v>Patricia Maria de Jesus</v>
          </cell>
        </row>
        <row r="100">
          <cell r="B100" t="str">
            <v>NAESHT009-17SB</v>
          </cell>
          <cell r="C100" t="str">
            <v>ESHT009-17</v>
          </cell>
          <cell r="D100" t="str">
            <v>A</v>
          </cell>
          <cell r="E100" t="str">
            <v xml:space="preserve">quarta das 19:00 às 21:00, semanal ; sexta das 21:00 às 23:00, semanal </v>
          </cell>
          <cell r="F100" t="str">
            <v/>
          </cell>
          <cell r="G100" t="str">
            <v>São Bernardo do Campo</v>
          </cell>
          <cell r="H100" t="str">
            <v>noturno</v>
          </cell>
          <cell r="I100" t="str">
            <v>4-0-4</v>
          </cell>
          <cell r="J100">
            <v>52</v>
          </cell>
          <cell r="L100" t="str">
            <v>Opção Limitada</v>
          </cell>
          <cell r="M100" t="str">
            <v>Opção Limitada</v>
          </cell>
          <cell r="N100" t="str">
            <v>BACHARELADO EM PLANEJAMENTO TERRITORIAL</v>
          </cell>
          <cell r="O100" t="str">
            <v>Patricia Maria de Jesus</v>
          </cell>
        </row>
        <row r="101">
          <cell r="B101" t="str">
            <v>DAESHT011-17SB</v>
          </cell>
          <cell r="C101" t="str">
            <v>ESHT011-17</v>
          </cell>
          <cell r="D101" t="str">
            <v>A</v>
          </cell>
          <cell r="E101" t="str">
            <v/>
          </cell>
          <cell r="F101" t="str">
            <v xml:space="preserve">segunda das 10:00 às 12:00, semanal ; quinta das 08:00 às 10:00, semanal </v>
          </cell>
          <cell r="G101" t="str">
            <v>São Bernardo do Campo</v>
          </cell>
          <cell r="H101" t="str">
            <v>diurno</v>
          </cell>
          <cell r="I101" t="str">
            <v>3-1-4</v>
          </cell>
          <cell r="J101">
            <v>38</v>
          </cell>
          <cell r="M101" t="str">
            <v>Opção Limitada</v>
          </cell>
          <cell r="N101" t="str">
            <v>BACHARELADO EM PLANEJAMENTO TERRITORIAL</v>
          </cell>
          <cell r="O101" t="str">
            <v>Flavia da Fonseca Feitosa</v>
          </cell>
        </row>
        <row r="102">
          <cell r="B102" t="str">
            <v>NAESHT011-17SB</v>
          </cell>
          <cell r="C102" t="str">
            <v>ESHT011-17</v>
          </cell>
          <cell r="D102" t="str">
            <v>A</v>
          </cell>
          <cell r="E102" t="str">
            <v/>
          </cell>
          <cell r="F102" t="str">
            <v xml:space="preserve">segunda das 21:00 às 23:00, semanal ; quinta das 19:00 às 21:00, semanal </v>
          </cell>
          <cell r="G102" t="str">
            <v>São Bernardo do Campo</v>
          </cell>
          <cell r="H102" t="str">
            <v>noturno</v>
          </cell>
          <cell r="I102" t="str">
            <v>3-1-4</v>
          </cell>
          <cell r="J102">
            <v>38</v>
          </cell>
          <cell r="M102" t="str">
            <v>Opção Limitada</v>
          </cell>
          <cell r="N102" t="str">
            <v>BACHARELADO EM PLANEJAMENTO TERRITORIAL</v>
          </cell>
          <cell r="O102" t="str">
            <v>Flavia da Fonseca Feitosa</v>
          </cell>
        </row>
        <row r="103">
          <cell r="B103" t="str">
            <v>NAESHT012-17SB</v>
          </cell>
          <cell r="C103" t="str">
            <v>ESHT012-17</v>
          </cell>
          <cell r="D103" t="str">
            <v>A</v>
          </cell>
          <cell r="E103" t="str">
            <v/>
          </cell>
          <cell r="F103" t="str">
            <v xml:space="preserve">segunda das 19:00 às 21:00, semanal ; quarta das 21:00 às 23:00, semanal </v>
          </cell>
          <cell r="G103" t="str">
            <v>São Bernardo do Campo</v>
          </cell>
          <cell r="H103" t="str">
            <v>noturno</v>
          </cell>
          <cell r="I103" t="str">
            <v>4-0-4</v>
          </cell>
          <cell r="J103">
            <v>60</v>
          </cell>
          <cell r="M103" t="str">
            <v>Opção Limitada</v>
          </cell>
          <cell r="N103" t="str">
            <v>BACHARELADO EM PLANEJAMENTO TERRITORIAL</v>
          </cell>
          <cell r="O103" t="str">
            <v>GERARDO ALBERTO SILVA</v>
          </cell>
        </row>
        <row r="104">
          <cell r="B104" t="str">
            <v>NAESHT015-17SB</v>
          </cell>
          <cell r="C104" t="str">
            <v>ESHT015-17</v>
          </cell>
          <cell r="D104" t="str">
            <v>A</v>
          </cell>
          <cell r="E104" t="str">
            <v/>
          </cell>
          <cell r="F104" t="str">
            <v xml:space="preserve">terça das 19:00 às 21:00, semanal ; quinta das 21:00 às 23:00, semanal </v>
          </cell>
          <cell r="G104" t="str">
            <v>São Bernardo do Campo</v>
          </cell>
          <cell r="H104" t="str">
            <v>noturno</v>
          </cell>
          <cell r="I104" t="str">
            <v>0-4-4</v>
          </cell>
          <cell r="J104">
            <v>38</v>
          </cell>
          <cell r="M104" t="str">
            <v>Opção Limitada</v>
          </cell>
          <cell r="N104" t="str">
            <v>BACHARELADO EM PLANEJAMENTO TERRITORIAL</v>
          </cell>
          <cell r="O104" t="str">
            <v>GUADALUPE MARIA JUNGERS DE ALMEIDA</v>
          </cell>
          <cell r="P104" t="str">
            <v>ROSANA DENALDI</v>
          </cell>
        </row>
        <row r="105">
          <cell r="B105" t="str">
            <v>DAESHT017-17SB</v>
          </cell>
          <cell r="C105" t="str">
            <v>ESHT017-17</v>
          </cell>
          <cell r="D105" t="str">
            <v>A</v>
          </cell>
          <cell r="E105" t="str">
            <v/>
          </cell>
          <cell r="F105" t="str">
            <v xml:space="preserve">segunda das 08:00 às 10:00, semanal ; quarta das 10:00 às 12:00, semanal </v>
          </cell>
          <cell r="G105" t="str">
            <v>São Bernardo do Campo</v>
          </cell>
          <cell r="H105" t="str">
            <v>diurno</v>
          </cell>
          <cell r="I105" t="str">
            <v>4-0-4</v>
          </cell>
          <cell r="J105">
            <v>38</v>
          </cell>
          <cell r="M105" t="str">
            <v>Opção Limitada</v>
          </cell>
          <cell r="N105" t="str">
            <v>BACHARELADO EM PLANEJAMENTO TERRITORIAL</v>
          </cell>
          <cell r="O105" t="str">
            <v>ANGELA TERUMI FUSHITA</v>
          </cell>
        </row>
        <row r="106">
          <cell r="B106" t="str">
            <v>NAESHT017-17SB</v>
          </cell>
          <cell r="C106" t="str">
            <v>ESHT017-17</v>
          </cell>
          <cell r="D106" t="str">
            <v>A</v>
          </cell>
          <cell r="E106" t="str">
            <v/>
          </cell>
          <cell r="F106" t="str">
            <v xml:space="preserve">segunda das 19:00 às 21:00, semanal ; quarta das 21:00 às 23:00, semanal </v>
          </cell>
          <cell r="G106" t="str">
            <v>São Bernardo do Campo</v>
          </cell>
          <cell r="H106" t="str">
            <v>noturno</v>
          </cell>
          <cell r="I106" t="str">
            <v>4-0-4</v>
          </cell>
          <cell r="J106">
            <v>38</v>
          </cell>
          <cell r="M106" t="str">
            <v>Opção Limitada</v>
          </cell>
          <cell r="N106" t="str">
            <v>BACHARELADO EM PLANEJAMENTO TERRITORIAL</v>
          </cell>
          <cell r="O106" t="str">
            <v>ANGELA TERUMI FUSHITA</v>
          </cell>
        </row>
        <row r="107">
          <cell r="B107" t="str">
            <v>DAESHT018-17SB</v>
          </cell>
          <cell r="C107" t="str">
            <v>ESHT018-17</v>
          </cell>
          <cell r="D107" t="str">
            <v>A</v>
          </cell>
          <cell r="E107" t="str">
            <v xml:space="preserve">terça das 08:00 às 10:00, semanal ; quinta das 10:00 às 12:00, semanal </v>
          </cell>
          <cell r="F107" t="str">
            <v/>
          </cell>
          <cell r="G107" t="str">
            <v>São Bernardo do Campo</v>
          </cell>
          <cell r="H107" t="str">
            <v>diurno</v>
          </cell>
          <cell r="I107" t="str">
            <v>4-0-4</v>
          </cell>
          <cell r="J107">
            <v>38</v>
          </cell>
          <cell r="M107" t="str">
            <v>Opção Limitada</v>
          </cell>
          <cell r="N107" t="str">
            <v>BACHARELADO EM PLANEJAMENTO TERRITORIAL</v>
          </cell>
          <cell r="O107" t="str">
            <v>Luciana Rodrigues Fagnoni Costa Travassos</v>
          </cell>
          <cell r="P107" t="str">
            <v>BEATRIZ TAMASO MIOTO</v>
          </cell>
        </row>
        <row r="108">
          <cell r="B108" t="str">
            <v>NAESHT018-17SB</v>
          </cell>
          <cell r="C108" t="str">
            <v>ESHT018-17</v>
          </cell>
          <cell r="D108" t="str">
            <v>A</v>
          </cell>
          <cell r="E108" t="str">
            <v xml:space="preserve">terça das 19:00 às 21:00, semanal ; quinta das 21:00 às 23:00, semanal </v>
          </cell>
          <cell r="F108" t="str">
            <v/>
          </cell>
          <cell r="G108" t="str">
            <v>São Bernardo do Campo</v>
          </cell>
          <cell r="H108" t="str">
            <v>noturno</v>
          </cell>
          <cell r="I108" t="str">
            <v>4-0-4</v>
          </cell>
          <cell r="J108">
            <v>38</v>
          </cell>
          <cell r="M108" t="str">
            <v>Opção Limitada</v>
          </cell>
          <cell r="N108" t="str">
            <v>BACHARELADO EM PLANEJAMENTO TERRITORIAL</v>
          </cell>
          <cell r="O108" t="str">
            <v>BEATRIZ TAMASO MIOTO</v>
          </cell>
          <cell r="P108" t="str">
            <v>Luciana Rodrigues Fagnoni Costa Travassos</v>
          </cell>
        </row>
        <row r="109">
          <cell r="B109" t="str">
            <v>DAESHT020-17SB</v>
          </cell>
          <cell r="C109" t="str">
            <v>ESHT020-17</v>
          </cell>
          <cell r="D109" t="str">
            <v>A</v>
          </cell>
          <cell r="E109" t="str">
            <v xml:space="preserve">segunda das 10:00 às 12:00, semanal ; quinta das 08:00 às 10:00, semanal </v>
          </cell>
          <cell r="F109" t="str">
            <v/>
          </cell>
          <cell r="G109" t="str">
            <v>São Bernardo do Campo</v>
          </cell>
          <cell r="H109" t="str">
            <v>diurno</v>
          </cell>
          <cell r="I109" t="str">
            <v>4-0-4</v>
          </cell>
          <cell r="J109">
            <v>38</v>
          </cell>
          <cell r="M109" t="str">
            <v>Opção Limitada</v>
          </cell>
          <cell r="N109" t="str">
            <v>BACHARELADO EM PLANEJAMENTO TERRITORIAL</v>
          </cell>
          <cell r="O109" t="str">
            <v>Mariana Mencio</v>
          </cell>
          <cell r="P109" t="str">
            <v>SILVANA MARIA ZIONI</v>
          </cell>
        </row>
        <row r="110">
          <cell r="B110" t="str">
            <v>NAESHT020-17SB</v>
          </cell>
          <cell r="C110" t="str">
            <v>ESHT020-17</v>
          </cell>
          <cell r="D110" t="str">
            <v>A</v>
          </cell>
          <cell r="E110" t="str">
            <v xml:space="preserve">segunda das 21:00 às 23:00, semanal ; quinta das 19:00 às 21:00, semanal </v>
          </cell>
          <cell r="F110" t="str">
            <v/>
          </cell>
          <cell r="G110" t="str">
            <v>São Bernardo do Campo</v>
          </cell>
          <cell r="H110" t="str">
            <v>noturno</v>
          </cell>
          <cell r="I110" t="str">
            <v>4-0-4</v>
          </cell>
          <cell r="J110">
            <v>38</v>
          </cell>
          <cell r="M110" t="str">
            <v>Opção Limitada</v>
          </cell>
          <cell r="N110" t="str">
            <v>BACHARELADO EM PLANEJAMENTO TERRITORIAL</v>
          </cell>
          <cell r="O110" t="str">
            <v>SILVANA MARIA ZIONI</v>
          </cell>
          <cell r="P110" t="str">
            <v>Mariana Mencio</v>
          </cell>
        </row>
        <row r="111">
          <cell r="B111" t="str">
            <v>NAESHP031-14SB</v>
          </cell>
          <cell r="C111" t="str">
            <v>ESHP031-14</v>
          </cell>
          <cell r="D111" t="str">
            <v>A</v>
          </cell>
          <cell r="E111" t="str">
            <v xml:space="preserve">quarta das 19:00 às 21:00, semanal ; sexta das 21:00 às 23:00, semanal </v>
          </cell>
          <cell r="F111" t="str">
            <v/>
          </cell>
          <cell r="G111" t="str">
            <v>São Bernardo do Campo</v>
          </cell>
          <cell r="H111" t="str">
            <v>noturno</v>
          </cell>
          <cell r="I111" t="str">
            <v>4-0-4</v>
          </cell>
          <cell r="J111">
            <v>64</v>
          </cell>
          <cell r="M111" t="str">
            <v>Opção Limitada</v>
          </cell>
          <cell r="N111" t="str">
            <v>BACHARELADO EM POLÍTICAS PÚBLICAS</v>
          </cell>
          <cell r="O111" t="str">
            <v>ROBERTA GUIMARAES PERES</v>
          </cell>
          <cell r="P111" t="str">
            <v>ROBERTA GUIMARAES PERES</v>
          </cell>
        </row>
        <row r="112">
          <cell r="B112" t="str">
            <v>DAESHP031-14SB</v>
          </cell>
          <cell r="C112" t="str">
            <v>ESHP031-14</v>
          </cell>
          <cell r="D112" t="str">
            <v>A</v>
          </cell>
          <cell r="E112" t="str">
            <v xml:space="preserve">quarta das 08:00 às 10:00, semanal ; sexta das 10:00 às 12:00, semanal </v>
          </cell>
          <cell r="F112" t="str">
            <v/>
          </cell>
          <cell r="G112" t="str">
            <v>São Bernardo do Campo</v>
          </cell>
          <cell r="H112" t="str">
            <v>diurno</v>
          </cell>
          <cell r="I112" t="str">
            <v>4-0-4</v>
          </cell>
          <cell r="J112">
            <v>55</v>
          </cell>
          <cell r="M112" t="str">
            <v>Opção Limitada</v>
          </cell>
          <cell r="N112" t="str">
            <v>BACHARELADO EM POLÍTICAS PÚBLICAS</v>
          </cell>
          <cell r="O112" t="str">
            <v>ROBERTA GUIMARAES PERES</v>
          </cell>
          <cell r="P112" t="str">
            <v>ROBERTA GUIMARAES PERES</v>
          </cell>
        </row>
        <row r="113">
          <cell r="B113" t="str">
            <v>DAESHP009-13SB</v>
          </cell>
          <cell r="C113" t="str">
            <v>ESHP009-13</v>
          </cell>
          <cell r="D113" t="str">
            <v>A</v>
          </cell>
          <cell r="E113" t="str">
            <v xml:space="preserve">terça das 10:00 às 12:00, semanal ; sexta das 08:00 às 10:00, semanal </v>
          </cell>
          <cell r="F113" t="str">
            <v/>
          </cell>
          <cell r="G113" t="str">
            <v>São Bernardo do Campo</v>
          </cell>
          <cell r="H113" t="str">
            <v>diurno</v>
          </cell>
          <cell r="I113" t="str">
            <v>4-0-4</v>
          </cell>
          <cell r="J113">
            <v>46</v>
          </cell>
          <cell r="M113" t="str">
            <v>Opção Limitada</v>
          </cell>
          <cell r="N113" t="str">
            <v>BACHARELADO EM POLÍTICAS PÚBLICAS</v>
          </cell>
          <cell r="O113" t="str">
            <v>Lucio Nagib Bittencourt</v>
          </cell>
          <cell r="P113" t="str">
            <v>Lucio Nagib Bittencourt</v>
          </cell>
        </row>
        <row r="114">
          <cell r="B114" t="str">
            <v>NAESHP009-13SB</v>
          </cell>
          <cell r="C114" t="str">
            <v>ESHP009-13</v>
          </cell>
          <cell r="D114" t="str">
            <v>A</v>
          </cell>
          <cell r="E114" t="str">
            <v xml:space="preserve">terça das 21:00 às 23:00, semanal ; sexta das 19:00 às 21:00, semanal </v>
          </cell>
          <cell r="F114" t="str">
            <v/>
          </cell>
          <cell r="G114" t="str">
            <v>São Bernardo do Campo</v>
          </cell>
          <cell r="H114" t="str">
            <v>noturno</v>
          </cell>
          <cell r="I114" t="str">
            <v>4-0-4</v>
          </cell>
          <cell r="J114">
            <v>56</v>
          </cell>
          <cell r="M114" t="str">
            <v>Opção Limitada</v>
          </cell>
          <cell r="N114" t="str">
            <v>BACHARELADO EM POLÍTICAS PÚBLICAS</v>
          </cell>
          <cell r="O114" t="str">
            <v>Lucio Nagib Bittencourt</v>
          </cell>
          <cell r="P114" t="str">
            <v>Lucio Nagib Bittencourt</v>
          </cell>
        </row>
        <row r="115">
          <cell r="B115" t="str">
            <v>DAESHP012-13SB</v>
          </cell>
          <cell r="C115" t="str">
            <v>ESHP012-13</v>
          </cell>
          <cell r="D115" t="str">
            <v>A</v>
          </cell>
          <cell r="E115" t="str">
            <v xml:space="preserve">terça das 08:00 às 10:00, semanal ; quinta das 10:00 às 12:00, semanal </v>
          </cell>
          <cell r="F115" t="str">
            <v/>
          </cell>
          <cell r="G115" t="str">
            <v>São Bernardo do Campo</v>
          </cell>
          <cell r="H115" t="str">
            <v>diurno</v>
          </cell>
          <cell r="I115" t="str">
            <v>4-0-4</v>
          </cell>
          <cell r="J115">
            <v>60</v>
          </cell>
          <cell r="M115" t="str">
            <v>Opção Limitada</v>
          </cell>
          <cell r="N115" t="str">
            <v>BACHARELADO EM POLÍTICAS PÚBLICAS</v>
          </cell>
          <cell r="O115" t="str">
            <v>Salomão Barros Ximenes</v>
          </cell>
        </row>
        <row r="116">
          <cell r="B116" t="str">
            <v>NAESHP012-13SB</v>
          </cell>
          <cell r="C116" t="str">
            <v>ESHP012-13</v>
          </cell>
          <cell r="D116" t="str">
            <v>A</v>
          </cell>
          <cell r="E116" t="str">
            <v xml:space="preserve">terça das 19:00 às 21:00, semanal ; quinta das 21:00 às 23:00, semanal </v>
          </cell>
          <cell r="F116" t="str">
            <v/>
          </cell>
          <cell r="G116" t="str">
            <v>São Bernardo do Campo</v>
          </cell>
          <cell r="H116" t="str">
            <v>noturno</v>
          </cell>
          <cell r="I116" t="str">
            <v>4-0-4</v>
          </cell>
          <cell r="J116">
            <v>59</v>
          </cell>
          <cell r="M116" t="str">
            <v>Opção Limitada</v>
          </cell>
          <cell r="N116" t="str">
            <v>BACHARELADO EM POLÍTICAS PÚBLICAS</v>
          </cell>
          <cell r="O116" t="str">
            <v>CAROLINA GABAS STUCHI</v>
          </cell>
        </row>
        <row r="117">
          <cell r="B117" t="str">
            <v>DAESHP030-14SB</v>
          </cell>
          <cell r="C117" t="str">
            <v>ESHP030-14</v>
          </cell>
          <cell r="D117" t="str">
            <v>A</v>
          </cell>
          <cell r="E117" t="str">
            <v xml:space="preserve">quarta das 08:00 às 10:00, semanal ; sexta das 10:00 às 12:00, semanal </v>
          </cell>
          <cell r="F117" t="str">
            <v/>
          </cell>
          <cell r="G117" t="str">
            <v>São Bernardo do Campo</v>
          </cell>
          <cell r="H117" t="str">
            <v>diurno</v>
          </cell>
          <cell r="I117" t="str">
            <v>4-0-4</v>
          </cell>
          <cell r="J117">
            <v>60</v>
          </cell>
          <cell r="M117" t="str">
            <v>Opção Limitada</v>
          </cell>
          <cell r="N117" t="str">
            <v>BACHARELADO EM POLÍTICAS PÚBLICAS</v>
          </cell>
          <cell r="O117" t="str">
            <v>Maria Luiza Levi Pahim</v>
          </cell>
          <cell r="P117" t="str">
            <v>Maria Luiza Levi Pahim</v>
          </cell>
        </row>
        <row r="118">
          <cell r="B118" t="str">
            <v>NAESHP030-14SB</v>
          </cell>
          <cell r="C118" t="str">
            <v>ESHP030-14</v>
          </cell>
          <cell r="D118" t="str">
            <v>A</v>
          </cell>
          <cell r="E118" t="str">
            <v xml:space="preserve">quarta das 19:00 às 21:00, semanal ; sexta das 21:00 às 23:00, semanal </v>
          </cell>
          <cell r="F118" t="str">
            <v/>
          </cell>
          <cell r="G118" t="str">
            <v>São Bernardo do Campo</v>
          </cell>
          <cell r="H118" t="str">
            <v>noturno</v>
          </cell>
          <cell r="I118" t="str">
            <v>4-0-4</v>
          </cell>
          <cell r="J118">
            <v>66</v>
          </cell>
          <cell r="M118" t="str">
            <v>Opção Limitada</v>
          </cell>
          <cell r="N118" t="str">
            <v>BACHARELADO EM POLÍTICAS PÚBLICAS</v>
          </cell>
          <cell r="O118" t="str">
            <v>Maria Luiza Levi Pahim</v>
          </cell>
          <cell r="P118" t="str">
            <v>Maria Luiza Levi Pahim</v>
          </cell>
        </row>
        <row r="119">
          <cell r="B119" t="str">
            <v>DAESHP028-14SB</v>
          </cell>
          <cell r="C119" t="str">
            <v>ESHP028-14</v>
          </cell>
          <cell r="D119" t="str">
            <v>A</v>
          </cell>
          <cell r="E119" t="str">
            <v xml:space="preserve">terça das 08:00 às 10:00, semanal ; quinta das 10:00 às 12:00, semanal </v>
          </cell>
          <cell r="F119" t="str">
            <v/>
          </cell>
          <cell r="G119" t="str">
            <v>São Bernardo do Campo</v>
          </cell>
          <cell r="H119" t="str">
            <v>diurno</v>
          </cell>
          <cell r="I119" t="str">
            <v>4-0-4</v>
          </cell>
          <cell r="J119">
            <v>60</v>
          </cell>
          <cell r="M119" t="str">
            <v>Opção Limitada</v>
          </cell>
          <cell r="N119" t="str">
            <v>BACHARELADO EM POLÍTICAS PÚBLICAS</v>
          </cell>
          <cell r="O119" t="str">
            <v>MIGUEL SAID VIEIRA</v>
          </cell>
          <cell r="P119" t="str">
            <v>MIGUEL SAID VIEIRA</v>
          </cell>
        </row>
        <row r="120">
          <cell r="B120" t="str">
            <v>NAESHP028-14SB</v>
          </cell>
          <cell r="C120" t="str">
            <v>ESHP028-14</v>
          </cell>
          <cell r="D120" t="str">
            <v>A</v>
          </cell>
          <cell r="E120" t="str">
            <v xml:space="preserve">terça das 19:00 às 21:00, semanal ; quinta das 21:00 às 23:00, semanal </v>
          </cell>
          <cell r="F120" t="str">
            <v/>
          </cell>
          <cell r="G120" t="str">
            <v>São Bernardo do Campo</v>
          </cell>
          <cell r="H120" t="str">
            <v>noturno</v>
          </cell>
          <cell r="I120" t="str">
            <v>4-0-4</v>
          </cell>
          <cell r="J120">
            <v>60</v>
          </cell>
          <cell r="M120" t="str">
            <v>Opção Limitada</v>
          </cell>
          <cell r="N120" t="str">
            <v>BACHARELADO EM POLÍTICAS PÚBLICAS</v>
          </cell>
          <cell r="O120" t="str">
            <v>MIGUEL SAID VIEIRA</v>
          </cell>
          <cell r="P120" t="str">
            <v>MIGUEL SAID VIEIRA</v>
          </cell>
        </row>
        <row r="121">
          <cell r="B121" t="str">
            <v>DAESHP021-13SB</v>
          </cell>
          <cell r="C121" t="str">
            <v>ESHP021-13</v>
          </cell>
          <cell r="D121" t="str">
            <v>A</v>
          </cell>
          <cell r="E121" t="str">
            <v xml:space="preserve">segunda das 10:00 às 12:00, semanal ; quinta das 08:00 às 10:00, semanal </v>
          </cell>
          <cell r="F121" t="str">
            <v/>
          </cell>
          <cell r="G121" t="str">
            <v>São Bernardo do Campo</v>
          </cell>
          <cell r="H121" t="str">
            <v>diurno</v>
          </cell>
          <cell r="I121" t="str">
            <v>4-0-4</v>
          </cell>
          <cell r="J121">
            <v>91</v>
          </cell>
          <cell r="M121" t="str">
            <v>Opção Limitada</v>
          </cell>
          <cell r="N121" t="str">
            <v>BACHARELADO EM POLÍTICAS PÚBLICAS</v>
          </cell>
          <cell r="O121" t="str">
            <v>LUCIANA PEREIRA</v>
          </cell>
          <cell r="P121" t="str">
            <v>LUCIANA PEREIRA</v>
          </cell>
        </row>
        <row r="122">
          <cell r="B122" t="str">
            <v>NAESHP021-13SB</v>
          </cell>
          <cell r="C122" t="str">
            <v>ESHP021-13</v>
          </cell>
          <cell r="D122" t="str">
            <v>A</v>
          </cell>
          <cell r="E122" t="str">
            <v xml:space="preserve">segunda das 21:00 às 23:00, semanal ; quinta das 19:00 às 21:00, semanal </v>
          </cell>
          <cell r="F122" t="str">
            <v/>
          </cell>
          <cell r="G122" t="str">
            <v>São Bernardo do Campo</v>
          </cell>
          <cell r="H122" t="str">
            <v>noturno</v>
          </cell>
          <cell r="I122" t="str">
            <v>4-0-4</v>
          </cell>
          <cell r="J122">
            <v>94</v>
          </cell>
          <cell r="M122" t="str">
            <v>Opção Limitada</v>
          </cell>
          <cell r="N122" t="str">
            <v>BACHARELADO EM POLÍTICAS PÚBLICAS</v>
          </cell>
          <cell r="O122" t="str">
            <v>LUCIANA PEREIRA</v>
          </cell>
          <cell r="P122" t="str">
            <v>LUCIANA PEREIRA</v>
          </cell>
        </row>
        <row r="123">
          <cell r="B123" t="str">
            <v>DANHT4024-15SA</v>
          </cell>
          <cell r="C123" t="str">
            <v>NHT4024-15</v>
          </cell>
          <cell r="D123" t="str">
            <v>A</v>
          </cell>
          <cell r="E123" t="str">
            <v xml:space="preserve">quarta das 08:00 às 10:00, semanal ; sexta das 10:00 às 12:00, semanal </v>
          </cell>
          <cell r="F123" t="str">
            <v/>
          </cell>
          <cell r="G123" t="str">
            <v>Santo André</v>
          </cell>
          <cell r="H123" t="str">
            <v>diurno</v>
          </cell>
          <cell r="I123" t="str">
            <v>4-0-6</v>
          </cell>
          <cell r="J123">
            <v>40</v>
          </cell>
          <cell r="L123" t="str">
            <v>Opção Limitada</v>
          </cell>
          <cell r="N123" t="str">
            <v>BACHARELADO EM QUÍMICA</v>
          </cell>
          <cell r="O123" t="str">
            <v>FERNANDO HEERING BARTOLONI</v>
          </cell>
        </row>
        <row r="124">
          <cell r="B124" t="str">
            <v>NA1ESHR005-13SB</v>
          </cell>
          <cell r="C124" t="str">
            <v>ESHR005-13</v>
          </cell>
          <cell r="D124" t="str">
            <v>A1</v>
          </cell>
          <cell r="E124" t="str">
            <v xml:space="preserve">segunda das 21:00 às 23:00, semanal ; quinta das 19:00 às 21:00, semanal </v>
          </cell>
          <cell r="F124" t="str">
            <v/>
          </cell>
          <cell r="G124" t="str">
            <v>São Bernardo do Campo</v>
          </cell>
          <cell r="H124" t="str">
            <v>noturno</v>
          </cell>
          <cell r="I124" t="str">
            <v>4-0-4</v>
          </cell>
          <cell r="J124">
            <v>90</v>
          </cell>
          <cell r="L124" t="str">
            <v>Opção Limitada</v>
          </cell>
          <cell r="M124" t="str">
            <v>Opção Limitada</v>
          </cell>
          <cell r="N124" t="str">
            <v>BACHARELADO EM RELAÇÕES INTERNACIONAIS</v>
          </cell>
          <cell r="O124" t="str">
            <v>VALERIA LOPES RIBEIRO</v>
          </cell>
          <cell r="P124" t="str">
            <v>VALERIA LOPES RIBEIRO</v>
          </cell>
        </row>
        <row r="125">
          <cell r="B125" t="str">
            <v>DA1ESHR005-13SB</v>
          </cell>
          <cell r="C125" t="str">
            <v>ESHR005-13</v>
          </cell>
          <cell r="D125" t="str">
            <v>A1</v>
          </cell>
          <cell r="E125" t="str">
            <v xml:space="preserve">segunda das 10:00 às 12:00, semanal ; quinta das 08:00 às 10:00, semanal </v>
          </cell>
          <cell r="F125" t="str">
            <v/>
          </cell>
          <cell r="G125" t="str">
            <v>São Bernardo do Campo</v>
          </cell>
          <cell r="H125" t="str">
            <v>diurno</v>
          </cell>
          <cell r="I125" t="str">
            <v>4-0-4</v>
          </cell>
          <cell r="J125">
            <v>90</v>
          </cell>
          <cell r="L125" t="str">
            <v>Opção Limitada</v>
          </cell>
          <cell r="M125" t="str">
            <v>Opção Limitada</v>
          </cell>
          <cell r="N125" t="str">
            <v>BACHARELADO EM RELAÇÕES INTERNACIONAIS</v>
          </cell>
          <cell r="O125" t="str">
            <v>VALERIA LOPES RIBEIRO</v>
          </cell>
          <cell r="P125" t="str">
            <v>VALERIA LOPES RIBEIRO</v>
          </cell>
        </row>
        <row r="126">
          <cell r="B126" t="str">
            <v>DAESHR024-14SB</v>
          </cell>
          <cell r="C126" t="str">
            <v>ESHR024-14</v>
          </cell>
          <cell r="D126" t="str">
            <v>A</v>
          </cell>
          <cell r="E126" t="str">
            <v xml:space="preserve">segunda das 08:00 às 10:00, semanal ; quarta das 10:00 às 12:00, semanal </v>
          </cell>
          <cell r="F126" t="str">
            <v/>
          </cell>
          <cell r="G126" t="str">
            <v>São Bernardo do Campo</v>
          </cell>
          <cell r="H126" t="str">
            <v>diurno</v>
          </cell>
          <cell r="I126" t="str">
            <v>4-0-4</v>
          </cell>
          <cell r="J126">
            <v>66</v>
          </cell>
          <cell r="M126" t="str">
            <v>Opção Limitada</v>
          </cell>
          <cell r="N126" t="str">
            <v>BACHARELADO EM RELAÇÕES INTERNACIONAIS</v>
          </cell>
          <cell r="O126" t="str">
            <v>CRISTINE KOEHLER ZANELLA</v>
          </cell>
          <cell r="P126" t="str">
            <v>CRISTINE KOEHLER ZANELLA</v>
          </cell>
        </row>
        <row r="127">
          <cell r="B127" t="str">
            <v>NAESHR024-14SB</v>
          </cell>
          <cell r="C127" t="str">
            <v>ESHR024-14</v>
          </cell>
          <cell r="D127" t="str">
            <v>A</v>
          </cell>
          <cell r="E127" t="str">
            <v xml:space="preserve">segunda das 19:00 às 21:00, semanal ; quarta das 21:00 às 23:00, semanal </v>
          </cell>
          <cell r="F127" t="str">
            <v/>
          </cell>
          <cell r="G127" t="str">
            <v>São Bernardo do Campo</v>
          </cell>
          <cell r="H127" t="str">
            <v>noturno</v>
          </cell>
          <cell r="I127" t="str">
            <v>4-0-4</v>
          </cell>
          <cell r="J127">
            <v>70</v>
          </cell>
          <cell r="M127" t="str">
            <v>Opção Limitada</v>
          </cell>
          <cell r="N127" t="str">
            <v>BACHARELADO EM RELAÇÕES INTERNACIONAIS</v>
          </cell>
          <cell r="O127" t="str">
            <v>CRISTINE KOEHLER ZANELLA</v>
          </cell>
          <cell r="P127" t="str">
            <v>CRISTINE KOEHLER ZANELLA</v>
          </cell>
        </row>
        <row r="128">
          <cell r="B128" t="str">
            <v>DAESHR015-13SB</v>
          </cell>
          <cell r="C128" t="str">
            <v>ESHR015-13</v>
          </cell>
          <cell r="D128" t="str">
            <v>A</v>
          </cell>
          <cell r="E128" t="str">
            <v xml:space="preserve">terça das 10:00 às 12:00, semanal ; sexta das 08:00 às 10:00, semanal </v>
          </cell>
          <cell r="F128" t="str">
            <v/>
          </cell>
          <cell r="G128" t="str">
            <v>São Bernardo do Campo</v>
          </cell>
          <cell r="H128" t="str">
            <v>diurno</v>
          </cell>
          <cell r="I128" t="str">
            <v>4-0-4</v>
          </cell>
          <cell r="J128">
            <v>90</v>
          </cell>
          <cell r="M128" t="str">
            <v>Opção Limitada</v>
          </cell>
          <cell r="N128" t="str">
            <v>BACHARELADO EM RELAÇÕES INTERNACIONAIS</v>
          </cell>
          <cell r="O128" t="str">
            <v>Antonio Marcos Roseira</v>
          </cell>
          <cell r="P128" t="str">
            <v>Antonio Marcos Roseira</v>
          </cell>
        </row>
        <row r="129">
          <cell r="B129" t="str">
            <v>NAESHR015-13SB</v>
          </cell>
          <cell r="C129" t="str">
            <v>ESHR015-13</v>
          </cell>
          <cell r="D129" t="str">
            <v>A</v>
          </cell>
          <cell r="E129" t="str">
            <v xml:space="preserve">terça das 21:00 às 23:00, semanal ; sexta das 19:00 às 21:00, semanal </v>
          </cell>
          <cell r="F129" t="str">
            <v/>
          </cell>
          <cell r="G129" t="str">
            <v>São Bernardo do Campo</v>
          </cell>
          <cell r="H129" t="str">
            <v>noturno</v>
          </cell>
          <cell r="I129" t="str">
            <v>4-0-4</v>
          </cell>
          <cell r="J129">
            <v>90</v>
          </cell>
          <cell r="M129" t="str">
            <v>Opção Limitada</v>
          </cell>
          <cell r="N129" t="str">
            <v>BACHARELADO EM RELAÇÕES INTERNACIONAIS</v>
          </cell>
          <cell r="O129" t="str">
            <v>Antonio Marcos Roseira</v>
          </cell>
          <cell r="P129" t="str">
            <v>Antonio Marcos Roseira</v>
          </cell>
        </row>
        <row r="130">
          <cell r="B130" t="str">
            <v>NAESHR016-13SB</v>
          </cell>
          <cell r="C130" t="str">
            <v>ESHR016-13</v>
          </cell>
          <cell r="D130" t="str">
            <v>A</v>
          </cell>
          <cell r="E130" t="str">
            <v xml:space="preserve">quarta das 19:00 às 21:00, semanal ; sexta das 21:00 às 23:00, semanal </v>
          </cell>
          <cell r="F130" t="str">
            <v/>
          </cell>
          <cell r="G130" t="str">
            <v>São Bernardo do Campo</v>
          </cell>
          <cell r="H130" t="str">
            <v>noturno</v>
          </cell>
          <cell r="I130" t="str">
            <v>4-0-4</v>
          </cell>
          <cell r="J130">
            <v>90</v>
          </cell>
          <cell r="M130" t="str">
            <v>Opção Limitada</v>
          </cell>
          <cell r="N130" t="str">
            <v>BACHARELADO EM RELAÇÕES INTERNACIONAIS</v>
          </cell>
          <cell r="O130" t="str">
            <v>Jose Paulo Guedes Pinto</v>
          </cell>
          <cell r="P130" t="str">
            <v>Jose Paulo Guedes Pinto</v>
          </cell>
        </row>
        <row r="131">
          <cell r="B131" t="str">
            <v>DAESHR016-13SB</v>
          </cell>
          <cell r="C131" t="str">
            <v>ESHR016-13</v>
          </cell>
          <cell r="D131" t="str">
            <v>A</v>
          </cell>
          <cell r="E131" t="str">
            <v xml:space="preserve">quarta das 08:00 às 10:00, semanal ; sexta das 10:00 às 12:00, semanal </v>
          </cell>
          <cell r="F131" t="str">
            <v/>
          </cell>
          <cell r="G131" t="str">
            <v>São Bernardo do Campo</v>
          </cell>
          <cell r="H131" t="str">
            <v>diurno</v>
          </cell>
          <cell r="I131" t="str">
            <v>4-0-4</v>
          </cell>
          <cell r="J131">
            <v>90</v>
          </cell>
          <cell r="M131" t="str">
            <v>Opção Limitada</v>
          </cell>
          <cell r="N131" t="str">
            <v>BACHARELADO EM RELAÇÕES INTERNACIONAIS</v>
          </cell>
          <cell r="O131" t="str">
            <v>Jose Paulo Guedes Pinto</v>
          </cell>
          <cell r="P131" t="str">
            <v>Jose Paulo Guedes Pinto</v>
          </cell>
        </row>
        <row r="132">
          <cell r="B132" t="str">
            <v>NAESHR027-14SB</v>
          </cell>
          <cell r="C132" t="str">
            <v>ESHR027-14</v>
          </cell>
          <cell r="D132" t="str">
            <v>A</v>
          </cell>
          <cell r="E132" t="str">
            <v xml:space="preserve">terça das 19:00 às 21:00, semanal ; quinta das 21:00 às 23:00, semanal </v>
          </cell>
          <cell r="F132" t="str">
            <v/>
          </cell>
          <cell r="G132" t="str">
            <v>São Bernardo do Campo</v>
          </cell>
          <cell r="H132" t="str">
            <v>noturno</v>
          </cell>
          <cell r="I132" t="str">
            <v>4-0-4</v>
          </cell>
          <cell r="J132">
            <v>92</v>
          </cell>
          <cell r="M132" t="str">
            <v>Opção Limitada</v>
          </cell>
          <cell r="N132" t="str">
            <v>BACHARELADO EM RELAÇÕES INTERNACIONAIS</v>
          </cell>
          <cell r="O132" t="str">
            <v>Muryatan Santana Barbosa</v>
          </cell>
          <cell r="P132" t="str">
            <v>Muryatan Santana Barbosa</v>
          </cell>
        </row>
        <row r="133">
          <cell r="B133" t="str">
            <v>DAESHR027-14SB</v>
          </cell>
          <cell r="C133" t="str">
            <v>ESHR027-14</v>
          </cell>
          <cell r="D133" t="str">
            <v>A</v>
          </cell>
          <cell r="E133" t="str">
            <v xml:space="preserve">terça das 08:00 às 10:00, semanal ; quinta das 10:00 às 12:00, semanal </v>
          </cell>
          <cell r="F133" t="str">
            <v/>
          </cell>
          <cell r="G133" t="str">
            <v>São Bernardo do Campo</v>
          </cell>
          <cell r="H133" t="str">
            <v>diurno</v>
          </cell>
          <cell r="I133" t="str">
            <v>4-0-4</v>
          </cell>
          <cell r="J133">
            <v>90</v>
          </cell>
          <cell r="M133" t="str">
            <v>Opção Limitada</v>
          </cell>
          <cell r="N133" t="str">
            <v>BACHARELADO EM RELAÇÕES INTERNACIONAIS</v>
          </cell>
          <cell r="O133" t="str">
            <v>Muryatan Santana Barbosa</v>
          </cell>
          <cell r="P133" t="str">
            <v>Muryatan Santana Barbosa</v>
          </cell>
        </row>
        <row r="134">
          <cell r="B134" t="str">
            <v>NAESTS012-17SB</v>
          </cell>
          <cell r="C134" t="str">
            <v>ESTS012-17</v>
          </cell>
          <cell r="D134" t="str">
            <v>A</v>
          </cell>
          <cell r="E134" t="str">
            <v xml:space="preserve">quarta das 19:00 às 21:00, semanal ; sexta das 21:00 às 23:00, semanal </v>
          </cell>
          <cell r="F134" t="str">
            <v/>
          </cell>
          <cell r="G134" t="str">
            <v>São Bernardo do Campo</v>
          </cell>
          <cell r="H134" t="str">
            <v>noturno</v>
          </cell>
          <cell r="I134" t="str">
            <v>4-0-5</v>
          </cell>
          <cell r="J134">
            <v>60</v>
          </cell>
          <cell r="N134" t="str">
            <v>ENGENHARIA AEROESPACIAL</v>
          </cell>
          <cell r="O134" t="str">
            <v>CESAR MONZU FREIRE</v>
          </cell>
        </row>
        <row r="135">
          <cell r="B135" t="str">
            <v>NAESTS004-17SB</v>
          </cell>
          <cell r="C135" t="str">
            <v>ESTS004-17</v>
          </cell>
          <cell r="D135" t="str">
            <v>A</v>
          </cell>
          <cell r="E135" t="str">
            <v xml:space="preserve">segunda das 19:00 às 21:00, semanal ; quarta das 21:00 às 23:00, semanal </v>
          </cell>
          <cell r="F135" t="str">
            <v/>
          </cell>
          <cell r="G135" t="str">
            <v>São Bernardo do Campo</v>
          </cell>
          <cell r="H135" t="str">
            <v>noturno</v>
          </cell>
          <cell r="I135" t="str">
            <v>4-0-4</v>
          </cell>
          <cell r="J135">
            <v>50</v>
          </cell>
          <cell r="N135" t="str">
            <v>ENGENHARIA AEROESPACIAL</v>
          </cell>
          <cell r="O135" t="str">
            <v>Reinaldo Marcondes Orselli</v>
          </cell>
        </row>
        <row r="136">
          <cell r="B136" t="str">
            <v>DAESTS004-17SB</v>
          </cell>
          <cell r="C136" t="str">
            <v>ESTS004-17</v>
          </cell>
          <cell r="D136" t="str">
            <v>A</v>
          </cell>
          <cell r="E136" t="str">
            <v xml:space="preserve">segunda das 08:00 às 10:00, semanal ; quarta das 10:00 às 12:00, semanal </v>
          </cell>
          <cell r="F136" t="str">
            <v/>
          </cell>
          <cell r="G136" t="str">
            <v>São Bernardo do Campo</v>
          </cell>
          <cell r="H136" t="str">
            <v>diurno</v>
          </cell>
          <cell r="I136" t="str">
            <v>4-0-4</v>
          </cell>
          <cell r="J136">
            <v>50</v>
          </cell>
          <cell r="N136" t="str">
            <v>ENGENHARIA AEROESPACIAL</v>
          </cell>
          <cell r="O136" t="str">
            <v>FERNANDO MADEIRA</v>
          </cell>
        </row>
        <row r="137">
          <cell r="B137" t="str">
            <v>DAESTS006-17SB</v>
          </cell>
          <cell r="C137" t="str">
            <v>ESTS006-17</v>
          </cell>
          <cell r="D137" t="str">
            <v>A</v>
          </cell>
          <cell r="E137" t="str">
            <v/>
          </cell>
          <cell r="F137" t="str">
            <v xml:space="preserve">segunda das 10:00 às 12:00, semanal ; quinta das 08:00 às 10:00, semanal </v>
          </cell>
          <cell r="G137" t="str">
            <v>São Bernardo do Campo</v>
          </cell>
          <cell r="H137" t="str">
            <v>diurno</v>
          </cell>
          <cell r="I137" t="str">
            <v>0-4-4</v>
          </cell>
          <cell r="J137">
            <v>35</v>
          </cell>
          <cell r="N137" t="str">
            <v>ENGENHARIA AEROESPACIAL</v>
          </cell>
          <cell r="P137" t="str">
            <v>CLAUDIA CELESTE CELESTINO DE PAULA SANTOS</v>
          </cell>
        </row>
        <row r="138">
          <cell r="B138" t="str">
            <v>NAESTS006-17SB</v>
          </cell>
          <cell r="C138" t="str">
            <v>ESTS006-17</v>
          </cell>
          <cell r="D138" t="str">
            <v>A</v>
          </cell>
          <cell r="E138" t="str">
            <v/>
          </cell>
          <cell r="F138" t="str">
            <v xml:space="preserve">segunda das 21:00 às 23:00, semanal ; quinta das 19:00 às 21:00, semanal </v>
          </cell>
          <cell r="G138" t="str">
            <v>São Bernardo do Campo</v>
          </cell>
          <cell r="H138" t="str">
            <v>noturno</v>
          </cell>
          <cell r="I138" t="str">
            <v>0-4-4</v>
          </cell>
          <cell r="J138">
            <v>30</v>
          </cell>
          <cell r="N138" t="str">
            <v>ENGENHARIA AEROESPACIAL</v>
          </cell>
          <cell r="P138" t="str">
            <v>ANTONIO GIL VICENTE DE BRUM</v>
          </cell>
        </row>
        <row r="139">
          <cell r="B139" t="str">
            <v>NAESTS009-17SB</v>
          </cell>
          <cell r="C139" t="str">
            <v>ESTS009-17</v>
          </cell>
          <cell r="D139" t="str">
            <v>A</v>
          </cell>
          <cell r="E139" t="str">
            <v xml:space="preserve">terça das 19:00 às 21:00, semanal ; sexta das 19:00 às 21:00, semanal </v>
          </cell>
          <cell r="F139" t="str">
            <v/>
          </cell>
          <cell r="G139" t="str">
            <v>São Bernardo do Campo</v>
          </cell>
          <cell r="H139" t="str">
            <v>noturno</v>
          </cell>
          <cell r="I139" t="str">
            <v>4-0-4</v>
          </cell>
          <cell r="J139">
            <v>60</v>
          </cell>
          <cell r="N139" t="str">
            <v>ENGENHARIA AEROESPACIAL</v>
          </cell>
          <cell r="O139" t="str">
            <v>MARCELO ARAUJO DA SILVA</v>
          </cell>
        </row>
        <row r="140">
          <cell r="B140" t="str">
            <v>NAESTO015-17SB</v>
          </cell>
          <cell r="C140" t="str">
            <v>ESTO015-17</v>
          </cell>
          <cell r="D140" t="str">
            <v>A</v>
          </cell>
          <cell r="E140" t="str">
            <v xml:space="preserve">terça das 21:00 às 23:00, semanal ; sexta das 19:00 às 21:00, semanal </v>
          </cell>
          <cell r="F140" t="str">
            <v/>
          </cell>
          <cell r="G140" t="str">
            <v>São Bernardo do Campo</v>
          </cell>
          <cell r="H140" t="str">
            <v>noturno</v>
          </cell>
          <cell r="I140" t="str">
            <v>4-0-5</v>
          </cell>
          <cell r="J140">
            <v>60</v>
          </cell>
          <cell r="L140" t="str">
            <v>Opção Limitada</v>
          </cell>
          <cell r="N140" t="str">
            <v>ENGENHARIA AEROESPACIAL</v>
          </cell>
          <cell r="O140" t="str">
            <v>Thais Maia Araujo</v>
          </cell>
        </row>
        <row r="141">
          <cell r="B141" t="str">
            <v>NAESTS013-17SB</v>
          </cell>
          <cell r="C141" t="str">
            <v>ESTS013-17</v>
          </cell>
          <cell r="D141" t="str">
            <v>A</v>
          </cell>
          <cell r="E141" t="str">
            <v xml:space="preserve">terça das 19:00 às 21:00, semanal ; quinta das 21:00 às 23:00, semanal </v>
          </cell>
          <cell r="F141" t="str">
            <v/>
          </cell>
          <cell r="G141" t="str">
            <v>São Bernardo do Campo</v>
          </cell>
          <cell r="H141" t="str">
            <v>noturno</v>
          </cell>
          <cell r="I141" t="str">
            <v>3-1-5</v>
          </cell>
          <cell r="J141">
            <v>40</v>
          </cell>
          <cell r="N141" t="str">
            <v>ENGENHARIA AEROESPACIAL</v>
          </cell>
          <cell r="O141" t="str">
            <v>REGINA MARIA DOS SANTOS CARMO</v>
          </cell>
          <cell r="P141" t="str">
            <v>REGINA MARIA DOS SANTOS CARMO</v>
          </cell>
        </row>
        <row r="142">
          <cell r="B142" t="str">
            <v>NAESTS017-17SB</v>
          </cell>
          <cell r="C142" t="str">
            <v>ESTS017-17</v>
          </cell>
          <cell r="D142" t="str">
            <v>A</v>
          </cell>
          <cell r="E142" t="str">
            <v xml:space="preserve">terça das 21:00 às 23:00, semanal ; sexta das 19:00 às 21:00, semanal </v>
          </cell>
          <cell r="F142" t="str">
            <v/>
          </cell>
          <cell r="G142" t="str">
            <v>São Bernardo do Campo</v>
          </cell>
          <cell r="H142" t="str">
            <v>noturno</v>
          </cell>
          <cell r="I142" t="str">
            <v>3-1-5</v>
          </cell>
          <cell r="J142">
            <v>40</v>
          </cell>
          <cell r="N142" t="str">
            <v>ENGENHARIA AEROESPACIAL</v>
          </cell>
          <cell r="O142" t="str">
            <v>CARLOS ALBERTO ROCHA PIMENTEL</v>
          </cell>
          <cell r="P142" t="str">
            <v>CARLOS ALBERTO ROCHA PIMENTEL</v>
          </cell>
        </row>
        <row r="143">
          <cell r="B143" t="str">
            <v>DAESTS010-17SB</v>
          </cell>
          <cell r="C143" t="str">
            <v>ESTS010-17</v>
          </cell>
          <cell r="D143" t="str">
            <v>A</v>
          </cell>
          <cell r="E143" t="str">
            <v xml:space="preserve">terça das 17:00 às 19:00, semanal ; quinta das 17:00 às 19:00, semanal </v>
          </cell>
          <cell r="F143" t="str">
            <v/>
          </cell>
          <cell r="G143" t="str">
            <v>São Bernardo do Campo</v>
          </cell>
          <cell r="H143" t="str">
            <v>diurno</v>
          </cell>
          <cell r="I143" t="str">
            <v>3-1-4</v>
          </cell>
          <cell r="J143">
            <v>40</v>
          </cell>
          <cell r="N143" t="str">
            <v>ENGENHARIA AEROESPACIAL</v>
          </cell>
          <cell r="O143" t="str">
            <v>JUAN PABLO JULCA AVILA</v>
          </cell>
          <cell r="P143" t="str">
            <v>JUAN PABLO JULCA AVILA</v>
          </cell>
        </row>
        <row r="144">
          <cell r="B144" t="str">
            <v>NAESTO014-17SB</v>
          </cell>
          <cell r="C144" t="str">
            <v>ESTO014-17</v>
          </cell>
          <cell r="D144" t="str">
            <v>A</v>
          </cell>
          <cell r="E144" t="str">
            <v xml:space="preserve">quarta das 19:00 às 21:00, semanal ; sexta das 21:00 às 23:00, semanal </v>
          </cell>
          <cell r="F144" t="str">
            <v/>
          </cell>
          <cell r="G144" t="str">
            <v>São Bernardo do Campo</v>
          </cell>
          <cell r="H144" t="str">
            <v>noturno</v>
          </cell>
          <cell r="I144" t="str">
            <v>4-0-5</v>
          </cell>
          <cell r="J144">
            <v>81</v>
          </cell>
          <cell r="L144" t="str">
            <v>Opção Limitada</v>
          </cell>
          <cell r="N144" t="str">
            <v>ENGENHARIA AEROESPACIAL</v>
          </cell>
          <cell r="O144" t="str">
            <v>FABIO ANTONIO DA SILVA MOTA</v>
          </cell>
        </row>
        <row r="145">
          <cell r="B145" t="str">
            <v>NAESTS018-17SB</v>
          </cell>
          <cell r="C145" t="str">
            <v>ESTS018-17</v>
          </cell>
          <cell r="D145" t="str">
            <v>A</v>
          </cell>
          <cell r="E145" t="str">
            <v xml:space="preserve">terça das 19:00 às 21:00, semanal ; quinta das 21:00 às 23:00, semanal </v>
          </cell>
          <cell r="F145" t="str">
            <v/>
          </cell>
          <cell r="G145" t="str">
            <v>São Bernardo do Campo</v>
          </cell>
          <cell r="H145" t="str">
            <v>noturno</v>
          </cell>
          <cell r="I145" t="str">
            <v>3-1-4</v>
          </cell>
          <cell r="J145">
            <v>50</v>
          </cell>
          <cell r="N145" t="str">
            <v>ENGENHARIA AEROESPACIAL</v>
          </cell>
          <cell r="O145" t="str">
            <v>Alexandre Alves</v>
          </cell>
          <cell r="P145" t="str">
            <v>Alexandre Alves</v>
          </cell>
        </row>
        <row r="146">
          <cell r="B146" t="str">
            <v>NAESTI003-17SB</v>
          </cell>
          <cell r="C146" t="str">
            <v>ESTI003-17</v>
          </cell>
          <cell r="D146" t="str">
            <v>A</v>
          </cell>
          <cell r="E146" t="str">
            <v xml:space="preserve">quarta das 21:00 às 23:00, semanal ; sexta das 19:00 às 21:00, semanal </v>
          </cell>
          <cell r="F146" t="str">
            <v/>
          </cell>
          <cell r="G146" t="str">
            <v>São Bernardo do Campo</v>
          </cell>
          <cell r="H146" t="str">
            <v>noturno</v>
          </cell>
          <cell r="I146" t="str">
            <v>4-0-4</v>
          </cell>
          <cell r="J146">
            <v>68</v>
          </cell>
          <cell r="L146" t="str">
            <v>Opção Limitada</v>
          </cell>
          <cell r="N146" t="str">
            <v>ENGENHARIA AEROESPACIAL</v>
          </cell>
          <cell r="O146" t="str">
            <v>Diego Paolo Ferruzzo Correa</v>
          </cell>
        </row>
        <row r="147">
          <cell r="B147" t="str">
            <v>NAESTS008-17SB</v>
          </cell>
          <cell r="C147" t="str">
            <v>ESTS008-17</v>
          </cell>
          <cell r="D147" t="str">
            <v>A</v>
          </cell>
          <cell r="E147" t="str">
            <v xml:space="preserve">segunda das 19:00 às 21:00, semanal ; quarta das 21:00 às 23:00, semanal </v>
          </cell>
          <cell r="F147" t="str">
            <v/>
          </cell>
          <cell r="G147" t="str">
            <v>São Bernardo do Campo</v>
          </cell>
          <cell r="H147" t="str">
            <v>noturno</v>
          </cell>
          <cell r="I147" t="str">
            <v>4-0-4</v>
          </cell>
          <cell r="J147">
            <v>60</v>
          </cell>
          <cell r="N147" t="str">
            <v>ENGENHARIA AEROESPACIAL</v>
          </cell>
          <cell r="O147" t="str">
            <v>REYOLANDO MANOEL LOPES REBELLO DA FONSECA BRASIL</v>
          </cell>
        </row>
        <row r="148">
          <cell r="B148" t="str">
            <v>DAESTU028-17SA</v>
          </cell>
          <cell r="C148" t="str">
            <v>ESTU028-17</v>
          </cell>
          <cell r="D148" t="str">
            <v>A</v>
          </cell>
          <cell r="E148" t="str">
            <v xml:space="preserve">quinta das 10:00 às 13:00, semanal </v>
          </cell>
          <cell r="F148" t="str">
            <v/>
          </cell>
          <cell r="G148" t="str">
            <v>Santo André</v>
          </cell>
          <cell r="H148" t="str">
            <v>diurno</v>
          </cell>
          <cell r="I148" t="str">
            <v>2-1-2</v>
          </cell>
          <cell r="J148">
            <v>40</v>
          </cell>
          <cell r="L148" t="str">
            <v>Opção Limitada</v>
          </cell>
          <cell r="N148" t="str">
            <v>ENGENHARIA AMBIENTAL E URBANA</v>
          </cell>
          <cell r="O148" t="str">
            <v>Melissa Cristina Pereira Graciosa</v>
          </cell>
          <cell r="P148" t="str">
            <v>Melissa Cristina Pereira Graciosa</v>
          </cell>
        </row>
        <row r="149">
          <cell r="B149" t="str">
            <v>NAESTU028-17SA</v>
          </cell>
          <cell r="C149" t="str">
            <v>ESTU028-17</v>
          </cell>
          <cell r="D149" t="str">
            <v>A</v>
          </cell>
          <cell r="E149" t="str">
            <v xml:space="preserve">quinta das 18:00 às 21:00, semanal </v>
          </cell>
          <cell r="F149" t="str">
            <v/>
          </cell>
          <cell r="G149" t="str">
            <v>Santo André</v>
          </cell>
          <cell r="H149" t="str">
            <v>noturno</v>
          </cell>
          <cell r="I149" t="str">
            <v>2-1-2</v>
          </cell>
          <cell r="J149">
            <v>40</v>
          </cell>
          <cell r="L149" t="str">
            <v>Opção Limitada</v>
          </cell>
          <cell r="N149" t="str">
            <v>ENGENHARIA AMBIENTAL E URBANA</v>
          </cell>
          <cell r="O149" t="str">
            <v>TATIANE ARAUJO DE JESUS</v>
          </cell>
          <cell r="P149" t="str">
            <v>TATIANE ARAUJO DE JESUS</v>
          </cell>
        </row>
        <row r="150">
          <cell r="B150" t="str">
            <v>DAESTU009-17SA</v>
          </cell>
          <cell r="C150" t="str">
            <v>ESTU009-17</v>
          </cell>
          <cell r="D150" t="str">
            <v>A</v>
          </cell>
          <cell r="E150" t="str">
            <v xml:space="preserve">segunda das 08:00 às 10:00, semanal ; quarta das 10:00 às 12:00, semanal </v>
          </cell>
          <cell r="F150" t="str">
            <v/>
          </cell>
          <cell r="G150" t="str">
            <v>Santo André</v>
          </cell>
          <cell r="H150" t="str">
            <v>diurno</v>
          </cell>
          <cell r="I150" t="str">
            <v>3-1-3</v>
          </cell>
          <cell r="J150">
            <v>40</v>
          </cell>
          <cell r="L150" t="str">
            <v>Opção Limitada</v>
          </cell>
          <cell r="N150" t="str">
            <v>ENGENHARIA AMBIENTAL E URBANA</v>
          </cell>
          <cell r="O150" t="str">
            <v>ANDREA DE OLIVEIRA CARDOSO</v>
          </cell>
          <cell r="P150" t="str">
            <v>MARIA CLEOFE VALVERDE BRAMBILA</v>
          </cell>
        </row>
        <row r="151">
          <cell r="B151" t="str">
            <v>NAESTU009-17SA</v>
          </cell>
          <cell r="C151" t="str">
            <v>ESTU009-17</v>
          </cell>
          <cell r="D151" t="str">
            <v>A</v>
          </cell>
          <cell r="E151" t="str">
            <v xml:space="preserve">segunda das 19:00 às 21:00, semanal ; quarta das 21:00 às 23:00, semanal </v>
          </cell>
          <cell r="F151" t="str">
            <v/>
          </cell>
          <cell r="G151" t="str">
            <v>Santo André</v>
          </cell>
          <cell r="H151" t="str">
            <v>noturno</v>
          </cell>
          <cell r="I151" t="str">
            <v>3-1-3</v>
          </cell>
          <cell r="J151">
            <v>40</v>
          </cell>
          <cell r="L151" t="str">
            <v>Opção Limitada</v>
          </cell>
          <cell r="N151" t="str">
            <v>ENGENHARIA AMBIENTAL E URBANA</v>
          </cell>
          <cell r="O151" t="str">
            <v>MARIA CLEOFE VALVERDE BRAMBILA</v>
          </cell>
          <cell r="P151" t="str">
            <v>ANDREA DE OLIVEIRA CARDOSO</v>
          </cell>
        </row>
        <row r="152">
          <cell r="B152" t="str">
            <v>DAESTU039-17SA</v>
          </cell>
          <cell r="C152" t="str">
            <v>ESTU039-17</v>
          </cell>
          <cell r="D152" t="str">
            <v>A</v>
          </cell>
          <cell r="E152" t="str">
            <v xml:space="preserve">sexta das 10:00 às 12:00, semanal </v>
          </cell>
          <cell r="F152" t="str">
            <v/>
          </cell>
          <cell r="G152" t="str">
            <v>Santo André</v>
          </cell>
          <cell r="H152" t="str">
            <v>diurno</v>
          </cell>
          <cell r="I152" t="str">
            <v>2-0-4</v>
          </cell>
          <cell r="J152">
            <v>41</v>
          </cell>
          <cell r="L152" t="str">
            <v>Opção Limitada</v>
          </cell>
          <cell r="M152" t="str">
            <v>Opção Limitada</v>
          </cell>
          <cell r="N152" t="str">
            <v>ENGENHARIA AMBIENTAL E URBANA</v>
          </cell>
          <cell r="O152" t="str">
            <v>GUADALUPE MARIA JUNGERS DE ALMEIDA</v>
          </cell>
          <cell r="P152" t="str">
            <v>GUADALUPE MARIA JUNGERS DE ALMEIDA</v>
          </cell>
        </row>
        <row r="153">
          <cell r="B153" t="str">
            <v>NAESTU039-17SA</v>
          </cell>
          <cell r="C153" t="str">
            <v>ESTU039-17</v>
          </cell>
          <cell r="D153" t="str">
            <v>A</v>
          </cell>
          <cell r="E153" t="str">
            <v xml:space="preserve">sexta das 19:00 às 21:00, semanal </v>
          </cell>
          <cell r="F153" t="str">
            <v/>
          </cell>
          <cell r="G153" t="str">
            <v>Santo André</v>
          </cell>
          <cell r="H153" t="str">
            <v>noturno</v>
          </cell>
          <cell r="I153" t="str">
            <v>2-0-4</v>
          </cell>
          <cell r="J153">
            <v>40</v>
          </cell>
          <cell r="L153" t="str">
            <v>Opção Limitada</v>
          </cell>
          <cell r="M153" t="str">
            <v>Opção Limitada</v>
          </cell>
          <cell r="N153" t="str">
            <v>ENGENHARIA AMBIENTAL E URBANA</v>
          </cell>
          <cell r="O153" t="str">
            <v>Mariana Mencio</v>
          </cell>
          <cell r="P153" t="str">
            <v>Mariana Mencio</v>
          </cell>
        </row>
        <row r="154">
          <cell r="B154" t="str">
            <v>DAESTB013-17SB</v>
          </cell>
          <cell r="C154" t="str">
            <v>ESTB013-17</v>
          </cell>
          <cell r="D154" t="str">
            <v>A</v>
          </cell>
          <cell r="E154" t="str">
            <v xml:space="preserve">quarta das 08:00 às 10:00, semanal ; sexta das 10:00 às 12:00, semanal </v>
          </cell>
          <cell r="F154" t="str">
            <v/>
          </cell>
          <cell r="G154" t="str">
            <v>São Bernardo do Campo</v>
          </cell>
          <cell r="H154" t="str">
            <v>diurno</v>
          </cell>
          <cell r="I154" t="str">
            <v>4-0-3</v>
          </cell>
          <cell r="J154">
            <v>60</v>
          </cell>
          <cell r="N154" t="str">
            <v>ENGENHARIA BIOMÉDICA</v>
          </cell>
          <cell r="O154" t="str">
            <v>CHRISTIANE BERTACHINI LOMBELLO</v>
          </cell>
          <cell r="P154" t="str">
            <v>CHRISTIANE BERTACHINI LOMBELLO</v>
          </cell>
        </row>
        <row r="155">
          <cell r="B155" t="str">
            <v>NAESTB013-17SB</v>
          </cell>
          <cell r="C155" t="str">
            <v>ESTB013-17</v>
          </cell>
          <cell r="D155" t="str">
            <v>A</v>
          </cell>
          <cell r="E155" t="str">
            <v xml:space="preserve">quarta das 19:00 às 21:00, semanal ; sexta das 21:00 às 23:00, semanal </v>
          </cell>
          <cell r="F155" t="str">
            <v/>
          </cell>
          <cell r="G155" t="str">
            <v>São Bernardo do Campo</v>
          </cell>
          <cell r="H155" t="str">
            <v>noturno</v>
          </cell>
          <cell r="I155" t="str">
            <v>4-0-3</v>
          </cell>
          <cell r="J155">
            <v>83</v>
          </cell>
          <cell r="N155" t="str">
            <v>ENGENHARIA BIOMÉDICA</v>
          </cell>
          <cell r="O155" t="str">
            <v>CHRISTIANE BERTACHINI LOMBELLO</v>
          </cell>
          <cell r="P155" t="str">
            <v>CHRISTIANE BERTACHINI LOMBELLO</v>
          </cell>
        </row>
        <row r="156">
          <cell r="B156" t="str">
            <v>DAESTB005-17SB</v>
          </cell>
          <cell r="C156" t="str">
            <v>ESTB005-17</v>
          </cell>
          <cell r="D156" t="str">
            <v>A</v>
          </cell>
          <cell r="E156" t="str">
            <v xml:space="preserve">segunda das 10:00 às 12:00, quinzenal I; quinta das 08:00 às 10:00, semanal </v>
          </cell>
          <cell r="F156" t="str">
            <v>segunda das 10:00 às 12:00, quinzenal II</v>
          </cell>
          <cell r="G156" t="str">
            <v>São Bernardo do Campo</v>
          </cell>
          <cell r="H156" t="str">
            <v>diurno</v>
          </cell>
          <cell r="I156" t="str">
            <v>3-1-4</v>
          </cell>
          <cell r="J156">
            <v>42</v>
          </cell>
          <cell r="N156" t="str">
            <v>ENGENHARIA BIOMÉDICA</v>
          </cell>
          <cell r="O156" t="str">
            <v>FREDERICO AUGUSTO PIRES FERNANDES</v>
          </cell>
          <cell r="P156" t="str">
            <v>FREDERICO AUGUSTO PIRES FERNANDES</v>
          </cell>
        </row>
        <row r="157">
          <cell r="B157" t="str">
            <v>NAESTB005-17SB</v>
          </cell>
          <cell r="C157" t="str">
            <v>ESTB005-17</v>
          </cell>
          <cell r="D157" t="str">
            <v>A</v>
          </cell>
          <cell r="E157" t="str">
            <v xml:space="preserve">segunda das 21:00 às 23:00, quinzenal I; quinta das 19:00 às 21:00, semanal </v>
          </cell>
          <cell r="F157" t="str">
            <v>segunda das 21:00 às 23:00, quinzenal II</v>
          </cell>
          <cell r="G157" t="str">
            <v>São Bernardo do Campo</v>
          </cell>
          <cell r="H157" t="str">
            <v>noturno</v>
          </cell>
          <cell r="I157" t="str">
            <v>3-1-4</v>
          </cell>
          <cell r="J157">
            <v>42</v>
          </cell>
          <cell r="N157" t="str">
            <v>ENGENHARIA BIOMÉDICA</v>
          </cell>
          <cell r="O157" t="str">
            <v>CHRISTIANE RIBEIRO</v>
          </cell>
          <cell r="P157" t="str">
            <v>CHRISTIANE RIBEIRO</v>
          </cell>
        </row>
        <row r="158">
          <cell r="B158" t="str">
            <v>DAESTB028-17SB</v>
          </cell>
          <cell r="C158" t="str">
            <v>ESTB028-17</v>
          </cell>
          <cell r="D158" t="str">
            <v>A</v>
          </cell>
          <cell r="E158" t="str">
            <v xml:space="preserve">sexta das 08:00 às 10:00, semanal </v>
          </cell>
          <cell r="F158" t="str">
            <v xml:space="preserve">terça das 10:00 às 12:00, semanal </v>
          </cell>
          <cell r="G158" t="str">
            <v>São Bernardo do Campo</v>
          </cell>
          <cell r="H158" t="str">
            <v>diurno</v>
          </cell>
          <cell r="I158" t="str">
            <v>2-2-4</v>
          </cell>
          <cell r="J158">
            <v>30</v>
          </cell>
          <cell r="N158" t="str">
            <v>ENGENHARIA BIOMÉDICA</v>
          </cell>
          <cell r="O158" t="str">
            <v>JOAO LOURES SALINET JUNIOR</v>
          </cell>
          <cell r="P158" t="str">
            <v>JOAO LOURES SALINET JUNIOR</v>
          </cell>
        </row>
        <row r="159">
          <cell r="B159" t="str">
            <v>NAESTB028-17SB</v>
          </cell>
          <cell r="C159" t="str">
            <v>ESTB028-17</v>
          </cell>
          <cell r="D159" t="str">
            <v>A</v>
          </cell>
          <cell r="E159" t="str">
            <v xml:space="preserve">sexta das 19:00 às 21:00, semanal </v>
          </cell>
          <cell r="F159" t="str">
            <v xml:space="preserve">terça das 21:00 às 23:00, semanal </v>
          </cell>
          <cell r="G159" t="str">
            <v>São Bernardo do Campo</v>
          </cell>
          <cell r="H159" t="str">
            <v>noturno</v>
          </cell>
          <cell r="I159" t="str">
            <v>2-2-4</v>
          </cell>
          <cell r="J159">
            <v>30</v>
          </cell>
          <cell r="N159" t="str">
            <v>ENGENHARIA BIOMÉDICA</v>
          </cell>
          <cell r="O159" t="str">
            <v>JOAO LOURES SALINET JUNIOR</v>
          </cell>
          <cell r="P159" t="str">
            <v>JOAO LOURES SALINET JUNIOR</v>
          </cell>
        </row>
        <row r="160">
          <cell r="B160" t="str">
            <v>DAESTB023-17SB</v>
          </cell>
          <cell r="C160" t="str">
            <v>ESTB023-17</v>
          </cell>
          <cell r="D160" t="str">
            <v>A</v>
          </cell>
          <cell r="E160" t="str">
            <v xml:space="preserve">terça das 10:00 às 12:00, semanal ; sexta das 08:00 às 10:00, semanal </v>
          </cell>
          <cell r="F160" t="str">
            <v/>
          </cell>
          <cell r="G160" t="str">
            <v>São Bernardo do Campo</v>
          </cell>
          <cell r="H160" t="str">
            <v>diurno</v>
          </cell>
          <cell r="I160" t="str">
            <v>4-0-4</v>
          </cell>
          <cell r="J160">
            <v>50</v>
          </cell>
          <cell r="L160" t="str">
            <v>Opção Limitada</v>
          </cell>
          <cell r="N160" t="str">
            <v>ENGENHARIA BIOMÉDICA</v>
          </cell>
          <cell r="O160" t="str">
            <v>Carolina Benetti</v>
          </cell>
          <cell r="P160" t="str">
            <v>Carolina Benetti</v>
          </cell>
        </row>
        <row r="161">
          <cell r="B161" t="str">
            <v>NAESTB023-17SB</v>
          </cell>
          <cell r="C161" t="str">
            <v>ESTB023-17</v>
          </cell>
          <cell r="D161" t="str">
            <v>A</v>
          </cell>
          <cell r="E161" t="str">
            <v xml:space="preserve">terça das 21:00 às 23:00, semanal ; sexta das 19:00 às 21:00, semanal </v>
          </cell>
          <cell r="F161" t="str">
            <v/>
          </cell>
          <cell r="G161" t="str">
            <v>São Bernardo do Campo</v>
          </cell>
          <cell r="H161" t="str">
            <v>noturno</v>
          </cell>
          <cell r="I161" t="str">
            <v>4-0-4</v>
          </cell>
          <cell r="J161">
            <v>61</v>
          </cell>
          <cell r="L161" t="str">
            <v>Opção Limitada</v>
          </cell>
          <cell r="N161" t="str">
            <v>ENGENHARIA BIOMÉDICA</v>
          </cell>
          <cell r="O161" t="str">
            <v>Nasser Ali Daghastanli</v>
          </cell>
          <cell r="P161" t="str">
            <v>Nasser Ali Daghastanli</v>
          </cell>
        </row>
        <row r="162">
          <cell r="B162" t="str">
            <v>DAESTB031-18SB</v>
          </cell>
          <cell r="C162" t="str">
            <v>ESTB031-18</v>
          </cell>
          <cell r="D162" t="str">
            <v>A</v>
          </cell>
          <cell r="E162" t="str">
            <v xml:space="preserve">segunda das 08:00 às 10:00, semanal ; quarta das 10:00 às 12:00, semanal ; quinta das 08:00 às 10:00, semanal </v>
          </cell>
          <cell r="F162" t="str">
            <v/>
          </cell>
          <cell r="G162" t="str">
            <v>São Bernardo do Campo</v>
          </cell>
          <cell r="H162" t="str">
            <v>diurno</v>
          </cell>
          <cell r="I162" t="str">
            <v>6-0-4</v>
          </cell>
          <cell r="J162">
            <v>62</v>
          </cell>
          <cell r="N162" t="str">
            <v>ENGENHARIA BIOMÉDICA</v>
          </cell>
          <cell r="O162" t="str">
            <v>ANDERSON GABRIEL SANTIAGO CRAVO</v>
          </cell>
          <cell r="P162" t="str">
            <v>DIOGO COUTINHO SORIANO</v>
          </cell>
        </row>
        <row r="163">
          <cell r="B163" t="str">
            <v>NAESTB031-18SB</v>
          </cell>
          <cell r="C163" t="str">
            <v>ESTB031-18</v>
          </cell>
          <cell r="D163" t="str">
            <v>A</v>
          </cell>
          <cell r="E163" t="str">
            <v xml:space="preserve">segunda das 19:00 às 21:00, semanal ; quarta das 21:00 às 23:00, semanal ; quinta das 19:00 às 21:00, semanal </v>
          </cell>
          <cell r="F163" t="str">
            <v/>
          </cell>
          <cell r="G163" t="str">
            <v>São Bernardo do Campo</v>
          </cell>
          <cell r="H163" t="str">
            <v>noturno</v>
          </cell>
          <cell r="I163" t="str">
            <v>6-0-4</v>
          </cell>
          <cell r="J163">
            <v>63</v>
          </cell>
          <cell r="N163" t="str">
            <v>ENGENHARIA BIOMÉDICA</v>
          </cell>
          <cell r="O163" t="str">
            <v>DIOGO COUTINHO SORIANO</v>
          </cell>
          <cell r="P163" t="str">
            <v>ANDERSON GABRIEL SANTIAGO CRAVO</v>
          </cell>
        </row>
        <row r="164">
          <cell r="B164" t="str">
            <v>DAESTB024-17SB</v>
          </cell>
          <cell r="C164" t="str">
            <v>ESTB024-17</v>
          </cell>
          <cell r="D164" t="str">
            <v>A</v>
          </cell>
          <cell r="E164" t="str">
            <v xml:space="preserve">sexta das 10:00 às 12:00, semanal </v>
          </cell>
          <cell r="F164" t="str">
            <v xml:space="preserve">quarta das 08:00 às 10:00, semanal </v>
          </cell>
          <cell r="G164" t="str">
            <v>São Bernardo do Campo</v>
          </cell>
          <cell r="H164" t="str">
            <v>diurno</v>
          </cell>
          <cell r="I164" t="str">
            <v>2-2-4</v>
          </cell>
          <cell r="J164">
            <v>39</v>
          </cell>
          <cell r="N164" t="str">
            <v>ENGENHARIA BIOMÉDICA</v>
          </cell>
          <cell r="O164" t="str">
            <v>Wagner Shin Nishitani</v>
          </cell>
          <cell r="P164" t="str">
            <v>Wagner Shin Nishitani</v>
          </cell>
        </row>
        <row r="165">
          <cell r="B165" t="str">
            <v>NAESTB024-17SB</v>
          </cell>
          <cell r="C165" t="str">
            <v>ESTB024-17</v>
          </cell>
          <cell r="D165" t="str">
            <v>A</v>
          </cell>
          <cell r="E165" t="str">
            <v xml:space="preserve">sexta das 21:00 às 23:00, semanal </v>
          </cell>
          <cell r="F165" t="str">
            <v xml:space="preserve">quarta das 19:00 às 21:00, semanal </v>
          </cell>
          <cell r="G165" t="str">
            <v>São Bernardo do Campo</v>
          </cell>
          <cell r="H165" t="str">
            <v>noturno</v>
          </cell>
          <cell r="I165" t="str">
            <v>2-2-4</v>
          </cell>
          <cell r="J165">
            <v>42</v>
          </cell>
          <cell r="N165" t="str">
            <v>ENGENHARIA BIOMÉDICA</v>
          </cell>
          <cell r="O165" t="str">
            <v>Erick Dario Leon Bueno de Camargo</v>
          </cell>
          <cell r="P165" t="str">
            <v>Erick Dario Leon Bueno de Camargo</v>
          </cell>
        </row>
        <row r="166">
          <cell r="B166" t="str">
            <v>NAESTE037-17SA</v>
          </cell>
          <cell r="C166" t="str">
            <v>ESTE037-17</v>
          </cell>
          <cell r="D166" t="str">
            <v>A</v>
          </cell>
          <cell r="E166" t="str">
            <v xml:space="preserve">terça das 21:00 às 23:00, semanal ; quinta das 19:00 às 21:00, semanal </v>
          </cell>
          <cell r="F166" t="str">
            <v/>
          </cell>
          <cell r="G166" t="str">
            <v>Santo André</v>
          </cell>
          <cell r="H166" t="str">
            <v>noturno</v>
          </cell>
          <cell r="I166" t="str">
            <v>4-0-4</v>
          </cell>
          <cell r="J166">
            <v>63</v>
          </cell>
          <cell r="N166" t="str">
            <v>ENGENHARIA DE ENERGIA</v>
          </cell>
          <cell r="O166" t="str">
            <v>CONRADO AUGUSTUS DE MELO</v>
          </cell>
        </row>
        <row r="167">
          <cell r="B167" t="str">
            <v>DAESTA002-17SA</v>
          </cell>
          <cell r="C167" t="str">
            <v>ESTA002-17</v>
          </cell>
          <cell r="D167" t="str">
            <v>A</v>
          </cell>
          <cell r="E167" t="str">
            <v xml:space="preserve">segunda das 08:00 às 10:00, quinzenal I; quinta das 10:00 às 13:00, semanal </v>
          </cell>
          <cell r="F167" t="str">
            <v>segunda das 08:00 às 10:00, quinzenal II</v>
          </cell>
          <cell r="G167" t="str">
            <v>Santo André</v>
          </cell>
          <cell r="H167" t="str">
            <v>diurno</v>
          </cell>
          <cell r="I167" t="str">
            <v>3-2-4</v>
          </cell>
          <cell r="J167">
            <v>50</v>
          </cell>
          <cell r="L167" t="str">
            <v>Opção Limitada</v>
          </cell>
          <cell r="N167" t="str">
            <v>ENGENHARIA DE ENERGIA</v>
          </cell>
          <cell r="O167" t="str">
            <v>EDMARCIO ANTONIO BELATI</v>
          </cell>
          <cell r="P167" t="str">
            <v>EDMARCIO ANTONIO BELATI</v>
          </cell>
        </row>
        <row r="168">
          <cell r="B168" t="str">
            <v>NA1ESTA004-17SA</v>
          </cell>
          <cell r="C168" t="str">
            <v>ESTA004-17</v>
          </cell>
          <cell r="D168" t="str">
            <v>A1</v>
          </cell>
          <cell r="E168" t="str">
            <v>segunda das 21:00 às 23:00, semanal ; quarta das 18:00 às 21:00, quinzenal I</v>
          </cell>
          <cell r="F168" t="str">
            <v>quarta das 18:00 às 21:00, quinzenal II</v>
          </cell>
          <cell r="G168" t="str">
            <v>Santo André</v>
          </cell>
          <cell r="H168" t="str">
            <v>noturno</v>
          </cell>
          <cell r="I168" t="str">
            <v>3-2-4</v>
          </cell>
          <cell r="J168">
            <v>52</v>
          </cell>
          <cell r="L168" t="str">
            <v>Opção Limitada</v>
          </cell>
          <cell r="N168" t="str">
            <v>ENGENHARIA DE ENERGIA</v>
          </cell>
          <cell r="O168" t="str">
            <v>RICARDO CANELOI DOS SANTOS</v>
          </cell>
          <cell r="P168" t="str">
            <v>RICARDO CANELOI DOS SANTOS</v>
          </cell>
        </row>
        <row r="169">
          <cell r="B169" t="str">
            <v>DAESTE036-17SA</v>
          </cell>
          <cell r="C169" t="str">
            <v>ESTE036-17</v>
          </cell>
          <cell r="D169" t="str">
            <v>A</v>
          </cell>
          <cell r="E169" t="str">
            <v xml:space="preserve">quarta das 10:00 às 12:00, semanal ; sexta das 08:00 às 10:00, semanal </v>
          </cell>
          <cell r="F169" t="str">
            <v/>
          </cell>
          <cell r="G169" t="str">
            <v>Santo André</v>
          </cell>
          <cell r="H169" t="str">
            <v>diurno</v>
          </cell>
          <cell r="I169" t="str">
            <v>4-0-4</v>
          </cell>
          <cell r="J169">
            <v>50</v>
          </cell>
          <cell r="L169" t="str">
            <v>Opção Limitada</v>
          </cell>
          <cell r="M169" t="str">
            <v>Opção Limitada</v>
          </cell>
          <cell r="N169" t="str">
            <v>ENGENHARIA DE ENERGIA</v>
          </cell>
          <cell r="O169" t="str">
            <v>CONRADO AUGUSTUS DE MELO</v>
          </cell>
          <cell r="P169" t="str">
            <v>CONRADO AUGUSTUS DE MELO</v>
          </cell>
        </row>
        <row r="170">
          <cell r="B170" t="str">
            <v>DAESTE004-17SA</v>
          </cell>
          <cell r="C170" t="str">
            <v>ESTE004-17</v>
          </cell>
          <cell r="D170" t="str">
            <v>A</v>
          </cell>
          <cell r="E170" t="str">
            <v xml:space="preserve">terça das 08:00 às 10:00, semanal ; sexta das 10:00 às 12:00, semanal </v>
          </cell>
          <cell r="F170" t="str">
            <v/>
          </cell>
          <cell r="G170" t="str">
            <v>Santo André</v>
          </cell>
          <cell r="H170" t="str">
            <v>diurno</v>
          </cell>
          <cell r="I170" t="str">
            <v>4-0-5</v>
          </cell>
          <cell r="J170">
            <v>50</v>
          </cell>
          <cell r="M170" t="str">
            <v>Opção Limitada</v>
          </cell>
          <cell r="N170" t="str">
            <v>ENGENHARIA DE ENERGIA</v>
          </cell>
          <cell r="O170" t="str">
            <v>SERGIO HENRIQUE FERREIRA DE OLIVEIRA</v>
          </cell>
        </row>
        <row r="171">
          <cell r="B171" t="str">
            <v>DAESTE029-17SA</v>
          </cell>
          <cell r="C171" t="str">
            <v>ESTE029-17</v>
          </cell>
          <cell r="D171" t="str">
            <v>A</v>
          </cell>
          <cell r="E171" t="str">
            <v xml:space="preserve">segunda das 08:00 às 10:00, semanal ; quinta das 10:00 às 12:00, semanal </v>
          </cell>
          <cell r="F171" t="str">
            <v/>
          </cell>
          <cell r="G171" t="str">
            <v>Santo André</v>
          </cell>
          <cell r="H171" t="str">
            <v>diurno</v>
          </cell>
          <cell r="I171" t="str">
            <v>4-0-4</v>
          </cell>
          <cell r="J171">
            <v>50</v>
          </cell>
          <cell r="L171" t="str">
            <v>Opção Limitada</v>
          </cell>
          <cell r="N171" t="str">
            <v>ENGENHARIA DE ENERGIA</v>
          </cell>
          <cell r="O171" t="str">
            <v>MAURICIO GUERREIRO MARTINHO DOS SANTOS</v>
          </cell>
        </row>
        <row r="172">
          <cell r="B172" t="str">
            <v>NAESTE030-17SA</v>
          </cell>
          <cell r="C172" t="str">
            <v>ESTE030-17</v>
          </cell>
          <cell r="D172" t="str">
            <v>A</v>
          </cell>
          <cell r="E172" t="str">
            <v xml:space="preserve">segunda das 21:00 às 23:00, semanal ; quarta das 19:00 às 21:00, semanal </v>
          </cell>
          <cell r="F172" t="str">
            <v/>
          </cell>
          <cell r="G172" t="str">
            <v>Santo André</v>
          </cell>
          <cell r="H172" t="str">
            <v>noturno</v>
          </cell>
          <cell r="I172" t="str">
            <v>4-0-4</v>
          </cell>
          <cell r="J172">
            <v>50</v>
          </cell>
          <cell r="N172" t="str">
            <v>ENGENHARIA DE ENERGIA</v>
          </cell>
          <cell r="O172" t="str">
            <v>MAURICIO GUERREIRO MARTINHO DOS SANTOS</v>
          </cell>
        </row>
        <row r="173">
          <cell r="B173" t="str">
            <v>NAESTE033-17SA</v>
          </cell>
          <cell r="C173" t="str">
            <v>ESTE033-17</v>
          </cell>
          <cell r="D173" t="str">
            <v>A</v>
          </cell>
          <cell r="E173" t="str">
            <v xml:space="preserve">terça das 19:00 às 21:00, semanal ; sexta das 21:00 às 23:00, semanal </v>
          </cell>
          <cell r="F173" t="str">
            <v/>
          </cell>
          <cell r="G173" t="str">
            <v>Santo André</v>
          </cell>
          <cell r="H173" t="str">
            <v>noturno</v>
          </cell>
          <cell r="I173" t="str">
            <v>4-0-4</v>
          </cell>
          <cell r="J173">
            <v>50</v>
          </cell>
          <cell r="N173" t="str">
            <v>ENGENHARIA DE ENERGIA</v>
          </cell>
          <cell r="O173" t="str">
            <v>FEDERICO BERNARDINO MORANTE TRIGOSO</v>
          </cell>
        </row>
        <row r="174">
          <cell r="B174" t="str">
            <v>DAESTE032-17SA</v>
          </cell>
          <cell r="C174" t="str">
            <v>ESTE032-17</v>
          </cell>
          <cell r="D174" t="str">
            <v>A</v>
          </cell>
          <cell r="E174" t="str">
            <v xml:space="preserve">terça das 08:00 às 10:00, semanal ; sexta das 10:00 às 12:00, semanal </v>
          </cell>
          <cell r="F174" t="str">
            <v/>
          </cell>
          <cell r="G174" t="str">
            <v>Santo André</v>
          </cell>
          <cell r="H174" t="str">
            <v>diurno</v>
          </cell>
          <cell r="I174" t="str">
            <v>4-0-4</v>
          </cell>
          <cell r="J174">
            <v>50</v>
          </cell>
          <cell r="N174" t="str">
            <v>ENGENHARIA DE ENERGIA</v>
          </cell>
          <cell r="O174" t="str">
            <v>DANIEL JONAS DEZAN</v>
          </cell>
        </row>
        <row r="175">
          <cell r="B175" t="str">
            <v>DAESTE025-17SA</v>
          </cell>
          <cell r="C175" t="str">
            <v>ESTE025-17</v>
          </cell>
          <cell r="D175" t="str">
            <v>A</v>
          </cell>
          <cell r="E175" t="str">
            <v xml:space="preserve">quarta das 10:00 às 12:00, semanal ; sexta das 08:00 às 10:00, semanal </v>
          </cell>
          <cell r="F175" t="str">
            <v/>
          </cell>
          <cell r="G175" t="str">
            <v>Santo André</v>
          </cell>
          <cell r="H175" t="str">
            <v>diurno</v>
          </cell>
          <cell r="I175" t="str">
            <v>4-0-4</v>
          </cell>
          <cell r="J175">
            <v>50</v>
          </cell>
          <cell r="N175" t="str">
            <v>ENGENHARIA DE ENERGIA</v>
          </cell>
          <cell r="O175" t="str">
            <v>REYNALDO PALACIOS BERECHE</v>
          </cell>
        </row>
        <row r="176">
          <cell r="B176" t="str">
            <v>NAESTE018-17SA</v>
          </cell>
          <cell r="C176" t="str">
            <v>ESTE018-17</v>
          </cell>
          <cell r="D176" t="str">
            <v>A</v>
          </cell>
          <cell r="E176" t="str">
            <v xml:space="preserve">terça das 19:00 às 21:00, semanal ; quinta das 21:00 às 23:00, semanal </v>
          </cell>
          <cell r="F176" t="str">
            <v/>
          </cell>
          <cell r="G176" t="str">
            <v>Santo André</v>
          </cell>
          <cell r="H176" t="str">
            <v>noturno</v>
          </cell>
          <cell r="I176" t="str">
            <v>4-0-4</v>
          </cell>
          <cell r="J176">
            <v>50</v>
          </cell>
          <cell r="N176" t="str">
            <v>ENGENHARIA DE ENERGIA</v>
          </cell>
          <cell r="O176" t="str">
            <v>JOEL DAVID MELO TRUJILLO</v>
          </cell>
        </row>
        <row r="177">
          <cell r="B177" t="str">
            <v>NAESTE016-17SA</v>
          </cell>
          <cell r="C177" t="str">
            <v>ESTE016-17</v>
          </cell>
          <cell r="D177" t="str">
            <v>A</v>
          </cell>
          <cell r="E177" t="str">
            <v xml:space="preserve">terça das 19:00 às 21:00, semanal ; sexta das 21:00 às 23:00, semanal </v>
          </cell>
          <cell r="F177" t="str">
            <v/>
          </cell>
          <cell r="G177" t="str">
            <v>Santo André</v>
          </cell>
          <cell r="H177" t="str">
            <v>noturno</v>
          </cell>
          <cell r="I177" t="str">
            <v>4-0-5</v>
          </cell>
          <cell r="J177">
            <v>50</v>
          </cell>
          <cell r="N177" t="str">
            <v>ENGENHARIA DE ENERGIA</v>
          </cell>
          <cell r="O177" t="str">
            <v>THALES SOUSA</v>
          </cell>
        </row>
        <row r="178">
          <cell r="B178" t="str">
            <v>DAESTA016-17SA</v>
          </cell>
          <cell r="C178" t="str">
            <v>ESTA016-17</v>
          </cell>
          <cell r="D178" t="str">
            <v>A</v>
          </cell>
          <cell r="E178" t="str">
            <v xml:space="preserve">terça das 10:00 às 12:00, semanal ; quinta das 08:00 às 10:00, semanal </v>
          </cell>
          <cell r="F178" t="str">
            <v/>
          </cell>
          <cell r="G178" t="str">
            <v>Santo André</v>
          </cell>
          <cell r="H178" t="str">
            <v>diurno</v>
          </cell>
          <cell r="I178" t="str">
            <v>4-0-4</v>
          </cell>
          <cell r="J178">
            <v>50</v>
          </cell>
          <cell r="N178" t="str">
            <v>ENGENHARIA DE ENERGIA</v>
          </cell>
          <cell r="O178" t="str">
            <v>AHDA PIONKOSKI GRILO PAVANI</v>
          </cell>
        </row>
        <row r="179">
          <cell r="B179" t="str">
            <v>NAESTO015-17SA</v>
          </cell>
          <cell r="C179" t="str">
            <v>ESTO015-17</v>
          </cell>
          <cell r="D179" t="str">
            <v>A</v>
          </cell>
          <cell r="E179" t="str">
            <v xml:space="preserve">segunda das 21:00 às 23:00, semanal ; quarta das 19:00 às 21:00, semanal </v>
          </cell>
          <cell r="F179" t="str">
            <v/>
          </cell>
          <cell r="G179" t="str">
            <v>Santo André</v>
          </cell>
          <cell r="H179" t="str">
            <v>noturno</v>
          </cell>
          <cell r="I179" t="str">
            <v>4-0-5</v>
          </cell>
          <cell r="J179">
            <v>50</v>
          </cell>
          <cell r="L179" t="str">
            <v>Opção Limitada</v>
          </cell>
          <cell r="N179" t="str">
            <v>ENGENHARIA DE ENERGIA</v>
          </cell>
          <cell r="O179" t="str">
            <v>ANDRE DAMIANI ROCHA</v>
          </cell>
        </row>
        <row r="180">
          <cell r="B180" t="str">
            <v>DAESTO015-17SA</v>
          </cell>
          <cell r="C180" t="str">
            <v>ESTO015-17</v>
          </cell>
          <cell r="D180" t="str">
            <v>A</v>
          </cell>
          <cell r="E180" t="str">
            <v xml:space="preserve">segunda das 10:00 às 12:00, semanal ; quarta das 08:00 às 10:00, semanal </v>
          </cell>
          <cell r="F180" t="str">
            <v/>
          </cell>
          <cell r="G180" t="str">
            <v>Santo André</v>
          </cell>
          <cell r="H180" t="str">
            <v>diurno</v>
          </cell>
          <cell r="I180" t="str">
            <v>4-0-5</v>
          </cell>
          <cell r="J180">
            <v>50</v>
          </cell>
          <cell r="L180" t="str">
            <v>Opção Limitada</v>
          </cell>
          <cell r="N180" t="str">
            <v>ENGENHARIA DE ENERGIA</v>
          </cell>
          <cell r="O180" t="str">
            <v>CRISTINA AUTUORI TOMAZETI</v>
          </cell>
        </row>
        <row r="181">
          <cell r="B181" t="str">
            <v>DAESTE024-17SA</v>
          </cell>
          <cell r="C181" t="str">
            <v>ESTE024-17</v>
          </cell>
          <cell r="D181" t="str">
            <v>A</v>
          </cell>
          <cell r="E181" t="str">
            <v xml:space="preserve">segunda das 10:00 às 12:00, semanal ; quarta das 08:00 às 10:00, semanal </v>
          </cell>
          <cell r="F181" t="str">
            <v/>
          </cell>
          <cell r="G181" t="str">
            <v>Santo André</v>
          </cell>
          <cell r="H181" t="str">
            <v>diurno</v>
          </cell>
          <cell r="I181" t="str">
            <v>4-0-5</v>
          </cell>
          <cell r="J181">
            <v>50</v>
          </cell>
          <cell r="N181" t="str">
            <v>ENGENHARIA DE ENERGIA</v>
          </cell>
          <cell r="O181" t="str">
            <v>ANDRE DAMIANI ROCHA</v>
          </cell>
        </row>
        <row r="182">
          <cell r="B182" t="str">
            <v>NAESTE021-17SA</v>
          </cell>
          <cell r="C182" t="str">
            <v>ESTE021-17</v>
          </cell>
          <cell r="D182" t="str">
            <v>A</v>
          </cell>
          <cell r="E182" t="str">
            <v xml:space="preserve">terça das 19:00 às 21:00, semanal ; quinta das 21:00 às 23:00, semanal </v>
          </cell>
          <cell r="F182" t="str">
            <v/>
          </cell>
          <cell r="G182" t="str">
            <v>Santo André</v>
          </cell>
          <cell r="H182" t="str">
            <v>noturno</v>
          </cell>
          <cell r="I182" t="str">
            <v>4-0-5</v>
          </cell>
          <cell r="J182">
            <v>50</v>
          </cell>
          <cell r="N182" t="str">
            <v>ENGENHARIA DE ENERGIA</v>
          </cell>
          <cell r="O182" t="str">
            <v>MARCELO MODESTO DA SILVA</v>
          </cell>
        </row>
        <row r="183">
          <cell r="B183" t="str">
            <v>NAESTE023-17SA</v>
          </cell>
          <cell r="C183" t="str">
            <v>ESTE023-17</v>
          </cell>
          <cell r="D183" t="str">
            <v>A</v>
          </cell>
          <cell r="E183" t="str">
            <v xml:space="preserve">segunda das 21:00 às 23:00, semanal ; quarta das 19:00 às 21:00, semanal </v>
          </cell>
          <cell r="F183" t="str">
            <v/>
          </cell>
          <cell r="G183" t="str">
            <v>Santo André</v>
          </cell>
          <cell r="H183" t="str">
            <v>noturno</v>
          </cell>
          <cell r="I183" t="str">
            <v>4-0-4</v>
          </cell>
          <cell r="J183">
            <v>51</v>
          </cell>
          <cell r="N183" t="str">
            <v>ENGENHARIA DE ENERGIA</v>
          </cell>
          <cell r="O183" t="str">
            <v>JULIANA TOFANO DE CAMPOS LEITE</v>
          </cell>
        </row>
        <row r="184">
          <cell r="B184" t="str">
            <v>NAESTG001-17SB</v>
          </cell>
          <cell r="C184" t="str">
            <v>ESTG001-17</v>
          </cell>
          <cell r="D184" t="str">
            <v>A</v>
          </cell>
          <cell r="E184" t="str">
            <v xml:space="preserve">segunda das 19:00 às 23:00, semanal ; quinta das 19:00 às 21:00, semanal </v>
          </cell>
          <cell r="F184" t="str">
            <v/>
          </cell>
          <cell r="G184" t="str">
            <v>São Bernardo do Campo</v>
          </cell>
          <cell r="H184" t="str">
            <v>noturno</v>
          </cell>
          <cell r="I184" t="str">
            <v>4-2-9</v>
          </cell>
          <cell r="J184">
            <v>64</v>
          </cell>
          <cell r="M184" t="str">
            <v>Opção Limitada</v>
          </cell>
          <cell r="N184" t="str">
            <v>ENGENHARIA DE GESTÃO</v>
          </cell>
          <cell r="O184" t="str">
            <v>EVANDIR MEGLIORINI</v>
          </cell>
        </row>
        <row r="185">
          <cell r="B185" t="str">
            <v>NAESTG003-17SB</v>
          </cell>
          <cell r="C185" t="str">
            <v>ESTG003-17</v>
          </cell>
          <cell r="D185" t="str">
            <v>A</v>
          </cell>
          <cell r="E185" t="str">
            <v xml:space="preserve">terça das 19:00 às 21:00, semanal </v>
          </cell>
          <cell r="F185" t="str">
            <v/>
          </cell>
          <cell r="G185" t="str">
            <v>São Bernardo do Campo</v>
          </cell>
          <cell r="H185" t="str">
            <v>noturno</v>
          </cell>
          <cell r="I185" t="str">
            <v>2-0-3</v>
          </cell>
          <cell r="J185">
            <v>63</v>
          </cell>
          <cell r="L185" t="str">
            <v>Opção Limitada</v>
          </cell>
          <cell r="M185" t="str">
            <v>Opção Limitada</v>
          </cell>
          <cell r="N185" t="str">
            <v>ENGENHARIA DE GESTÃO</v>
          </cell>
          <cell r="O185" t="str">
            <v>OSMAR DOMINGUES</v>
          </cell>
        </row>
        <row r="186">
          <cell r="B186" t="str">
            <v>DAESTG004-17SB</v>
          </cell>
          <cell r="C186" t="str">
            <v>ESTG004-17</v>
          </cell>
          <cell r="D186" t="str">
            <v>A</v>
          </cell>
          <cell r="E186" t="str">
            <v xml:space="preserve">sexta das 08:00 às 10:00, semanal ; sexta das 10:00 às 12:00, semanal </v>
          </cell>
          <cell r="F186" t="str">
            <v/>
          </cell>
          <cell r="G186" t="str">
            <v>São Bernardo do Campo</v>
          </cell>
          <cell r="H186" t="str">
            <v>diurno</v>
          </cell>
          <cell r="I186" t="str">
            <v>2-2-5</v>
          </cell>
          <cell r="J186">
            <v>90</v>
          </cell>
          <cell r="N186" t="str">
            <v>ENGENHARIA DE GESTÃO</v>
          </cell>
          <cell r="O186" t="str">
            <v>SERGIO RICARDO LOURENÇO</v>
          </cell>
        </row>
        <row r="187">
          <cell r="B187" t="str">
            <v>DAESTG005-17SB</v>
          </cell>
          <cell r="C187" t="str">
            <v>ESTG005-17</v>
          </cell>
          <cell r="D187" t="str">
            <v>A</v>
          </cell>
          <cell r="E187" t="str">
            <v xml:space="preserve">quarta das 08:00 às 10:00, semanal ; sexta das 10:00 às 12:00, semanal </v>
          </cell>
          <cell r="F187" t="str">
            <v/>
          </cell>
          <cell r="G187" t="str">
            <v>São Bernardo do Campo</v>
          </cell>
          <cell r="H187" t="str">
            <v>diurno</v>
          </cell>
          <cell r="I187" t="str">
            <v>4-0-5</v>
          </cell>
          <cell r="J187">
            <v>62</v>
          </cell>
          <cell r="N187" t="str">
            <v>ENGENHARIA DE GESTÃO</v>
          </cell>
          <cell r="O187" t="str">
            <v>OSMAR DOMINGUES</v>
          </cell>
        </row>
        <row r="188">
          <cell r="B188" t="str">
            <v>DAESTG023-17SB</v>
          </cell>
          <cell r="C188" t="str">
            <v>ESTG023-17</v>
          </cell>
          <cell r="D188" t="str">
            <v>A</v>
          </cell>
          <cell r="E188" t="str">
            <v xml:space="preserve">segunda das 10:00 às 12:00, semanal </v>
          </cell>
          <cell r="F188" t="str">
            <v/>
          </cell>
          <cell r="G188" t="str">
            <v>São Bernardo do Campo</v>
          </cell>
          <cell r="H188" t="str">
            <v>diurno</v>
          </cell>
          <cell r="I188" t="str">
            <v>2-0-3</v>
          </cell>
          <cell r="J188">
            <v>90</v>
          </cell>
          <cell r="L188" t="str">
            <v>Opção Limitada</v>
          </cell>
          <cell r="M188" t="str">
            <v>Opção Limitada</v>
          </cell>
          <cell r="N188" t="str">
            <v>ENGENHARIA DE GESTÃO</v>
          </cell>
          <cell r="O188" t="str">
            <v>PATRICIA MORILHA MURITIBA</v>
          </cell>
        </row>
        <row r="189">
          <cell r="B189" t="str">
            <v>NAESTG013-17SB</v>
          </cell>
          <cell r="C189" t="str">
            <v>ESTG013-17</v>
          </cell>
          <cell r="D189" t="str">
            <v>A</v>
          </cell>
          <cell r="E189" t="str">
            <v xml:space="preserve">quarta das 19:00 às 23:00, semanal ; sexta das 21:00 às 23:00, semanal </v>
          </cell>
          <cell r="F189" t="str">
            <v/>
          </cell>
          <cell r="G189" t="str">
            <v>São Bernardo do Campo</v>
          </cell>
          <cell r="H189" t="str">
            <v>noturno</v>
          </cell>
          <cell r="I189" t="str">
            <v>4-2-9</v>
          </cell>
          <cell r="J189">
            <v>63</v>
          </cell>
          <cell r="M189" t="str">
            <v>Opção Limitada</v>
          </cell>
          <cell r="N189" t="str">
            <v>ENGENHARIA DE GESTÃO</v>
          </cell>
          <cell r="O189" t="str">
            <v>Carolina Correa de Carvalho</v>
          </cell>
        </row>
        <row r="190">
          <cell r="B190" t="str">
            <v>DAESTG025-17SB</v>
          </cell>
          <cell r="C190" t="str">
            <v>ESTG025-17</v>
          </cell>
          <cell r="D190" t="str">
            <v>A</v>
          </cell>
          <cell r="E190" t="str">
            <v xml:space="preserve">terça das 08:00 às 10:00, semanal ; quinta das 10:00 às 12:00, semanal </v>
          </cell>
          <cell r="F190" t="str">
            <v/>
          </cell>
          <cell r="G190" t="str">
            <v>São Bernardo do Campo</v>
          </cell>
          <cell r="H190" t="str">
            <v>diurno</v>
          </cell>
          <cell r="I190" t="str">
            <v>4-0-4</v>
          </cell>
          <cell r="J190">
            <v>62</v>
          </cell>
          <cell r="L190" t="str">
            <v>Opção Limitada</v>
          </cell>
          <cell r="M190" t="str">
            <v>Opção Limitada</v>
          </cell>
          <cell r="N190" t="str">
            <v>ENGENHARIA DE GESTÃO</v>
          </cell>
          <cell r="O190" t="str">
            <v>Jorge Tomioka</v>
          </cell>
        </row>
        <row r="191">
          <cell r="B191" t="str">
            <v>NAESTG016-17SB</v>
          </cell>
          <cell r="C191" t="str">
            <v>ESTG016-17</v>
          </cell>
          <cell r="D191" t="str">
            <v>A</v>
          </cell>
          <cell r="E191" t="str">
            <v xml:space="preserve">segunda das 19:00 às 21:00, semanal ; quarta das 21:00 às 23:00, semanal </v>
          </cell>
          <cell r="F191" t="str">
            <v/>
          </cell>
          <cell r="G191" t="str">
            <v>São Bernardo do Campo</v>
          </cell>
          <cell r="H191" t="str">
            <v>noturno</v>
          </cell>
          <cell r="I191" t="str">
            <v>4-0-5</v>
          </cell>
          <cell r="J191">
            <v>63</v>
          </cell>
          <cell r="N191" t="str">
            <v>ENGENHARIA DE GESTÃO</v>
          </cell>
          <cell r="O191" t="str">
            <v>VANDERLI CORREIA PRIETO</v>
          </cell>
        </row>
        <row r="192">
          <cell r="B192" t="str">
            <v>NAESTG021-17SB</v>
          </cell>
          <cell r="C192" t="str">
            <v>ESTG021-17</v>
          </cell>
          <cell r="D192" t="str">
            <v>A</v>
          </cell>
          <cell r="E192" t="str">
            <v/>
          </cell>
          <cell r="F192" t="str">
            <v xml:space="preserve">terça das 19:00 às 21:00, semanal ; terça das 21:00 às 23:00, semanal </v>
          </cell>
          <cell r="G192" t="str">
            <v>São Bernardo do Campo</v>
          </cell>
          <cell r="H192" t="str">
            <v>noturno</v>
          </cell>
          <cell r="I192" t="str">
            <v>1-3-5</v>
          </cell>
          <cell r="J192">
            <v>63</v>
          </cell>
          <cell r="N192" t="str">
            <v>ENGENHARIA DE GESTÃO</v>
          </cell>
          <cell r="O192" t="str">
            <v>FERNANDO GASI</v>
          </cell>
          <cell r="P192" t="str">
            <v>FERNANDO GASI</v>
          </cell>
        </row>
        <row r="193">
          <cell r="B193" t="str">
            <v>DBESTG022-17SB</v>
          </cell>
          <cell r="C193" t="str">
            <v>ESTG022-17</v>
          </cell>
          <cell r="D193" t="str">
            <v>B</v>
          </cell>
          <cell r="E193" t="str">
            <v xml:space="preserve">quinta das 08:00 às 10:00, semanal </v>
          </cell>
          <cell r="F193" t="str">
            <v xml:space="preserve">segunda das 10:00 às 12:00, semanal </v>
          </cell>
          <cell r="G193" t="str">
            <v>São Bernardo do Campo</v>
          </cell>
          <cell r="H193" t="str">
            <v>diurno</v>
          </cell>
          <cell r="I193" t="str">
            <v>2-2-4</v>
          </cell>
          <cell r="J193">
            <v>32</v>
          </cell>
          <cell r="N193" t="str">
            <v>ENGENHARIA DE GESTÃO</v>
          </cell>
          <cell r="O193" t="str">
            <v>Erik Gustavo Del Conte</v>
          </cell>
          <cell r="P193" t="str">
            <v>Erik Gustavo Del Conte</v>
          </cell>
        </row>
        <row r="194">
          <cell r="B194" t="str">
            <v>DAESTG022-17SB</v>
          </cell>
          <cell r="C194" t="str">
            <v>ESTG022-17</v>
          </cell>
          <cell r="D194" t="str">
            <v>A</v>
          </cell>
          <cell r="E194" t="str">
            <v xml:space="preserve">quinta das 08:00 às 10:00, semanal </v>
          </cell>
          <cell r="F194" t="str">
            <v xml:space="preserve">segunda das 08:00 às 10:00, semanal </v>
          </cell>
          <cell r="G194" t="str">
            <v>São Bernardo do Campo</v>
          </cell>
          <cell r="H194" t="str">
            <v>diurno</v>
          </cell>
          <cell r="I194" t="str">
            <v>2-2-4</v>
          </cell>
          <cell r="J194">
            <v>30</v>
          </cell>
          <cell r="N194" t="str">
            <v>ENGENHARIA DE GESTÃO</v>
          </cell>
          <cell r="O194" t="str">
            <v>Erik Gustavo Del Conte</v>
          </cell>
          <cell r="P194" t="str">
            <v>Erik Gustavo Del Conte</v>
          </cell>
        </row>
        <row r="195">
          <cell r="B195" t="str">
            <v>NAESTG024-17SB</v>
          </cell>
          <cell r="C195" t="str">
            <v>ESTG024-17</v>
          </cell>
          <cell r="D195" t="str">
            <v>A</v>
          </cell>
          <cell r="E195" t="str">
            <v xml:space="preserve">terça das 21:00 às 23:00, semanal ; sexta das 19:00 às 21:00, semanal </v>
          </cell>
          <cell r="F195" t="str">
            <v/>
          </cell>
          <cell r="G195" t="str">
            <v>São Bernardo do Campo</v>
          </cell>
          <cell r="H195" t="str">
            <v>noturno</v>
          </cell>
          <cell r="I195" t="str">
            <v>2-2-5</v>
          </cell>
          <cell r="J195">
            <v>90</v>
          </cell>
          <cell r="N195" t="str">
            <v>ENGENHARIA DE GESTÃO</v>
          </cell>
          <cell r="O195" t="str">
            <v>LUCELIA BORGES DA COSTA</v>
          </cell>
          <cell r="P195" t="str">
            <v>LUCELIA BORGES DA COSTA</v>
          </cell>
        </row>
        <row r="196">
          <cell r="B196" t="str">
            <v>DAESTG020-17SB</v>
          </cell>
          <cell r="C196" t="str">
            <v>ESTG020-17</v>
          </cell>
          <cell r="D196" t="str">
            <v>A</v>
          </cell>
          <cell r="E196" t="str">
            <v xml:space="preserve">quinta das 10:00 às 12:00, semanal </v>
          </cell>
          <cell r="F196" t="str">
            <v xml:space="preserve">terça das 08:00 às 10:00, semanal </v>
          </cell>
          <cell r="G196" t="str">
            <v>São Bernardo do Campo</v>
          </cell>
          <cell r="H196" t="str">
            <v>diurno</v>
          </cell>
          <cell r="I196" t="str">
            <v>2-2-4</v>
          </cell>
          <cell r="J196">
            <v>32</v>
          </cell>
          <cell r="N196" t="str">
            <v>ENGENHARIA DE GESTÃO</v>
          </cell>
          <cell r="O196" t="str">
            <v>LEONARDO RIBEIRO RODRIGUES</v>
          </cell>
          <cell r="P196" t="str">
            <v>LEONARDO RIBEIRO RODRIGUES</v>
          </cell>
        </row>
        <row r="197">
          <cell r="B197" t="str">
            <v>DBESTG020-17SB</v>
          </cell>
          <cell r="C197" t="str">
            <v>ESTG020-17</v>
          </cell>
          <cell r="D197" t="str">
            <v>B</v>
          </cell>
          <cell r="E197" t="str">
            <v xml:space="preserve">quinta das 10:00 às 12:00, semanal </v>
          </cell>
          <cell r="F197" t="str">
            <v xml:space="preserve">terça das 10:00 às 12:00, semanal </v>
          </cell>
          <cell r="G197" t="str">
            <v>São Bernardo do Campo</v>
          </cell>
          <cell r="H197" t="str">
            <v>diurno</v>
          </cell>
          <cell r="I197" t="str">
            <v>2-2-4</v>
          </cell>
          <cell r="J197">
            <v>30</v>
          </cell>
          <cell r="N197" t="str">
            <v>ENGENHARIA DE GESTÃO</v>
          </cell>
          <cell r="O197" t="str">
            <v>LEONARDO RIBEIRO RODRIGUES</v>
          </cell>
          <cell r="P197" t="str">
            <v>LEONARDO RIBEIRO RODRIGUES</v>
          </cell>
        </row>
        <row r="198">
          <cell r="B198" t="str">
            <v>DAESTI015-17SA</v>
          </cell>
          <cell r="C198" t="str">
            <v>ESTI015-17</v>
          </cell>
          <cell r="D198" t="str">
            <v>A</v>
          </cell>
          <cell r="E198" t="str">
            <v xml:space="preserve">terça das 10:00 às 12:00, quinzenal I; quinta das 08:00 às 10:00, semanal </v>
          </cell>
          <cell r="F198" t="str">
            <v>terça das 10:00 às 12:00, quinzenal II</v>
          </cell>
          <cell r="G198" t="str">
            <v>Santo André</v>
          </cell>
          <cell r="H198" t="str">
            <v>diurno</v>
          </cell>
          <cell r="I198" t="str">
            <v>3-1-4</v>
          </cell>
          <cell r="J198">
            <v>60</v>
          </cell>
          <cell r="N198" t="str">
            <v>ENGENHARIA DE INFORMAÇÃO</v>
          </cell>
          <cell r="O198" t="str">
            <v>IVAN ROBERTO SANTANA CASELLA</v>
          </cell>
          <cell r="P198" t="str">
            <v>IVAN ROBERTO SANTANA CASELLA</v>
          </cell>
        </row>
        <row r="199">
          <cell r="B199" t="str">
            <v>NAESTI015-17SA</v>
          </cell>
          <cell r="C199" t="str">
            <v>ESTI015-17</v>
          </cell>
          <cell r="D199" t="str">
            <v>A</v>
          </cell>
          <cell r="E199" t="str">
            <v xml:space="preserve">terça das 21:00 às 23:00, quinzenal I; quinta das 19:00 às 21:00, semanal </v>
          </cell>
          <cell r="F199" t="str">
            <v>terça das 21:00 às 23:00, quinzenal II</v>
          </cell>
          <cell r="G199" t="str">
            <v>Santo André</v>
          </cell>
          <cell r="H199" t="str">
            <v>noturno</v>
          </cell>
          <cell r="I199" t="str">
            <v>3-1-4</v>
          </cell>
          <cell r="J199">
            <v>60</v>
          </cell>
          <cell r="N199" t="str">
            <v>ENGENHARIA DE INFORMAÇÃO</v>
          </cell>
          <cell r="O199" t="str">
            <v>IVAN ROBERTO SANTANA CASELLA</v>
          </cell>
          <cell r="P199" t="str">
            <v>IVAN ROBERTO SANTANA CASELLA</v>
          </cell>
        </row>
        <row r="200">
          <cell r="B200" t="str">
            <v>NA1ESTA007-17SA</v>
          </cell>
          <cell r="C200" t="str">
            <v>ESTA007-17</v>
          </cell>
          <cell r="D200" t="str">
            <v>A1</v>
          </cell>
          <cell r="E200" t="str">
            <v xml:space="preserve">segunda das 18:00 às 21:00, semanal </v>
          </cell>
          <cell r="F200" t="str">
            <v xml:space="preserve">quinta das 21:00 às 23:00, semanal </v>
          </cell>
          <cell r="G200" t="str">
            <v>Santo André</v>
          </cell>
          <cell r="H200" t="str">
            <v>noturno</v>
          </cell>
          <cell r="I200" t="str">
            <v>3-2-4</v>
          </cell>
          <cell r="J200">
            <v>60</v>
          </cell>
          <cell r="L200" t="str">
            <v>Opção Limitada</v>
          </cell>
          <cell r="N200" t="str">
            <v>ENGENHARIA DE INFORMAÇÃO</v>
          </cell>
          <cell r="O200" t="str">
            <v>ANDRE DA FONTOURA PONCHET</v>
          </cell>
          <cell r="P200" t="str">
            <v>ANDRE DA FONTOURA PONCHET</v>
          </cell>
        </row>
        <row r="201">
          <cell r="B201" t="str">
            <v>DA2ESTA007-17SA</v>
          </cell>
          <cell r="C201" t="str">
            <v>ESTA007-17</v>
          </cell>
          <cell r="D201" t="str">
            <v>A2</v>
          </cell>
          <cell r="E201" t="str">
            <v xml:space="preserve">quinta das 10:00 às 13:00, semanal </v>
          </cell>
          <cell r="F201" t="str">
            <v xml:space="preserve">segunda das 08:00 às 10:00, semanal </v>
          </cell>
          <cell r="G201" t="str">
            <v>Santo André</v>
          </cell>
          <cell r="H201" t="str">
            <v>diurno</v>
          </cell>
          <cell r="I201" t="str">
            <v>3-2-4</v>
          </cell>
          <cell r="J201">
            <v>60</v>
          </cell>
          <cell r="L201" t="str">
            <v>Opção Limitada</v>
          </cell>
          <cell r="N201" t="str">
            <v>ENGENHARIA DE INFORMAÇÃO</v>
          </cell>
          <cell r="O201" t="str">
            <v>MARCELO BENDER PEROTONI</v>
          </cell>
          <cell r="P201" t="str">
            <v>MARCELO BENDER PEROTONI</v>
          </cell>
        </row>
        <row r="202">
          <cell r="B202" t="str">
            <v>DB2ESTI002-17SA</v>
          </cell>
          <cell r="C202" t="str">
            <v>ESTI002-17</v>
          </cell>
          <cell r="D202" t="str">
            <v>B2</v>
          </cell>
          <cell r="E202" t="str">
            <v xml:space="preserve">sábado das 10:00 às 12:00, semanal ; sábado das 14:00 às 16:00, semanal </v>
          </cell>
          <cell r="F202" t="str">
            <v xml:space="preserve">sexta das 16:00 às 18:00, semanal </v>
          </cell>
          <cell r="G202" t="str">
            <v>Santo André</v>
          </cell>
          <cell r="H202" t="str">
            <v>diurno</v>
          </cell>
          <cell r="I202" t="str">
            <v>4-2-4</v>
          </cell>
          <cell r="J202">
            <v>60</v>
          </cell>
          <cell r="L202" t="str">
            <v>Opção Limitada</v>
          </cell>
          <cell r="N202" t="str">
            <v>ENGENHARIA DE INFORMAÇÃO</v>
          </cell>
          <cell r="O202" t="str">
            <v>JOAO HENRIQUE RANHEL RIBEIRO</v>
          </cell>
          <cell r="P202" t="str">
            <v>JOAO HENRIQUE RANHEL RIBEIRO</v>
          </cell>
        </row>
        <row r="203">
          <cell r="B203" t="str">
            <v>DA1ESTI002-17SA</v>
          </cell>
          <cell r="C203" t="str">
            <v>ESTI002-17</v>
          </cell>
          <cell r="D203" t="str">
            <v>A1</v>
          </cell>
          <cell r="E203" t="str">
            <v xml:space="preserve">quarta das 10:00 às 12:00, semanal ; sexta das 08:00 às 10:00, semanal </v>
          </cell>
          <cell r="F203" t="str">
            <v xml:space="preserve">segunda das 10:00 às 12:00, semanal </v>
          </cell>
          <cell r="G203" t="str">
            <v>Santo André</v>
          </cell>
          <cell r="H203" t="str">
            <v>diurno</v>
          </cell>
          <cell r="I203" t="str">
            <v>4-2-4</v>
          </cell>
          <cell r="J203">
            <v>60</v>
          </cell>
          <cell r="L203" t="str">
            <v>Opção Limitada</v>
          </cell>
          <cell r="N203" t="str">
            <v>ENGENHARIA DE INFORMAÇÃO</v>
          </cell>
          <cell r="O203" t="str">
            <v>Luneque Del Rio de Souza e Silva Junior</v>
          </cell>
          <cell r="P203" t="str">
            <v>Luneque Del Rio de Souza e Silva Junior</v>
          </cell>
        </row>
        <row r="204">
          <cell r="B204" t="str">
            <v>NA2ESTI002-17SA</v>
          </cell>
          <cell r="C204" t="str">
            <v>ESTI002-17</v>
          </cell>
          <cell r="D204" t="str">
            <v>A2</v>
          </cell>
          <cell r="E204" t="str">
            <v xml:space="preserve">quarta das 21:00 às 23:00, semanal ; sexta das 19:00 às 21:00, semanal </v>
          </cell>
          <cell r="F204" t="str">
            <v xml:space="preserve">segunda das 21:00 às 23:00, semanal </v>
          </cell>
          <cell r="G204" t="str">
            <v>Santo André</v>
          </cell>
          <cell r="H204" t="str">
            <v>noturno</v>
          </cell>
          <cell r="I204" t="str">
            <v>4-2-4</v>
          </cell>
          <cell r="J204">
            <v>60</v>
          </cell>
          <cell r="L204" t="str">
            <v>Opção Limitada</v>
          </cell>
          <cell r="N204" t="str">
            <v>ENGENHARIA DE INFORMAÇÃO</v>
          </cell>
          <cell r="O204" t="str">
            <v>GERMAN CARLOS SANTOS QUISPE</v>
          </cell>
          <cell r="P204" t="str">
            <v>GERMAN CARLOS SANTOS QUISPE</v>
          </cell>
        </row>
        <row r="205">
          <cell r="B205" t="str">
            <v>DAESTI006-17SA</v>
          </cell>
          <cell r="C205" t="str">
            <v>ESTI006-17</v>
          </cell>
          <cell r="D205" t="str">
            <v>A</v>
          </cell>
          <cell r="E205" t="str">
            <v xml:space="preserve">terça das 10:00 às 12:00, semanal ; quinta das 08:00 às 10:00, semanal </v>
          </cell>
          <cell r="F205" t="str">
            <v/>
          </cell>
          <cell r="G205" t="str">
            <v>Santo André</v>
          </cell>
          <cell r="H205" t="str">
            <v>diurno</v>
          </cell>
          <cell r="I205" t="str">
            <v>4-0-4</v>
          </cell>
          <cell r="J205">
            <v>60</v>
          </cell>
          <cell r="L205" t="str">
            <v>Opção Limitada</v>
          </cell>
          <cell r="N205" t="str">
            <v>ENGENHARIA DE INFORMAÇÃO</v>
          </cell>
          <cell r="O205" t="str">
            <v>KENJI NOSE FILHO</v>
          </cell>
          <cell r="P205" t="str">
            <v>KENJI NOSE FILHO</v>
          </cell>
        </row>
        <row r="206">
          <cell r="B206" t="str">
            <v>NA2ESTI006-17SA</v>
          </cell>
          <cell r="C206" t="str">
            <v>ESTI006-17</v>
          </cell>
          <cell r="D206" t="str">
            <v>A2</v>
          </cell>
          <cell r="E206" t="str">
            <v xml:space="preserve">terça das 21:00 às 23:00, semanal ; quinta das 19:00 às 21:00, semanal </v>
          </cell>
          <cell r="F206" t="str">
            <v/>
          </cell>
          <cell r="G206" t="str">
            <v>Santo André</v>
          </cell>
          <cell r="H206" t="str">
            <v>noturno</v>
          </cell>
          <cell r="I206" t="str">
            <v>4-0-4</v>
          </cell>
          <cell r="J206">
            <v>60</v>
          </cell>
          <cell r="L206" t="str">
            <v>Opção Limitada</v>
          </cell>
          <cell r="N206" t="str">
            <v>ENGENHARIA DE INFORMAÇÃO</v>
          </cell>
          <cell r="O206" t="str">
            <v>CLAUDIO JOSE BORDIN JUNIOR</v>
          </cell>
          <cell r="P206" t="str">
            <v>CLAUDIO JOSE BORDIN JUNIOR</v>
          </cell>
        </row>
        <row r="207">
          <cell r="B207" t="str">
            <v>DA2ESTA003-17SA</v>
          </cell>
          <cell r="C207" t="str">
            <v>ESTA003-17</v>
          </cell>
          <cell r="D207" t="str">
            <v>A2</v>
          </cell>
          <cell r="E207" t="str">
            <v xml:space="preserve">sexta das 10:00 às 13:00, semanal </v>
          </cell>
          <cell r="F207" t="str">
            <v xml:space="preserve">terça das 08:00 às 10:00, semanal </v>
          </cell>
          <cell r="G207" t="str">
            <v>Santo André</v>
          </cell>
          <cell r="H207" t="str">
            <v>diurno</v>
          </cell>
          <cell r="I207" t="str">
            <v>3-2-4</v>
          </cell>
          <cell r="J207">
            <v>60</v>
          </cell>
          <cell r="N207" t="str">
            <v>ENGENHARIA DE INFORMAÇÃO</v>
          </cell>
          <cell r="O207" t="str">
            <v>Heloi Francisco Gentil Genari</v>
          </cell>
          <cell r="P207" t="str">
            <v>Heloi Francisco Gentil Genari</v>
          </cell>
        </row>
        <row r="208">
          <cell r="B208" t="str">
            <v>NA1ESTA003-17SA</v>
          </cell>
          <cell r="C208" t="str">
            <v>ESTA003-17</v>
          </cell>
          <cell r="D208" t="str">
            <v>A1</v>
          </cell>
          <cell r="E208" t="str">
            <v xml:space="preserve">terça das 18:00 às 21:00, semanal </v>
          </cell>
          <cell r="F208" t="str">
            <v xml:space="preserve">sexta das 21:00 às 23:00, semanal </v>
          </cell>
          <cell r="G208" t="str">
            <v>Santo André</v>
          </cell>
          <cell r="H208" t="str">
            <v>noturno</v>
          </cell>
          <cell r="I208" t="str">
            <v>3-2-4</v>
          </cell>
          <cell r="J208">
            <v>60</v>
          </cell>
          <cell r="N208" t="str">
            <v>ENGENHARIA DE INFORMAÇÃO</v>
          </cell>
          <cell r="O208" t="str">
            <v>Heloi Francisco Gentil Genari</v>
          </cell>
          <cell r="P208" t="str">
            <v>Heloi Francisco Gentil Genari</v>
          </cell>
        </row>
        <row r="209">
          <cell r="B209" t="str">
            <v>NAESTI020-17SA</v>
          </cell>
          <cell r="C209" t="str">
            <v>ESTI020-17</v>
          </cell>
          <cell r="D209" t="str">
            <v>A</v>
          </cell>
          <cell r="E209" t="str">
            <v xml:space="preserve">terça das 19:00 às 21:00, quinzenal I; sexta das 21:00 às 23:00, semanal </v>
          </cell>
          <cell r="F209" t="str">
            <v>terça das 19:00 às 21:00, quinzenal II</v>
          </cell>
          <cell r="G209" t="str">
            <v>Santo André</v>
          </cell>
          <cell r="H209" t="str">
            <v>noturno</v>
          </cell>
          <cell r="I209" t="str">
            <v>3-1-4</v>
          </cell>
          <cell r="J209">
            <v>60</v>
          </cell>
          <cell r="L209" t="str">
            <v>Opção Limitada</v>
          </cell>
          <cell r="N209" t="str">
            <v>ENGENHARIA DE INFORMAÇÃO</v>
          </cell>
          <cell r="O209" t="str">
            <v>AMAURY KRUEL BUDRI</v>
          </cell>
          <cell r="P209" t="str">
            <v>AMAURY KRUEL BUDRI</v>
          </cell>
        </row>
        <row r="210">
          <cell r="B210" t="str">
            <v>DAESTI020-17SA</v>
          </cell>
          <cell r="C210" t="str">
            <v>ESTI020-17</v>
          </cell>
          <cell r="D210" t="str">
            <v>A</v>
          </cell>
          <cell r="E210" t="str">
            <v xml:space="preserve">terça das 08:00 às 10:00, quinzenal I; sexta das 10:00 às 12:00, semanal </v>
          </cell>
          <cell r="F210" t="str">
            <v>terça das 08:00 às 10:00, quinzenal II</v>
          </cell>
          <cell r="G210" t="str">
            <v>Santo André</v>
          </cell>
          <cell r="H210" t="str">
            <v>diurno</v>
          </cell>
          <cell r="I210" t="str">
            <v>3-1-4</v>
          </cell>
          <cell r="J210">
            <v>60</v>
          </cell>
          <cell r="L210" t="str">
            <v>Opção Limitada</v>
          </cell>
          <cell r="N210" t="str">
            <v>ENGENHARIA DE INFORMAÇÃO</v>
          </cell>
          <cell r="O210" t="str">
            <v>MURILO BELLEZONI LOIOLA</v>
          </cell>
          <cell r="P210" t="str">
            <v>MURILO BELLEZONI LOIOLA</v>
          </cell>
        </row>
        <row r="211">
          <cell r="B211" t="str">
            <v>NAESTA011-17SA</v>
          </cell>
          <cell r="C211" t="str">
            <v>ESTA011-17</v>
          </cell>
          <cell r="D211" t="str">
            <v>A</v>
          </cell>
          <cell r="E211" t="str">
            <v xml:space="preserve">quinta das 21:00 às 23:00, semanal </v>
          </cell>
          <cell r="F211" t="str">
            <v xml:space="preserve">segunda das 19:00 às 21:00, semanal </v>
          </cell>
          <cell r="G211" t="str">
            <v>Santo André</v>
          </cell>
          <cell r="H211" t="str">
            <v>noturno</v>
          </cell>
          <cell r="I211" t="str">
            <v>1-3-4</v>
          </cell>
          <cell r="J211">
            <v>31</v>
          </cell>
          <cell r="N211" t="str">
            <v>ENGENHARIA DE INSTRUMENTAÇÃO, AUTOMAÇÃO E ROBÓTICA</v>
          </cell>
          <cell r="O211" t="str">
            <v>JESUS FRANKLIN ANDRADE ROMERO</v>
          </cell>
          <cell r="P211" t="str">
            <v>JESUS FRANKLIN ANDRADE ROMERO</v>
          </cell>
        </row>
        <row r="212">
          <cell r="B212" t="str">
            <v>DAESTA011-17SA</v>
          </cell>
          <cell r="C212" t="str">
            <v>ESTA011-17</v>
          </cell>
          <cell r="D212" t="str">
            <v>A</v>
          </cell>
          <cell r="E212" t="str">
            <v xml:space="preserve">quinta das 10:00 às 12:00, semanal </v>
          </cell>
          <cell r="F212" t="str">
            <v xml:space="preserve">segunda das 08:00 às 10:00, semanal </v>
          </cell>
          <cell r="G212" t="str">
            <v>Santo André</v>
          </cell>
          <cell r="H212" t="str">
            <v>diurno</v>
          </cell>
          <cell r="I212" t="str">
            <v>1-3-4</v>
          </cell>
          <cell r="J212">
            <v>31</v>
          </cell>
          <cell r="N212" t="str">
            <v>ENGENHARIA DE INSTRUMENTAÇÃO, AUTOMAÇÃO E ROBÓTICA</v>
          </cell>
          <cell r="O212" t="str">
            <v>Alexandre Acacio de Andrade</v>
          </cell>
          <cell r="P212" t="str">
            <v>Alexandre Acacio de Andrade</v>
          </cell>
        </row>
        <row r="213">
          <cell r="B213" t="str">
            <v>DAESTA001-17SA</v>
          </cell>
          <cell r="C213" t="str">
            <v>ESTA001-17</v>
          </cell>
          <cell r="D213" t="str">
            <v>A</v>
          </cell>
          <cell r="E213" t="str">
            <v xml:space="preserve">quinta das 13:00 às 16:00, semanal </v>
          </cell>
          <cell r="F213" t="str">
            <v xml:space="preserve">segunda das 14:00 às 16:00, semanal </v>
          </cell>
          <cell r="G213" t="str">
            <v>Santo André</v>
          </cell>
          <cell r="H213" t="str">
            <v>diurno</v>
          </cell>
          <cell r="I213" t="str">
            <v>3-2-4</v>
          </cell>
          <cell r="J213">
            <v>30</v>
          </cell>
          <cell r="L213" t="str">
            <v>Opção Limitada</v>
          </cell>
          <cell r="N213" t="str">
            <v>ENGENHARIA DE INSTRUMENTAÇÃO, AUTOMAÇÃO E ROBÓTICA</v>
          </cell>
          <cell r="O213" t="str">
            <v>CARLOS ALBERTO DOS REIS FILHO</v>
          </cell>
          <cell r="P213" t="str">
            <v>CARLOS ALBERTO DOS REIS FILHO</v>
          </cell>
        </row>
        <row r="214">
          <cell r="B214" t="str">
            <v>NAESTA001-17SA</v>
          </cell>
          <cell r="C214" t="str">
            <v>ESTA001-17</v>
          </cell>
          <cell r="D214" t="str">
            <v>A</v>
          </cell>
          <cell r="E214" t="str">
            <v xml:space="preserve">quinta das 18:00 às 21:00, semanal </v>
          </cell>
          <cell r="F214" t="str">
            <v xml:space="preserve">segunda das 19:00 às 21:00, semanal </v>
          </cell>
          <cell r="G214" t="str">
            <v>Santo André</v>
          </cell>
          <cell r="H214" t="str">
            <v>noturno</v>
          </cell>
          <cell r="I214" t="str">
            <v>3-2-4</v>
          </cell>
          <cell r="J214">
            <v>30</v>
          </cell>
          <cell r="L214" t="str">
            <v>Opção Limitada</v>
          </cell>
          <cell r="N214" t="str">
            <v>ENGENHARIA DE INSTRUMENTAÇÃO, AUTOMAÇÃO E ROBÓTICA</v>
          </cell>
          <cell r="O214" t="str">
            <v>MARCELO BENDER PEROTONI</v>
          </cell>
          <cell r="P214" t="str">
            <v>MARCELO BENDER PEROTONI</v>
          </cell>
        </row>
        <row r="215">
          <cell r="B215" t="str">
            <v>NBESTA001-17SA</v>
          </cell>
          <cell r="C215" t="str">
            <v>ESTA001-17</v>
          </cell>
          <cell r="D215" t="str">
            <v>B</v>
          </cell>
          <cell r="E215" t="str">
            <v xml:space="preserve">quinta das 18:00 às 21:00, semanal </v>
          </cell>
          <cell r="F215" t="str">
            <v xml:space="preserve">segunda das 21:00 às 23:00, semanal </v>
          </cell>
          <cell r="G215" t="str">
            <v>Santo André</v>
          </cell>
          <cell r="H215" t="str">
            <v>noturno</v>
          </cell>
          <cell r="I215" t="str">
            <v>3-2-4</v>
          </cell>
          <cell r="J215">
            <v>30</v>
          </cell>
          <cell r="L215" t="str">
            <v>Opção Limitada</v>
          </cell>
          <cell r="N215" t="str">
            <v>ENGENHARIA DE INSTRUMENTAÇÃO, AUTOMAÇÃO E ROBÓTICA</v>
          </cell>
          <cell r="O215" t="str">
            <v>SEGUNDO NILO MESTANZA MUNOZ</v>
          </cell>
          <cell r="P215" t="str">
            <v>SEGUNDO NILO MESTANZA MUNOZ</v>
          </cell>
        </row>
        <row r="216">
          <cell r="B216" t="str">
            <v>DAESTA018-17SA</v>
          </cell>
          <cell r="C216" t="str">
            <v>ESTA018-17</v>
          </cell>
          <cell r="D216" t="str">
            <v>A</v>
          </cell>
          <cell r="E216" t="str">
            <v xml:space="preserve">segunda das 08:00 às 10:00, semanal ; quinta das 10:00 às 12:00, semanal </v>
          </cell>
          <cell r="F216" t="str">
            <v/>
          </cell>
          <cell r="G216" t="str">
            <v>Santo André</v>
          </cell>
          <cell r="H216" t="str">
            <v>diurno</v>
          </cell>
          <cell r="I216" t="str">
            <v>4-0-5</v>
          </cell>
          <cell r="J216">
            <v>62</v>
          </cell>
          <cell r="L216" t="str">
            <v>Opção Limitada</v>
          </cell>
          <cell r="N216" t="str">
            <v>ENGENHARIA DE INSTRUMENTAÇÃO, AUTOMAÇÃO E ROBÓTICA</v>
          </cell>
          <cell r="O216" t="str">
            <v>MARCOS ROBERTO DA ROCHA GESUALDI</v>
          </cell>
        </row>
        <row r="217">
          <cell r="B217" t="str">
            <v>NAESTA018-17SA</v>
          </cell>
          <cell r="C217" t="str">
            <v>ESTA018-17</v>
          </cell>
          <cell r="D217" t="str">
            <v>A</v>
          </cell>
          <cell r="E217" t="str">
            <v xml:space="preserve">segunda das 19:00 às 21:00, semanal ; quinta das 21:00 às 23:00, semanal </v>
          </cell>
          <cell r="F217" t="str">
            <v/>
          </cell>
          <cell r="G217" t="str">
            <v>Santo André</v>
          </cell>
          <cell r="H217" t="str">
            <v>noturno</v>
          </cell>
          <cell r="I217" t="str">
            <v>4-0-5</v>
          </cell>
          <cell r="J217">
            <v>63</v>
          </cell>
          <cell r="L217" t="str">
            <v>Opção Limitada</v>
          </cell>
          <cell r="N217" t="str">
            <v>ENGENHARIA DE INSTRUMENTAÇÃO, AUTOMAÇÃO E ROBÓTICA</v>
          </cell>
          <cell r="O217" t="str">
            <v>MARCOS ROBERTO DA ROCHA GESUALDI</v>
          </cell>
        </row>
        <row r="218">
          <cell r="B218" t="str">
            <v>DA1ESTA007-17SA</v>
          </cell>
          <cell r="C218" t="str">
            <v>ESTA007-17</v>
          </cell>
          <cell r="D218" t="str">
            <v>A1</v>
          </cell>
          <cell r="E218" t="str">
            <v xml:space="preserve">quinta das 10:00 às 13:00, semanal </v>
          </cell>
          <cell r="F218" t="str">
            <v xml:space="preserve">segunda das 08:00 às 10:00, semanal </v>
          </cell>
          <cell r="G218" t="str">
            <v>Santo André</v>
          </cell>
          <cell r="H218" t="str">
            <v>diurno</v>
          </cell>
          <cell r="I218" t="str">
            <v>3-2-4</v>
          </cell>
          <cell r="J218">
            <v>30</v>
          </cell>
          <cell r="L218" t="str">
            <v>Opção Limitada</v>
          </cell>
          <cell r="N218" t="str">
            <v>ENGENHARIA DE INSTRUMENTAÇÃO, AUTOMAÇÃO E ROBÓTICA</v>
          </cell>
          <cell r="O218" t="str">
            <v>ROBERTO JACOBE RODRIGUES</v>
          </cell>
          <cell r="P218" t="str">
            <v>ROBERTO JACOBE RODRIGUES</v>
          </cell>
        </row>
        <row r="219">
          <cell r="B219" t="str">
            <v>NA3ESTA007-17SA</v>
          </cell>
          <cell r="C219" t="str">
            <v>ESTA007-17</v>
          </cell>
          <cell r="D219" t="str">
            <v>A3</v>
          </cell>
          <cell r="E219" t="str">
            <v xml:space="preserve">segunda das 18:00 às 21:00, semanal </v>
          </cell>
          <cell r="F219" t="str">
            <v xml:space="preserve">quinta das 21:00 às 23:00, semanal </v>
          </cell>
          <cell r="G219" t="str">
            <v>Santo André</v>
          </cell>
          <cell r="H219" t="str">
            <v>noturno</v>
          </cell>
          <cell r="I219" t="str">
            <v>3-2-4</v>
          </cell>
          <cell r="J219">
            <v>32</v>
          </cell>
          <cell r="L219" t="str">
            <v>Opção Limitada</v>
          </cell>
          <cell r="N219" t="str">
            <v>ENGENHARIA DE INSTRUMENTAÇÃO, AUTOMAÇÃO E ROBÓTICA</v>
          </cell>
          <cell r="O219" t="str">
            <v>Rodrigo Reina Munoz</v>
          </cell>
          <cell r="P219" t="str">
            <v>Rodrigo Reina Munoz</v>
          </cell>
        </row>
        <row r="220">
          <cell r="B220" t="str">
            <v>NA2ESTA007-17SA</v>
          </cell>
          <cell r="C220" t="str">
            <v>ESTA007-17</v>
          </cell>
          <cell r="D220" t="str">
            <v>A2</v>
          </cell>
          <cell r="E220" t="str">
            <v xml:space="preserve">segunda das 18:00 às 21:00, semanal </v>
          </cell>
          <cell r="F220" t="str">
            <v xml:space="preserve">quinta das 21:00 às 23:00, semanal </v>
          </cell>
          <cell r="G220" t="str">
            <v>Santo André</v>
          </cell>
          <cell r="H220" t="str">
            <v>noturno</v>
          </cell>
          <cell r="I220" t="str">
            <v>3-2-4</v>
          </cell>
          <cell r="J220">
            <v>30</v>
          </cell>
          <cell r="L220" t="str">
            <v>Opção Limitada</v>
          </cell>
          <cell r="N220" t="str">
            <v>ENGENHARIA DE INSTRUMENTAÇÃO, AUTOMAÇÃO E ROBÓTICA</v>
          </cell>
          <cell r="O220" t="str">
            <v>CARLOS ALBERTO DOS REIS FILHO</v>
          </cell>
          <cell r="P220" t="str">
            <v>CARLOS ALBERTO DOS REIS FILHO</v>
          </cell>
        </row>
        <row r="221">
          <cell r="B221" t="str">
            <v>DA1ESTA006-17SA</v>
          </cell>
          <cell r="C221" t="str">
            <v>ESTA006-17</v>
          </cell>
          <cell r="D221" t="str">
            <v>A1</v>
          </cell>
          <cell r="E221" t="str">
            <v xml:space="preserve">terça das 14:00 às 16:00, quinzenal I; sexta das 16:00 às 18:00, semanal </v>
          </cell>
          <cell r="F221" t="str">
            <v>terça das 14:00 às 16:00, quinzenal II</v>
          </cell>
          <cell r="G221" t="str">
            <v>Santo André</v>
          </cell>
          <cell r="H221" t="str">
            <v>diurno</v>
          </cell>
          <cell r="I221" t="str">
            <v>3-1-4</v>
          </cell>
          <cell r="J221">
            <v>31</v>
          </cell>
          <cell r="N221" t="str">
            <v>ENGENHARIA DE INSTRUMENTAÇÃO, AUTOMAÇÃO E ROBÓTICA</v>
          </cell>
          <cell r="O221" t="str">
            <v>FULVIO ANDRES CALLEGARI</v>
          </cell>
          <cell r="P221" t="str">
            <v>Agnaldo Aparecido Freschi</v>
          </cell>
        </row>
        <row r="222">
          <cell r="B222" t="str">
            <v>NA1ESTA006-17SA</v>
          </cell>
          <cell r="C222" t="str">
            <v>ESTA006-17</v>
          </cell>
          <cell r="D222" t="str">
            <v>A1</v>
          </cell>
          <cell r="E222" t="str">
            <v xml:space="preserve">terça das 19:00 às 21:00, quinzenal I; sexta das 21:00 às 23:00, semanal </v>
          </cell>
          <cell r="F222" t="str">
            <v>terça das 19:00 às 21:00, quinzenal II</v>
          </cell>
          <cell r="G222" t="str">
            <v>Santo André</v>
          </cell>
          <cell r="H222" t="str">
            <v>noturno</v>
          </cell>
          <cell r="I222" t="str">
            <v>3-1-4</v>
          </cell>
          <cell r="J222">
            <v>30</v>
          </cell>
          <cell r="N222" t="str">
            <v>ENGENHARIA DE INSTRUMENTAÇÃO, AUTOMAÇÃO E ROBÓTICA</v>
          </cell>
          <cell r="O222" t="str">
            <v>Agnaldo Aparecido Freschi</v>
          </cell>
          <cell r="P222" t="str">
            <v>FULVIO ANDRES CALLEGARI</v>
          </cell>
        </row>
        <row r="223">
          <cell r="B223" t="str">
            <v>DAESTA013-17SA</v>
          </cell>
          <cell r="C223" t="str">
            <v>ESTA013-17</v>
          </cell>
          <cell r="D223" t="str">
            <v>A</v>
          </cell>
          <cell r="E223" t="str">
            <v xml:space="preserve">quarta das 14:00 às 16:00, semanal </v>
          </cell>
          <cell r="F223" t="str">
            <v xml:space="preserve">sexta das 16:00 às 18:00, semanal </v>
          </cell>
          <cell r="G223" t="str">
            <v>Santo André</v>
          </cell>
          <cell r="H223" t="str">
            <v>diurno</v>
          </cell>
          <cell r="I223" t="str">
            <v>3-1-4</v>
          </cell>
          <cell r="J223">
            <v>20</v>
          </cell>
          <cell r="N223" t="str">
            <v>ENGENHARIA DE INSTRUMENTAÇÃO, AUTOMAÇÃO E ROBÓTICA</v>
          </cell>
          <cell r="O223" t="str">
            <v>Elvira Rafikova</v>
          </cell>
          <cell r="P223" t="str">
            <v>Elvira Rafikova</v>
          </cell>
        </row>
        <row r="224">
          <cell r="B224" t="str">
            <v>NAESTA013-17SA</v>
          </cell>
          <cell r="C224" t="str">
            <v>ESTA013-17</v>
          </cell>
          <cell r="D224" t="str">
            <v>A</v>
          </cell>
          <cell r="E224" t="str">
            <v xml:space="preserve">quarta das 19:00 às 21:00, semanal </v>
          </cell>
          <cell r="F224" t="str">
            <v xml:space="preserve">sexta das 19:00 às 21:00, semanal </v>
          </cell>
          <cell r="G224" t="str">
            <v>Santo André</v>
          </cell>
          <cell r="H224" t="str">
            <v>noturno</v>
          </cell>
          <cell r="I224" t="str">
            <v>3-1-4</v>
          </cell>
          <cell r="J224">
            <v>24</v>
          </cell>
          <cell r="N224" t="str">
            <v>ENGENHARIA DE INSTRUMENTAÇÃO, AUTOMAÇÃO E ROBÓTICA</v>
          </cell>
          <cell r="O224" t="str">
            <v>Filipe Ieda Fazanaro</v>
          </cell>
          <cell r="P224" t="str">
            <v>Filipe Ieda Fazanaro</v>
          </cell>
        </row>
        <row r="225">
          <cell r="B225" t="str">
            <v>DAESTA021-17SA</v>
          </cell>
          <cell r="C225" t="str">
            <v>ESTA021-17</v>
          </cell>
          <cell r="D225" t="str">
            <v>A</v>
          </cell>
          <cell r="E225" t="str">
            <v xml:space="preserve">quarta das 14:00 às 17:00, semanal </v>
          </cell>
          <cell r="F225" t="str">
            <v/>
          </cell>
          <cell r="G225" t="str">
            <v>Santo André</v>
          </cell>
          <cell r="H225" t="str">
            <v>diurno</v>
          </cell>
          <cell r="I225" t="str">
            <v>3-0-4</v>
          </cell>
          <cell r="J225">
            <v>62</v>
          </cell>
          <cell r="N225" t="str">
            <v>ENGENHARIA DE INSTRUMENTAÇÃO, AUTOMAÇÃO E ROBÓTICA</v>
          </cell>
          <cell r="O225" t="str">
            <v>MAGNO ENRIQUE MENDOZA MEZA</v>
          </cell>
        </row>
        <row r="226">
          <cell r="B226" t="str">
            <v>DAESTA017-17SA</v>
          </cell>
          <cell r="C226" t="str">
            <v>ESTA017-17</v>
          </cell>
          <cell r="D226" t="str">
            <v>A</v>
          </cell>
          <cell r="E226" t="str">
            <v/>
          </cell>
          <cell r="F226" t="str">
            <v xml:space="preserve">segunda das 10:00 às 12:00, semanal </v>
          </cell>
          <cell r="G226" t="str">
            <v>Santo André</v>
          </cell>
          <cell r="H226" t="str">
            <v>diurno</v>
          </cell>
          <cell r="I226" t="str">
            <v>0-2-4</v>
          </cell>
          <cell r="J226">
            <v>45</v>
          </cell>
          <cell r="N226" t="str">
            <v>ENGENHARIA DE INSTRUMENTAÇÃO, AUTOMAÇÃO E ROBÓTICA</v>
          </cell>
          <cell r="P226" t="str">
            <v>JULIO CARLOS TEIXEIRA</v>
          </cell>
        </row>
        <row r="227">
          <cell r="B227" t="str">
            <v>NAESTA020-17SA</v>
          </cell>
          <cell r="C227" t="str">
            <v>ESTA020-17</v>
          </cell>
          <cell r="D227" t="str">
            <v>A</v>
          </cell>
          <cell r="E227" t="str">
            <v xml:space="preserve">terça das 19:00 às 21:00, semanal </v>
          </cell>
          <cell r="F227" t="str">
            <v/>
          </cell>
          <cell r="G227" t="str">
            <v>Santo André</v>
          </cell>
          <cell r="H227" t="str">
            <v>noturno</v>
          </cell>
          <cell r="I227" t="str">
            <v>2-0-5</v>
          </cell>
          <cell r="J227">
            <v>62</v>
          </cell>
          <cell r="L227" t="str">
            <v>Opção Limitada</v>
          </cell>
          <cell r="N227" t="str">
            <v>ENGENHARIA DE INSTRUMENTAÇÃO, AUTOMAÇÃO E ROBÓTICA</v>
          </cell>
          <cell r="O227" t="str">
            <v>MAGNO ENRIQUE MENDOZA MEZA</v>
          </cell>
        </row>
        <row r="228">
          <cell r="B228" t="str">
            <v>DAESTA020-17SA</v>
          </cell>
          <cell r="C228" t="str">
            <v>ESTA020-17</v>
          </cell>
          <cell r="D228" t="str">
            <v>A</v>
          </cell>
          <cell r="E228" t="str">
            <v xml:space="preserve">sexta das 14:00 às 16:00, semanal </v>
          </cell>
          <cell r="F228" t="str">
            <v/>
          </cell>
          <cell r="G228" t="str">
            <v>Santo André</v>
          </cell>
          <cell r="H228" t="str">
            <v>diurno</v>
          </cell>
          <cell r="I228" t="str">
            <v>2-0-5</v>
          </cell>
          <cell r="J228">
            <v>63</v>
          </cell>
          <cell r="L228" t="str">
            <v>Opção Limitada</v>
          </cell>
          <cell r="N228" t="str">
            <v>ENGENHARIA DE INSTRUMENTAÇÃO, AUTOMAÇÃO E ROBÓTICA</v>
          </cell>
          <cell r="O228" t="str">
            <v>ROBERTO LUIZ DA CUNHA BARROSO RAMOS</v>
          </cell>
        </row>
        <row r="229">
          <cell r="B229" t="str">
            <v>DBESTI006-17SA</v>
          </cell>
          <cell r="C229" t="str">
            <v>ESTI006-17</v>
          </cell>
          <cell r="D229" t="str">
            <v>B</v>
          </cell>
          <cell r="E229" t="str">
            <v xml:space="preserve">terça das 14:00 às 16:00, semanal ; quinta das 14:00 às 16:00, semanal </v>
          </cell>
          <cell r="F229" t="str">
            <v/>
          </cell>
          <cell r="G229" t="str">
            <v>Santo André</v>
          </cell>
          <cell r="H229" t="str">
            <v>diurno</v>
          </cell>
          <cell r="I229" t="str">
            <v>4-0-4</v>
          </cell>
          <cell r="J229">
            <v>62</v>
          </cell>
          <cell r="L229" t="str">
            <v>Opção Limitada</v>
          </cell>
          <cell r="N229" t="str">
            <v>ENGENHARIA DE INSTRUMENTAÇÃO, AUTOMAÇÃO E ROBÓTICA</v>
          </cell>
          <cell r="O229" t="str">
            <v>Alain Segundo Potts</v>
          </cell>
          <cell r="P229" t="str">
            <v>Alain Segundo Potts</v>
          </cell>
        </row>
        <row r="230">
          <cell r="B230" t="str">
            <v>NA1ESTI006-17SA</v>
          </cell>
          <cell r="C230" t="str">
            <v>ESTI006-17</v>
          </cell>
          <cell r="D230" t="str">
            <v>A1</v>
          </cell>
          <cell r="E230" t="str">
            <v xml:space="preserve">terça das 21:00 às 23:00, semanal ; quinta das 19:00 às 21:00, semanal </v>
          </cell>
          <cell r="F230" t="str">
            <v/>
          </cell>
          <cell r="G230" t="str">
            <v>Santo André</v>
          </cell>
          <cell r="H230" t="str">
            <v>noturno</v>
          </cell>
          <cell r="I230" t="str">
            <v>4-0-4</v>
          </cell>
          <cell r="J230">
            <v>62</v>
          </cell>
          <cell r="L230" t="str">
            <v>Opção Limitada</v>
          </cell>
          <cell r="N230" t="str">
            <v>ENGENHARIA DE INSTRUMENTAÇÃO, AUTOMAÇÃO E ROBÓTICA</v>
          </cell>
          <cell r="O230" t="str">
            <v>Alain Segundo Potts</v>
          </cell>
          <cell r="P230" t="str">
            <v>Alain Segundo Potts</v>
          </cell>
        </row>
        <row r="231">
          <cell r="B231" t="str">
            <v>DAESTA019-17SA</v>
          </cell>
          <cell r="C231" t="str">
            <v>ESTA019-17</v>
          </cell>
          <cell r="D231" t="str">
            <v>A</v>
          </cell>
          <cell r="E231" t="str">
            <v/>
          </cell>
          <cell r="F231" t="str">
            <v xml:space="preserve">quarta das 16:00 às 18:00, semanal </v>
          </cell>
          <cell r="G231" t="str">
            <v>Santo André</v>
          </cell>
          <cell r="H231" t="str">
            <v>diurno</v>
          </cell>
          <cell r="I231" t="str">
            <v>0-2-3</v>
          </cell>
          <cell r="J231">
            <v>35</v>
          </cell>
          <cell r="L231" t="str">
            <v>Opção Limitada</v>
          </cell>
          <cell r="N231" t="str">
            <v>ENGENHARIA DE INSTRUMENTAÇÃO, AUTOMAÇÃO E ROBÓTICA</v>
          </cell>
          <cell r="P231" t="str">
            <v>ROVILSON MAFALDA</v>
          </cell>
        </row>
        <row r="232">
          <cell r="B232" t="str">
            <v>NA2ESTA019-17SA</v>
          </cell>
          <cell r="C232" t="str">
            <v>ESTA019-17</v>
          </cell>
          <cell r="D232" t="str">
            <v>A2</v>
          </cell>
          <cell r="E232" t="str">
            <v/>
          </cell>
          <cell r="F232" t="str">
            <v xml:space="preserve">quarta das 19:00 às 21:00, semanal </v>
          </cell>
          <cell r="G232" t="str">
            <v>Santo André</v>
          </cell>
          <cell r="H232" t="str">
            <v>noturno</v>
          </cell>
          <cell r="I232" t="str">
            <v>0-2-3</v>
          </cell>
          <cell r="J232">
            <v>31</v>
          </cell>
          <cell r="L232" t="str">
            <v>Opção Limitada</v>
          </cell>
          <cell r="N232" t="str">
            <v>ENGENHARIA DE INSTRUMENTAÇÃO, AUTOMAÇÃO E ROBÓTICA</v>
          </cell>
          <cell r="P232" t="str">
            <v>ROVILSON MAFALDA</v>
          </cell>
        </row>
        <row r="233">
          <cell r="B233" t="str">
            <v>NA1ESTA019-17SA</v>
          </cell>
          <cell r="C233" t="str">
            <v>ESTA019-17</v>
          </cell>
          <cell r="D233" t="str">
            <v>A1</v>
          </cell>
          <cell r="E233" t="str">
            <v/>
          </cell>
          <cell r="F233" t="str">
            <v xml:space="preserve">quarta das 19:00 às 21:00, semanal </v>
          </cell>
          <cell r="G233" t="str">
            <v>Santo André</v>
          </cell>
          <cell r="H233" t="str">
            <v>noturno</v>
          </cell>
          <cell r="I233" t="str">
            <v>0-2-3</v>
          </cell>
          <cell r="J233">
            <v>31</v>
          </cell>
          <cell r="L233" t="str">
            <v>Opção Limitada</v>
          </cell>
          <cell r="N233" t="str">
            <v>ENGENHARIA DE INSTRUMENTAÇÃO, AUTOMAÇÃO E ROBÓTICA</v>
          </cell>
          <cell r="P233" t="str">
            <v>FERNANDO GASI</v>
          </cell>
        </row>
        <row r="234">
          <cell r="B234" t="str">
            <v>DA2ESTA014-17SA</v>
          </cell>
          <cell r="C234" t="str">
            <v>ESTA014-17</v>
          </cell>
          <cell r="D234" t="str">
            <v>A2</v>
          </cell>
          <cell r="E234" t="str">
            <v>quarta das 08:00 às 10:00, quinzenal I; quarta das 08:00 às 10:00, quinzenal II</v>
          </cell>
          <cell r="F234" t="str">
            <v xml:space="preserve">segunda das 10:00 às 12:00, semanal </v>
          </cell>
          <cell r="G234" t="str">
            <v>Santo André</v>
          </cell>
          <cell r="H234" t="str">
            <v>diurno</v>
          </cell>
          <cell r="I234" t="str">
            <v>3-1-4</v>
          </cell>
          <cell r="J234">
            <v>32</v>
          </cell>
          <cell r="N234" t="str">
            <v>ENGENHARIA DE INSTRUMENTAÇÃO, AUTOMAÇÃO E ROBÓTICA</v>
          </cell>
          <cell r="O234" t="str">
            <v>Romulo Gonçalves Lins</v>
          </cell>
          <cell r="P234" t="str">
            <v>Romulo Gonçalves Lins</v>
          </cell>
        </row>
        <row r="235">
          <cell r="B235" t="str">
            <v>NA2ESTA014-17SA</v>
          </cell>
          <cell r="C235" t="str">
            <v>ESTA014-17</v>
          </cell>
          <cell r="D235" t="str">
            <v>A2</v>
          </cell>
          <cell r="E235" t="str">
            <v xml:space="preserve">segunda das 21:00 às 23:00, quinzenal I; quarta das 19:00 às 21:00, semanal </v>
          </cell>
          <cell r="F235" t="str">
            <v>segunda das 21:00 às 23:00, quinzenal II</v>
          </cell>
          <cell r="G235" t="str">
            <v>Santo André</v>
          </cell>
          <cell r="H235" t="str">
            <v>noturno</v>
          </cell>
          <cell r="I235" t="str">
            <v>3-1-4</v>
          </cell>
          <cell r="J235">
            <v>40</v>
          </cell>
          <cell r="N235" t="str">
            <v>ENGENHARIA DE INSTRUMENTAÇÃO, AUTOMAÇÃO E ROBÓTICA</v>
          </cell>
          <cell r="O235" t="str">
            <v>MIGUEL ANGEL CALLE GONZALES</v>
          </cell>
          <cell r="P235" t="str">
            <v>MIGUEL ANGEL CALLE GONZALES</v>
          </cell>
        </row>
        <row r="236">
          <cell r="B236" t="str">
            <v>DA1ESTA014-17SA</v>
          </cell>
          <cell r="C236" t="str">
            <v>ESTA014-17</v>
          </cell>
          <cell r="D236" t="str">
            <v>A1</v>
          </cell>
          <cell r="E236" t="str">
            <v>segunda das 10:00 às 12:00, semanal ; quarta das 08:00 às 10:00, quinzenal I</v>
          </cell>
          <cell r="F236" t="str">
            <v>quarta das 08:00 às 10:00, quinzenal II</v>
          </cell>
          <cell r="G236" t="str">
            <v>Santo André</v>
          </cell>
          <cell r="H236" t="str">
            <v>diurno</v>
          </cell>
          <cell r="I236" t="str">
            <v>3-1-4</v>
          </cell>
          <cell r="J236">
            <v>32</v>
          </cell>
          <cell r="N236" t="str">
            <v>ENGENHARIA DE INSTRUMENTAÇÃO, AUTOMAÇÃO E ROBÓTICA</v>
          </cell>
          <cell r="O236" t="str">
            <v>Crhistian Raffaelo Baldo</v>
          </cell>
          <cell r="P236" t="str">
            <v>Crhistian Raffaelo Baldo</v>
          </cell>
        </row>
        <row r="237">
          <cell r="B237" t="str">
            <v>NA1ESTA014-17SA</v>
          </cell>
          <cell r="C237" t="str">
            <v>ESTA014-17</v>
          </cell>
          <cell r="D237" t="str">
            <v>A1</v>
          </cell>
          <cell r="E237" t="str">
            <v xml:space="preserve">segunda das 21:00 às 23:00, quinzenal II; quarta das 19:00 às 21:00, semanal </v>
          </cell>
          <cell r="F237" t="str">
            <v>segunda das 21:00 às 23:00, quinzenal I</v>
          </cell>
          <cell r="G237" t="str">
            <v>Santo André</v>
          </cell>
          <cell r="H237" t="str">
            <v>noturno</v>
          </cell>
          <cell r="I237" t="str">
            <v>3-1-4</v>
          </cell>
          <cell r="J237">
            <v>32</v>
          </cell>
          <cell r="N237" t="str">
            <v>ENGENHARIA DE INSTRUMENTAÇÃO, AUTOMAÇÃO E ROBÓTICA</v>
          </cell>
          <cell r="O237" t="str">
            <v>Leonardo Monteiro Mazzariol</v>
          </cell>
          <cell r="P237" t="str">
            <v>Leonardo Monteiro Mazzariol</v>
          </cell>
        </row>
        <row r="238">
          <cell r="B238" t="str">
            <v>DA1ESTA003-17SA</v>
          </cell>
          <cell r="C238" t="str">
            <v>ESTA003-17</v>
          </cell>
          <cell r="D238" t="str">
            <v>A1</v>
          </cell>
          <cell r="E238" t="str">
            <v xml:space="preserve">sexta das 10:00 às 13:00, semanal </v>
          </cell>
          <cell r="F238" t="str">
            <v xml:space="preserve">terça das 08:00 às 10:00, semanal </v>
          </cell>
          <cell r="G238" t="str">
            <v>Santo André</v>
          </cell>
          <cell r="H238" t="str">
            <v>diurno</v>
          </cell>
          <cell r="I238" t="str">
            <v>3-2-4</v>
          </cell>
          <cell r="J238">
            <v>31</v>
          </cell>
          <cell r="N238" t="str">
            <v>ENGENHARIA DE INSTRUMENTAÇÃO, AUTOMAÇÃO E ROBÓTICA</v>
          </cell>
          <cell r="O238" t="str">
            <v>ALFREDO DEL SOLE LORDELO</v>
          </cell>
          <cell r="P238" t="str">
            <v>ALFREDO DEL SOLE LORDELO</v>
          </cell>
        </row>
        <row r="239">
          <cell r="B239" t="str">
            <v>NA3ESTA003-17SA</v>
          </cell>
          <cell r="C239" t="str">
            <v>ESTA003-17</v>
          </cell>
          <cell r="D239" t="str">
            <v>A3</v>
          </cell>
          <cell r="E239" t="str">
            <v xml:space="preserve">terça das 18:00 às 21:00, semanal </v>
          </cell>
          <cell r="F239" t="str">
            <v>sexta das 19:00 às 21:00, quinzenal II; sexta das 19:00 às 21:00, quinzenal I</v>
          </cell>
          <cell r="G239" t="str">
            <v>Santo André</v>
          </cell>
          <cell r="H239" t="str">
            <v>noturno</v>
          </cell>
          <cell r="I239" t="str">
            <v>3-2-4</v>
          </cell>
          <cell r="J239">
            <v>31</v>
          </cell>
          <cell r="N239" t="str">
            <v>ENGENHARIA DE INSTRUMENTAÇÃO, AUTOMAÇÃO E ROBÓTICA</v>
          </cell>
          <cell r="O239" t="str">
            <v>ALFREDO DEL SOLE LORDELO</v>
          </cell>
          <cell r="P239" t="str">
            <v>ALFREDO DEL SOLE LORDELO</v>
          </cell>
        </row>
        <row r="240">
          <cell r="B240" t="str">
            <v>NA2ESTA003-17SA</v>
          </cell>
          <cell r="C240" t="str">
            <v>ESTA003-17</v>
          </cell>
          <cell r="D240" t="str">
            <v>A2</v>
          </cell>
          <cell r="E240" t="str">
            <v xml:space="preserve">terça das 18:00 às 21:00, semanal </v>
          </cell>
          <cell r="F240" t="str">
            <v>sexta das 21:00 às 23:00, quinzenal II; sexta das 21:00 às 23:00, quinzenal I</v>
          </cell>
          <cell r="G240" t="str">
            <v>Santo André</v>
          </cell>
          <cell r="H240" t="str">
            <v>noturno</v>
          </cell>
          <cell r="I240" t="str">
            <v>3-2-4</v>
          </cell>
          <cell r="J240">
            <v>31</v>
          </cell>
          <cell r="N240" t="str">
            <v>ENGENHARIA DE INSTRUMENTAÇÃO, AUTOMAÇÃO E ROBÓTICA</v>
          </cell>
          <cell r="O240" t="str">
            <v>ALFREDO DEL SOLE LORDELO</v>
          </cell>
          <cell r="P240" t="str">
            <v>ALFREDO DEL SOLE LORDELO</v>
          </cell>
        </row>
        <row r="241">
          <cell r="B241" t="str">
            <v>NBESTA008-17SA</v>
          </cell>
          <cell r="C241" t="str">
            <v>ESTA008-17</v>
          </cell>
          <cell r="D241" t="str">
            <v>B</v>
          </cell>
          <cell r="E241" t="str">
            <v xml:space="preserve">sexta das 18:00 às 21:00, semanal </v>
          </cell>
          <cell r="F241" t="str">
            <v xml:space="preserve">terça das 19:00 às 21:00, semanal </v>
          </cell>
          <cell r="G241" t="str">
            <v>Santo André</v>
          </cell>
          <cell r="H241" t="str">
            <v>noturno</v>
          </cell>
          <cell r="I241" t="str">
            <v>3-2-4</v>
          </cell>
          <cell r="J241">
            <v>31</v>
          </cell>
          <cell r="N241" t="str">
            <v>ENGENHARIA DE INSTRUMENTAÇÃO, AUTOMAÇÃO E ROBÓTICA</v>
          </cell>
          <cell r="O241" t="str">
            <v>ANDRE FENILI</v>
          </cell>
          <cell r="P241" t="str">
            <v>ANDRE FENILI</v>
          </cell>
        </row>
        <row r="242">
          <cell r="B242" t="str">
            <v>DAESTA008-17SA</v>
          </cell>
          <cell r="C242" t="str">
            <v>ESTA008-17</v>
          </cell>
          <cell r="D242" t="str">
            <v>A</v>
          </cell>
          <cell r="E242" t="str">
            <v xml:space="preserve">sexta das 13:00 às 16:00, semanal </v>
          </cell>
          <cell r="F242" t="str">
            <v xml:space="preserve">terça das 14:00 às 16:00, semanal </v>
          </cell>
          <cell r="G242" t="str">
            <v>Santo André</v>
          </cell>
          <cell r="H242" t="str">
            <v>diurno</v>
          </cell>
          <cell r="I242" t="str">
            <v>3-2-4</v>
          </cell>
          <cell r="J242">
            <v>31</v>
          </cell>
          <cell r="N242" t="str">
            <v>ENGENHARIA DE INSTRUMENTAÇÃO, AUTOMAÇÃO E ROBÓTICA</v>
          </cell>
          <cell r="O242" t="str">
            <v>Victor Augusto Fernandes de Campos</v>
          </cell>
          <cell r="P242" t="str">
            <v>Victor Augusto Fernandes de Campos</v>
          </cell>
        </row>
        <row r="243">
          <cell r="B243" t="str">
            <v>NAESTA008-17SA</v>
          </cell>
          <cell r="C243" t="str">
            <v>ESTA008-17</v>
          </cell>
          <cell r="D243" t="str">
            <v>A</v>
          </cell>
          <cell r="E243" t="str">
            <v xml:space="preserve">segunda das 18:00 às 21:00, semanal </v>
          </cell>
          <cell r="F243" t="str">
            <v xml:space="preserve">quinta das 19:00 às 21:00, semanal </v>
          </cell>
          <cell r="G243" t="str">
            <v>Santo André</v>
          </cell>
          <cell r="H243" t="str">
            <v>noturno</v>
          </cell>
          <cell r="I243" t="str">
            <v>3-2-4</v>
          </cell>
          <cell r="J243">
            <v>60</v>
          </cell>
          <cell r="N243" t="str">
            <v>ENGENHARIA DE INSTRUMENTAÇÃO, AUTOMAÇÃO E ROBÓTICA</v>
          </cell>
          <cell r="O243" t="str">
            <v>MAGNO ENRIQUE MENDOZA MEZA</v>
          </cell>
          <cell r="P243" t="str">
            <v>MAGNO ENRIQUE MENDOZA MEZA</v>
          </cell>
        </row>
        <row r="244">
          <cell r="B244" t="str">
            <v>NANHT4017-15SA</v>
          </cell>
          <cell r="C244" t="str">
            <v>NHT4017-15</v>
          </cell>
          <cell r="D244" t="str">
            <v>A</v>
          </cell>
          <cell r="E244" t="str">
            <v xml:space="preserve">segunda das 21:00 às 23:00, semanal ; quarta das 19:00 às 21:00, semanal </v>
          </cell>
          <cell r="F244" t="str">
            <v/>
          </cell>
          <cell r="G244" t="str">
            <v>Santo André</v>
          </cell>
          <cell r="H244" t="str">
            <v>noturno</v>
          </cell>
          <cell r="I244" t="str">
            <v>4-0-6</v>
          </cell>
          <cell r="J244">
            <v>30</v>
          </cell>
          <cell r="L244" t="str">
            <v>Opção Limitada</v>
          </cell>
          <cell r="N244" t="str">
            <v>ENGENHARIA DE MATERIAIS</v>
          </cell>
          <cell r="O244" t="str">
            <v>JOSE CARLOS MOREIRA</v>
          </cell>
        </row>
        <row r="245">
          <cell r="B245" t="str">
            <v>DANHT4017-15SA</v>
          </cell>
          <cell r="C245" t="str">
            <v>NHT4017-15</v>
          </cell>
          <cell r="D245" t="str">
            <v>A</v>
          </cell>
          <cell r="E245" t="str">
            <v xml:space="preserve">segunda das 10:00 às 12:00, semanal ; quarta das 08:00 às 10:00, semanal </v>
          </cell>
          <cell r="F245" t="str">
            <v/>
          </cell>
          <cell r="G245" t="str">
            <v>Santo André</v>
          </cell>
          <cell r="H245" t="str">
            <v>diurno</v>
          </cell>
          <cell r="I245" t="str">
            <v>4-0-6</v>
          </cell>
          <cell r="J245">
            <v>30</v>
          </cell>
          <cell r="L245" t="str">
            <v>Opção Limitada</v>
          </cell>
          <cell r="N245" t="str">
            <v>ENGENHARIA DE MATERIAIS</v>
          </cell>
          <cell r="O245" t="str">
            <v>JOSE CARLOS MOREIRA</v>
          </cell>
        </row>
        <row r="246">
          <cell r="B246" t="str">
            <v>DAESTM017-17SA</v>
          </cell>
          <cell r="C246" t="str">
            <v>ESTM017-17</v>
          </cell>
          <cell r="D246" t="str">
            <v>A</v>
          </cell>
          <cell r="E246" t="str">
            <v xml:space="preserve">terça das 08:00 às 10:00, semanal ; sexta das 10:00 às 12:00, semanal </v>
          </cell>
          <cell r="F246" t="str">
            <v/>
          </cell>
          <cell r="G246" t="str">
            <v>Santo André</v>
          </cell>
          <cell r="H246" t="str">
            <v>diurno</v>
          </cell>
          <cell r="I246" t="str">
            <v>4-0-4</v>
          </cell>
          <cell r="J246">
            <v>30</v>
          </cell>
          <cell r="N246" t="str">
            <v>ENGENHARIA DE MATERIAIS</v>
          </cell>
          <cell r="O246" t="str">
            <v>RENATA AYRES ROCHA</v>
          </cell>
        </row>
        <row r="247">
          <cell r="B247" t="str">
            <v>NAESTM017-17SA</v>
          </cell>
          <cell r="C247" t="str">
            <v>ESTM017-17</v>
          </cell>
          <cell r="D247" t="str">
            <v>A</v>
          </cell>
          <cell r="E247" t="str">
            <v xml:space="preserve">terça das 19:00 às 21:00, semanal ; sexta das 21:00 às 23:00, semanal </v>
          </cell>
          <cell r="F247" t="str">
            <v/>
          </cell>
          <cell r="G247" t="str">
            <v>Santo André</v>
          </cell>
          <cell r="H247" t="str">
            <v>noturno</v>
          </cell>
          <cell r="I247" t="str">
            <v>4-0-4</v>
          </cell>
          <cell r="J247">
            <v>30</v>
          </cell>
          <cell r="N247" t="str">
            <v>ENGENHARIA DE MATERIAIS</v>
          </cell>
          <cell r="O247" t="str">
            <v>Luiz Fernando Grespan Setz</v>
          </cell>
        </row>
        <row r="248">
          <cell r="B248" t="str">
            <v>DAESTM005-17SA</v>
          </cell>
          <cell r="C248" t="str">
            <v>ESTM005-17</v>
          </cell>
          <cell r="D248" t="str">
            <v>A</v>
          </cell>
          <cell r="E248" t="str">
            <v xml:space="preserve">terça das 10:00 às 12:00, semanal ; quinta das 08:00 às 10:00, semanal </v>
          </cell>
          <cell r="F248" t="str">
            <v/>
          </cell>
          <cell r="G248" t="str">
            <v>Santo André</v>
          </cell>
          <cell r="H248" t="str">
            <v>diurno</v>
          </cell>
          <cell r="I248" t="str">
            <v>4-0-4</v>
          </cell>
          <cell r="J248">
            <v>30</v>
          </cell>
          <cell r="N248" t="str">
            <v>ENGENHARIA DE MATERIAIS</v>
          </cell>
          <cell r="O248" t="str">
            <v>MARCIO GUSTAVO DI VERNIERI CUPPARI</v>
          </cell>
        </row>
        <row r="249">
          <cell r="B249" t="str">
            <v>NAESTM005-17SA</v>
          </cell>
          <cell r="C249" t="str">
            <v>ESTM005-17</v>
          </cell>
          <cell r="D249" t="str">
            <v>A</v>
          </cell>
          <cell r="E249" t="str">
            <v xml:space="preserve">terça das 21:00 às 23:00, semanal ; quinta das 19:00 às 21:00, semanal </v>
          </cell>
          <cell r="F249" t="str">
            <v/>
          </cell>
          <cell r="G249" t="str">
            <v>Santo André</v>
          </cell>
          <cell r="H249" t="str">
            <v>noturno</v>
          </cell>
          <cell r="I249" t="str">
            <v>4-0-4</v>
          </cell>
          <cell r="J249">
            <v>30</v>
          </cell>
          <cell r="N249" t="str">
            <v>ENGENHARIA DE MATERIAIS</v>
          </cell>
          <cell r="O249" t="str">
            <v>MARCIO GUSTAVO DI VERNIERI CUPPARI</v>
          </cell>
        </row>
        <row r="250">
          <cell r="B250" t="str">
            <v>DAESTM006-17SA</v>
          </cell>
          <cell r="C250" t="str">
            <v>ESTM006-17</v>
          </cell>
          <cell r="D250" t="str">
            <v>A</v>
          </cell>
          <cell r="E250" t="str">
            <v>quarta das 10:00 às 12:00, semanal ; sexta das 08:00 às 10:00, quinzenal I</v>
          </cell>
          <cell r="F250" t="str">
            <v>sexta das 08:00 às 10:00, quinzenal II</v>
          </cell>
          <cell r="G250" t="str">
            <v>Santo André</v>
          </cell>
          <cell r="H250" t="str">
            <v>diurno</v>
          </cell>
          <cell r="I250" t="str">
            <v>3-1-4</v>
          </cell>
          <cell r="J250">
            <v>30</v>
          </cell>
          <cell r="N250" t="str">
            <v>ENGENHARIA DE MATERIAIS</v>
          </cell>
          <cell r="O250" t="str">
            <v>SUEL ERIC VIDOTTI</v>
          </cell>
          <cell r="P250" t="str">
            <v>DERVAL DOS SANTOS ROSA</v>
          </cell>
        </row>
        <row r="251">
          <cell r="B251" t="str">
            <v>NAESTM006-17SA</v>
          </cell>
          <cell r="C251" t="str">
            <v>ESTM006-17</v>
          </cell>
          <cell r="D251" t="str">
            <v>A</v>
          </cell>
          <cell r="E251" t="str">
            <v>quarta das 21:00 às 23:00, semanal ; sexta das 19:00 às 21:00, quinzenal I</v>
          </cell>
          <cell r="F251" t="str">
            <v>sexta das 19:00 às 21:00, quinzenal II</v>
          </cell>
          <cell r="G251" t="str">
            <v>Santo André</v>
          </cell>
          <cell r="H251" t="str">
            <v>noturno</v>
          </cell>
          <cell r="I251" t="str">
            <v>3-1-4</v>
          </cell>
          <cell r="J251">
            <v>30</v>
          </cell>
          <cell r="N251" t="str">
            <v>ENGENHARIA DE MATERIAIS</v>
          </cell>
          <cell r="O251" t="str">
            <v>DERVAL DOS SANTOS ROSA</v>
          </cell>
          <cell r="P251" t="str">
            <v>SUEL ERIC VIDOTTI</v>
          </cell>
        </row>
        <row r="252">
          <cell r="B252" t="str">
            <v>DAESTM013-17SA</v>
          </cell>
          <cell r="C252" t="str">
            <v>ESTM013-17</v>
          </cell>
          <cell r="D252" t="str">
            <v>A</v>
          </cell>
          <cell r="E252" t="str">
            <v xml:space="preserve">segunda das 08:00 às 10:00, semanal ; quinta das 10:00 às 12:00, semanal </v>
          </cell>
          <cell r="F252" t="str">
            <v/>
          </cell>
          <cell r="G252" t="str">
            <v>Santo André</v>
          </cell>
          <cell r="H252" t="str">
            <v>diurno</v>
          </cell>
          <cell r="I252" t="str">
            <v>4-0-4</v>
          </cell>
          <cell r="J252">
            <v>39</v>
          </cell>
          <cell r="N252" t="str">
            <v>ENGENHARIA DE MATERIAIS</v>
          </cell>
          <cell r="O252" t="str">
            <v>MOHAMMAD MASOUMI</v>
          </cell>
        </row>
        <row r="253">
          <cell r="B253" t="str">
            <v>NAESTM013-17SA</v>
          </cell>
          <cell r="C253" t="str">
            <v>ESTM013-17</v>
          </cell>
          <cell r="D253" t="str">
            <v>A</v>
          </cell>
          <cell r="E253" t="str">
            <v xml:space="preserve">segunda das 19:00 às 21:00, semanal ; quinta das 21:00 às 23:00, semanal </v>
          </cell>
          <cell r="F253" t="str">
            <v/>
          </cell>
          <cell r="G253" t="str">
            <v>Santo André</v>
          </cell>
          <cell r="H253" t="str">
            <v>noturno</v>
          </cell>
          <cell r="I253" t="str">
            <v>4-0-4</v>
          </cell>
          <cell r="J253">
            <v>30</v>
          </cell>
          <cell r="N253" t="str">
            <v>ENGENHARIA DE MATERIAIS</v>
          </cell>
          <cell r="O253" t="str">
            <v>Alejandro Andres Zuniga Paez</v>
          </cell>
        </row>
        <row r="254">
          <cell r="B254" t="str">
            <v>DAESTM018-17SA</v>
          </cell>
          <cell r="C254" t="str">
            <v>ESTM018-17</v>
          </cell>
          <cell r="D254" t="str">
            <v>A</v>
          </cell>
          <cell r="E254" t="str">
            <v xml:space="preserve">terça das 10:00 às 12:00, semanal ; quinta das 08:00 às 10:00, semanal </v>
          </cell>
          <cell r="F254" t="str">
            <v/>
          </cell>
          <cell r="G254" t="str">
            <v>Santo André</v>
          </cell>
          <cell r="H254" t="str">
            <v>diurno</v>
          </cell>
          <cell r="I254" t="str">
            <v>4-0-6</v>
          </cell>
          <cell r="J254">
            <v>30</v>
          </cell>
          <cell r="L254" t="str">
            <v>Opção Limitada</v>
          </cell>
          <cell r="N254" t="str">
            <v>ENGENHARIA DE MATERIAIS</v>
          </cell>
          <cell r="O254" t="str">
            <v>ROBERTO GOMES DE AGUIAR VEIGA</v>
          </cell>
        </row>
        <row r="255">
          <cell r="B255" t="str">
            <v>NAESTM018-17SA</v>
          </cell>
          <cell r="C255" t="str">
            <v>ESTM018-17</v>
          </cell>
          <cell r="D255" t="str">
            <v>A</v>
          </cell>
          <cell r="E255" t="str">
            <v xml:space="preserve">terça das 21:00 às 23:00, semanal ; quinta das 19:00 às 21:00, semanal </v>
          </cell>
          <cell r="F255" t="str">
            <v/>
          </cell>
          <cell r="G255" t="str">
            <v>Santo André</v>
          </cell>
          <cell r="H255" t="str">
            <v>noturno</v>
          </cell>
          <cell r="I255" t="str">
            <v>4-0-6</v>
          </cell>
          <cell r="J255">
            <v>30</v>
          </cell>
          <cell r="L255" t="str">
            <v>Opção Limitada</v>
          </cell>
          <cell r="N255" t="str">
            <v>ENGENHARIA DE MATERIAIS</v>
          </cell>
          <cell r="O255" t="str">
            <v>ROBERTO GOMES DE AGUIAR VEIGA</v>
          </cell>
        </row>
        <row r="256">
          <cell r="B256" t="str">
            <v>DA1ESTO001-17SB</v>
          </cell>
          <cell r="C256" t="str">
            <v>ESTO001-17</v>
          </cell>
          <cell r="D256" t="str">
            <v>A1</v>
          </cell>
          <cell r="E256" t="str">
            <v>terça das 10:00 às 12:00, semanal ; sexta das 08:00 às 10:00, quinzenal I</v>
          </cell>
          <cell r="F256" t="str">
            <v>sexta das 08:00 às 10:00, quinzenal II</v>
          </cell>
          <cell r="G256" t="str">
            <v>São Bernardo do Campo</v>
          </cell>
          <cell r="H256" t="str">
            <v>diurno</v>
          </cell>
          <cell r="I256" t="str">
            <v>3-1-5</v>
          </cell>
          <cell r="J256">
            <v>45</v>
          </cell>
          <cell r="L256" t="str">
            <v>Opção Limitada</v>
          </cell>
          <cell r="N256" t="str">
            <v>ENGENHARIAS</v>
          </cell>
          <cell r="O256" t="str">
            <v>Tiago Ribeiro de Oliveira</v>
          </cell>
          <cell r="P256" t="str">
            <v>Tiago Ribeiro de Oliveira</v>
          </cell>
        </row>
        <row r="257">
          <cell r="B257" t="str">
            <v>NA1ESTO001-17SB</v>
          </cell>
          <cell r="C257" t="str">
            <v>ESTO001-17</v>
          </cell>
          <cell r="D257" t="str">
            <v>A1</v>
          </cell>
          <cell r="E257" t="str">
            <v xml:space="preserve">terça das 21:00 às 23:00, quinzenal I; sexta das 19:00 às 21:00, semanal </v>
          </cell>
          <cell r="F257" t="str">
            <v>terça das 21:00 às 23:00, quinzenal II</v>
          </cell>
          <cell r="G257" t="str">
            <v>São Bernardo do Campo</v>
          </cell>
          <cell r="H257" t="str">
            <v>noturno</v>
          </cell>
          <cell r="I257" t="str">
            <v>3-1-5</v>
          </cell>
          <cell r="J257">
            <v>45</v>
          </cell>
          <cell r="L257" t="str">
            <v>Opção Limitada</v>
          </cell>
          <cell r="N257" t="str">
            <v>ENGENHARIAS</v>
          </cell>
          <cell r="O257" t="str">
            <v>Erick Dario Leon Bueno de Camargo</v>
          </cell>
          <cell r="P257" t="str">
            <v>Erick Dario Leon Bueno de Camargo</v>
          </cell>
        </row>
        <row r="258">
          <cell r="B258" t="str">
            <v>DA2ESTO001-17SB</v>
          </cell>
          <cell r="C258" t="str">
            <v>ESTO001-17</v>
          </cell>
          <cell r="D258" t="str">
            <v>A2</v>
          </cell>
          <cell r="E258" t="str">
            <v>terça das 10:00 às 12:00, semanal ; sexta das 08:00 às 10:00, quinzenal I</v>
          </cell>
          <cell r="F258" t="str">
            <v>sexta das 08:00 às 10:00, quinzenal II</v>
          </cell>
          <cell r="G258" t="str">
            <v>São Bernardo do Campo</v>
          </cell>
          <cell r="H258" t="str">
            <v>diurno</v>
          </cell>
          <cell r="I258" t="str">
            <v>3-1-5</v>
          </cell>
          <cell r="J258">
            <v>45</v>
          </cell>
          <cell r="L258" t="str">
            <v>Opção Limitada</v>
          </cell>
          <cell r="N258" t="str">
            <v>ENGENHARIAS</v>
          </cell>
          <cell r="O258" t="str">
            <v>Nasser Ali Daghastanli</v>
          </cell>
          <cell r="P258" t="str">
            <v>Olavo Luppi Silva</v>
          </cell>
        </row>
        <row r="259">
          <cell r="B259" t="str">
            <v>NA2ESTO001-17SB</v>
          </cell>
          <cell r="C259" t="str">
            <v>ESTO001-17</v>
          </cell>
          <cell r="D259" t="str">
            <v>A2</v>
          </cell>
          <cell r="E259" t="str">
            <v xml:space="preserve">terça das 21:00 às 23:00, quinzenal I; sexta das 19:00 às 21:00, semanal </v>
          </cell>
          <cell r="F259" t="str">
            <v>terça das 21:00 às 23:00, quinzenal II</v>
          </cell>
          <cell r="G259" t="str">
            <v>São Bernardo do Campo</v>
          </cell>
          <cell r="H259" t="str">
            <v>noturno</v>
          </cell>
          <cell r="I259" t="str">
            <v>3-1-5</v>
          </cell>
          <cell r="J259">
            <v>45</v>
          </cell>
          <cell r="L259" t="str">
            <v>Opção Limitada</v>
          </cell>
          <cell r="N259" t="str">
            <v>ENGENHARIAS</v>
          </cell>
          <cell r="O259" t="str">
            <v>DANIEL PAPOTI</v>
          </cell>
          <cell r="P259" t="str">
            <v>DANIEL PAPOTI</v>
          </cell>
        </row>
        <row r="260">
          <cell r="B260" t="str">
            <v>DAESTO013-17SA</v>
          </cell>
          <cell r="C260" t="str">
            <v>ESTO013-17</v>
          </cell>
          <cell r="D260" t="str">
            <v>A</v>
          </cell>
          <cell r="E260" t="str">
            <v xml:space="preserve">segunda das 08:00 às 10:00, semanal ; quinta das 10:00 às 12:00, semanal </v>
          </cell>
          <cell r="F260" t="str">
            <v/>
          </cell>
          <cell r="G260" t="str">
            <v>Santo André</v>
          </cell>
          <cell r="H260" t="str">
            <v>diurno</v>
          </cell>
          <cell r="I260" t="str">
            <v>4-0-4</v>
          </cell>
          <cell r="J260">
            <v>82</v>
          </cell>
          <cell r="L260" t="str">
            <v>Opção Limitada</v>
          </cell>
          <cell r="M260" t="str">
            <v>Opção Limitada</v>
          </cell>
          <cell r="N260" t="str">
            <v>ENGENHARIAS</v>
          </cell>
          <cell r="O260" t="str">
            <v>EVANDIR MEGLIORINI</v>
          </cell>
        </row>
        <row r="261">
          <cell r="B261" t="str">
            <v>NA1ESTO013-17SB</v>
          </cell>
          <cell r="C261" t="str">
            <v>ESTO013-17</v>
          </cell>
          <cell r="D261" t="str">
            <v>A1</v>
          </cell>
          <cell r="E261" t="str">
            <v xml:space="preserve">segunda das 19:00 às 21:00, semanal ; quarta das 21:00 às 23:00, semanal </v>
          </cell>
          <cell r="F261" t="str">
            <v/>
          </cell>
          <cell r="G261" t="str">
            <v>São Bernardo do Campo</v>
          </cell>
          <cell r="H261" t="str">
            <v>noturno</v>
          </cell>
          <cell r="I261" t="str">
            <v>4-0-4</v>
          </cell>
          <cell r="J261">
            <v>90</v>
          </cell>
          <cell r="L261" t="str">
            <v>Opção Limitada</v>
          </cell>
          <cell r="M261" t="str">
            <v>Opção Limitada</v>
          </cell>
          <cell r="N261" t="str">
            <v>ENGENHARIAS</v>
          </cell>
          <cell r="O261" t="str">
            <v>Angelica Alebrant Mendes</v>
          </cell>
        </row>
        <row r="262">
          <cell r="B262" t="str">
            <v>NA2ESTO013-17SB</v>
          </cell>
          <cell r="C262" t="str">
            <v>ESTO013-17</v>
          </cell>
          <cell r="D262" t="str">
            <v>A2</v>
          </cell>
          <cell r="E262" t="str">
            <v xml:space="preserve">segunda das 19:00 às 21:00, semanal ; quarta das 21:00 às 23:00, semanal </v>
          </cell>
          <cell r="F262" t="str">
            <v/>
          </cell>
          <cell r="G262" t="str">
            <v>São Bernardo do Campo</v>
          </cell>
          <cell r="H262" t="str">
            <v>noturno</v>
          </cell>
          <cell r="I262" t="str">
            <v>4-0-4</v>
          </cell>
          <cell r="J262">
            <v>106</v>
          </cell>
          <cell r="L262" t="str">
            <v>Opção Limitada</v>
          </cell>
          <cell r="M262" t="str">
            <v>Opção Limitada</v>
          </cell>
          <cell r="N262" t="str">
            <v>ENGENHARIAS</v>
          </cell>
          <cell r="O262" t="str">
            <v>JABRA HABER</v>
          </cell>
        </row>
        <row r="263">
          <cell r="B263" t="str">
            <v>NAESTO013-17SA</v>
          </cell>
          <cell r="C263" t="str">
            <v>ESTO013-17</v>
          </cell>
          <cell r="D263" t="str">
            <v>A</v>
          </cell>
          <cell r="E263" t="str">
            <v xml:space="preserve">segunda das 19:00 às 21:00, semanal ; quinta das 21:00 às 23:00, semanal </v>
          </cell>
          <cell r="F263" t="str">
            <v/>
          </cell>
          <cell r="G263" t="str">
            <v>Santo André</v>
          </cell>
          <cell r="H263" t="str">
            <v>noturno</v>
          </cell>
          <cell r="I263" t="str">
            <v>4-0-4</v>
          </cell>
          <cell r="J263">
            <v>72</v>
          </cell>
          <cell r="L263" t="str">
            <v>Opção Limitada</v>
          </cell>
          <cell r="M263" t="str">
            <v>Opção Limitada</v>
          </cell>
          <cell r="N263" t="str">
            <v>ENGENHARIAS</v>
          </cell>
          <cell r="O263" t="str">
            <v>LUIS HENRIQUE RODRIGUES</v>
          </cell>
        </row>
        <row r="264">
          <cell r="B264" t="str">
            <v>DA1ESTO013-17SB</v>
          </cell>
          <cell r="C264" t="str">
            <v>ESTO013-17</v>
          </cell>
          <cell r="D264" t="str">
            <v>A1</v>
          </cell>
          <cell r="E264" t="str">
            <v xml:space="preserve">segunda das 08:00 às 10:00, semanal ; quarta das 10:00 às 12:00, semanal </v>
          </cell>
          <cell r="F264" t="str">
            <v/>
          </cell>
          <cell r="G264" t="str">
            <v>São Bernardo do Campo</v>
          </cell>
          <cell r="H264" t="str">
            <v>diurno</v>
          </cell>
          <cell r="I264" t="str">
            <v>4-0-4</v>
          </cell>
          <cell r="J264">
            <v>60</v>
          </cell>
          <cell r="L264" t="str">
            <v>Opção Limitada</v>
          </cell>
          <cell r="M264" t="str">
            <v>Opção Limitada</v>
          </cell>
          <cell r="N264" t="str">
            <v>ENGENHARIAS</v>
          </cell>
          <cell r="O264" t="str">
            <v>OSMAR DOMINGUES</v>
          </cell>
        </row>
        <row r="265">
          <cell r="B265" t="str">
            <v>DA2ESTO013-17SB</v>
          </cell>
          <cell r="C265" t="str">
            <v>ESTO013-17</v>
          </cell>
          <cell r="D265" t="str">
            <v>A2</v>
          </cell>
          <cell r="E265" t="str">
            <v xml:space="preserve">segunda das 08:00 às 10:00, semanal ; quarta das 10:00 às 12:00, semanal </v>
          </cell>
          <cell r="F265" t="str">
            <v/>
          </cell>
          <cell r="G265" t="str">
            <v>São Bernardo do Campo</v>
          </cell>
          <cell r="H265" t="str">
            <v>diurno</v>
          </cell>
          <cell r="I265" t="str">
            <v>4-0-4</v>
          </cell>
          <cell r="J265">
            <v>60</v>
          </cell>
          <cell r="L265" t="str">
            <v>Opção Limitada</v>
          </cell>
          <cell r="M265" t="str">
            <v>Opção Limitada</v>
          </cell>
          <cell r="N265" t="str">
            <v>ENGENHARIAS</v>
          </cell>
          <cell r="O265" t="str">
            <v>LUIS HENRIQUE RODRIGUES</v>
          </cell>
        </row>
        <row r="266">
          <cell r="B266" t="str">
            <v>DBESTO013-17SA</v>
          </cell>
          <cell r="C266" t="str">
            <v>ESTO013-17</v>
          </cell>
          <cell r="D266" t="str">
            <v>B</v>
          </cell>
          <cell r="E266" t="str">
            <v xml:space="preserve">segunda das 17:00 às 19:00, semanal ; quinta das 17:00 às 19:00, semanal </v>
          </cell>
          <cell r="F266" t="str">
            <v/>
          </cell>
          <cell r="G266" t="str">
            <v>Santo André</v>
          </cell>
          <cell r="H266" t="str">
            <v>diurno</v>
          </cell>
          <cell r="I266" t="str">
            <v>4-0-4</v>
          </cell>
          <cell r="J266">
            <v>60</v>
          </cell>
          <cell r="L266" t="str">
            <v>Opção Limitada</v>
          </cell>
          <cell r="M266" t="str">
            <v>Opção Limitada</v>
          </cell>
          <cell r="N266" t="str">
            <v>ENGENHARIAS</v>
          </cell>
          <cell r="O266" t="str">
            <v>EDER DE OLIVEIRA ABENSUR</v>
          </cell>
        </row>
        <row r="267">
          <cell r="B267" t="str">
            <v>DA1ESTO016-17SA</v>
          </cell>
          <cell r="C267" t="str">
            <v>ESTO016-17</v>
          </cell>
          <cell r="D267" t="str">
            <v>A1</v>
          </cell>
          <cell r="E267" t="str">
            <v xml:space="preserve">terça das 10:00 às 12:00, semanal ; quinta das 08:00 às 10:00, semanal </v>
          </cell>
          <cell r="F267" t="str">
            <v/>
          </cell>
          <cell r="G267" t="str">
            <v>Santo André</v>
          </cell>
          <cell r="H267" t="str">
            <v>diurno</v>
          </cell>
          <cell r="I267" t="str">
            <v>4-0-4</v>
          </cell>
          <cell r="J267">
            <v>45</v>
          </cell>
          <cell r="L267" t="str">
            <v>Opção Limitada</v>
          </cell>
          <cell r="N267" t="str">
            <v>ENGENHARIAS</v>
          </cell>
          <cell r="O267" t="str">
            <v>JULIANA MARTIN DO PRADO</v>
          </cell>
        </row>
        <row r="268">
          <cell r="B268" t="str">
            <v>NA2ESTO016-17SA</v>
          </cell>
          <cell r="C268" t="str">
            <v>ESTO016-17</v>
          </cell>
          <cell r="D268" t="str">
            <v>A2</v>
          </cell>
          <cell r="E268" t="str">
            <v xml:space="preserve">terça das 21:00 às 23:00, semanal ; quinta das 19:00 às 21:00, semanal </v>
          </cell>
          <cell r="F268" t="str">
            <v/>
          </cell>
          <cell r="G268" t="str">
            <v>Santo André</v>
          </cell>
          <cell r="H268" t="str">
            <v>noturno</v>
          </cell>
          <cell r="I268" t="str">
            <v>4-0-4</v>
          </cell>
          <cell r="J268">
            <v>45</v>
          </cell>
          <cell r="L268" t="str">
            <v>Opção Limitada</v>
          </cell>
          <cell r="N268" t="str">
            <v>ENGENHARIAS</v>
          </cell>
          <cell r="O268" t="str">
            <v>JOAO VICENTE AKWA</v>
          </cell>
        </row>
        <row r="269">
          <cell r="B269" t="str">
            <v>NA1ESTO016-17SA</v>
          </cell>
          <cell r="C269" t="str">
            <v>ESTO016-17</v>
          </cell>
          <cell r="D269" t="str">
            <v>A1</v>
          </cell>
          <cell r="E269" t="str">
            <v xml:space="preserve">terça das 21:00 às 23:00, semanal ; quinta das 19:00 às 21:00, semanal </v>
          </cell>
          <cell r="F269" t="str">
            <v/>
          </cell>
          <cell r="G269" t="str">
            <v>Santo André</v>
          </cell>
          <cell r="H269" t="str">
            <v>noturno</v>
          </cell>
          <cell r="I269" t="str">
            <v>4-0-4</v>
          </cell>
          <cell r="J269">
            <v>45</v>
          </cell>
          <cell r="L269" t="str">
            <v>Opção Limitada</v>
          </cell>
          <cell r="N269" t="str">
            <v>ENGENHARIAS</v>
          </cell>
          <cell r="O269" t="str">
            <v>REYNALDO PALACIOS BERECHE</v>
          </cell>
        </row>
        <row r="270">
          <cell r="B270" t="str">
            <v>NA1ESTO011-17SA</v>
          </cell>
          <cell r="C270" t="str">
            <v>ESTO011-17</v>
          </cell>
          <cell r="D270" t="str">
            <v>A1</v>
          </cell>
          <cell r="E270" t="str">
            <v xml:space="preserve">terça das 19:00 às 21:00, semanal </v>
          </cell>
          <cell r="F270" t="str">
            <v/>
          </cell>
          <cell r="G270" t="str">
            <v>Santo André</v>
          </cell>
          <cell r="H270" t="str">
            <v>noturno</v>
          </cell>
          <cell r="I270" t="str">
            <v>2-0-4</v>
          </cell>
          <cell r="J270">
            <v>40</v>
          </cell>
          <cell r="L270" t="str">
            <v>Opção Limitada</v>
          </cell>
          <cell r="N270" t="str">
            <v>ENGENHARIAS</v>
          </cell>
          <cell r="O270" t="str">
            <v>HUMBERTO DE PAIVA JUNIOR</v>
          </cell>
        </row>
        <row r="271">
          <cell r="B271" t="str">
            <v>NA2ESTO011-17SA</v>
          </cell>
          <cell r="C271" t="str">
            <v>ESTO011-17</v>
          </cell>
          <cell r="D271" t="str">
            <v>A2</v>
          </cell>
          <cell r="E271" t="str">
            <v xml:space="preserve">terça das 19:00 às 21:00, semanal </v>
          </cell>
          <cell r="F271" t="str">
            <v/>
          </cell>
          <cell r="G271" t="str">
            <v>Santo André</v>
          </cell>
          <cell r="H271" t="str">
            <v>noturno</v>
          </cell>
          <cell r="I271" t="str">
            <v>2-0-4</v>
          </cell>
          <cell r="J271">
            <v>40</v>
          </cell>
          <cell r="L271" t="str">
            <v>Opção Limitada</v>
          </cell>
          <cell r="N271" t="str">
            <v>ENGENHARIAS</v>
          </cell>
          <cell r="O271" t="str">
            <v>Alexandre Acacio de Andrade</v>
          </cell>
        </row>
        <row r="272">
          <cell r="B272" t="str">
            <v>NA3ESTO011-17SA</v>
          </cell>
          <cell r="C272" t="str">
            <v>ESTO011-17</v>
          </cell>
          <cell r="D272" t="str">
            <v>A3</v>
          </cell>
          <cell r="E272" t="str">
            <v xml:space="preserve">terça das 19:00 às 21:00, semanal </v>
          </cell>
          <cell r="F272" t="str">
            <v/>
          </cell>
          <cell r="G272" t="str">
            <v>Santo André</v>
          </cell>
          <cell r="H272" t="str">
            <v>noturno</v>
          </cell>
          <cell r="I272" t="str">
            <v>2-0-4</v>
          </cell>
          <cell r="J272">
            <v>40</v>
          </cell>
          <cell r="L272" t="str">
            <v>Opção Limitada</v>
          </cell>
          <cell r="N272" t="str">
            <v>ENGENHARIAS</v>
          </cell>
          <cell r="O272" t="str">
            <v>Romulo Gonçalves Lins</v>
          </cell>
        </row>
        <row r="273">
          <cell r="B273" t="str">
            <v>DA1ESTO011-17SA</v>
          </cell>
          <cell r="C273" t="str">
            <v>ESTO011-17</v>
          </cell>
          <cell r="D273" t="str">
            <v>A1</v>
          </cell>
          <cell r="E273" t="str">
            <v xml:space="preserve">terça das 08:00 às 10:00, semanal </v>
          </cell>
          <cell r="F273" t="str">
            <v/>
          </cell>
          <cell r="G273" t="str">
            <v>Santo André</v>
          </cell>
          <cell r="H273" t="str">
            <v>diurno</v>
          </cell>
          <cell r="I273" t="str">
            <v>2-0-4</v>
          </cell>
          <cell r="J273">
            <v>40</v>
          </cell>
          <cell r="L273" t="str">
            <v>Opção Limitada</v>
          </cell>
          <cell r="N273" t="str">
            <v>ENGENHARIAS</v>
          </cell>
          <cell r="O273" t="str">
            <v>RENATA MARIA PINTO MOREIRA</v>
          </cell>
        </row>
        <row r="274">
          <cell r="B274" t="str">
            <v>DAESTO011-17SB</v>
          </cell>
          <cell r="C274" t="str">
            <v>ESTO011-17</v>
          </cell>
          <cell r="D274" t="str">
            <v>A</v>
          </cell>
          <cell r="E274" t="str">
            <v xml:space="preserve">quinta das 08:00 às 10:00, semanal </v>
          </cell>
          <cell r="F274" t="str">
            <v/>
          </cell>
          <cell r="G274" t="str">
            <v>São Bernardo do Campo</v>
          </cell>
          <cell r="H274" t="str">
            <v>diurno</v>
          </cell>
          <cell r="I274" t="str">
            <v>2-0-4</v>
          </cell>
          <cell r="J274">
            <v>46</v>
          </cell>
          <cell r="L274" t="str">
            <v>Opção Limitada</v>
          </cell>
          <cell r="N274" t="str">
            <v>ENGENHARIAS</v>
          </cell>
          <cell r="O274" t="str">
            <v>Thais Maia Araujo</v>
          </cell>
        </row>
        <row r="275">
          <cell r="B275" t="str">
            <v>NA2ESTO011-17SB</v>
          </cell>
          <cell r="C275" t="str">
            <v>ESTO011-17</v>
          </cell>
          <cell r="D275" t="str">
            <v>A2</v>
          </cell>
          <cell r="E275" t="str">
            <v xml:space="preserve">quinta das 19:00 às 21:00, semanal </v>
          </cell>
          <cell r="F275" t="str">
            <v/>
          </cell>
          <cell r="G275" t="str">
            <v>São Bernardo do Campo</v>
          </cell>
          <cell r="H275" t="str">
            <v>noturno</v>
          </cell>
          <cell r="I275" t="str">
            <v>2-0-4</v>
          </cell>
          <cell r="J275">
            <v>40</v>
          </cell>
          <cell r="L275" t="str">
            <v>Opção Limitada</v>
          </cell>
          <cell r="N275" t="str">
            <v>ENGENHARIAS</v>
          </cell>
          <cell r="O275" t="str">
            <v>LORETO PIZZUTI</v>
          </cell>
        </row>
        <row r="276">
          <cell r="B276" t="str">
            <v>NA1ESTO011-17SB</v>
          </cell>
          <cell r="C276" t="str">
            <v>ESTO011-17</v>
          </cell>
          <cell r="D276" t="str">
            <v>A1</v>
          </cell>
          <cell r="E276" t="str">
            <v xml:space="preserve">quinta das 19:00 às 21:00, semanal </v>
          </cell>
          <cell r="F276" t="str">
            <v/>
          </cell>
          <cell r="G276" t="str">
            <v>São Bernardo do Campo</v>
          </cell>
          <cell r="H276" t="str">
            <v>noturno</v>
          </cell>
          <cell r="I276" t="str">
            <v>2-0-4</v>
          </cell>
          <cell r="J276">
            <v>40</v>
          </cell>
          <cell r="L276" t="str">
            <v>Opção Limitada</v>
          </cell>
          <cell r="N276" t="str">
            <v>ENGENHARIAS</v>
          </cell>
          <cell r="O276" t="str">
            <v>Reinaldo Marcondes Orselli</v>
          </cell>
        </row>
        <row r="277">
          <cell r="B277" t="str">
            <v>DB1ESTO011-17SA</v>
          </cell>
          <cell r="C277" t="str">
            <v>ESTO011-17</v>
          </cell>
          <cell r="D277" t="str">
            <v>B1</v>
          </cell>
          <cell r="E277" t="str">
            <v xml:space="preserve">terça das 17:00 às 19:00, semanal </v>
          </cell>
          <cell r="F277" t="str">
            <v/>
          </cell>
          <cell r="G277" t="str">
            <v>Santo André</v>
          </cell>
          <cell r="H277" t="str">
            <v>diurno</v>
          </cell>
          <cell r="I277" t="str">
            <v>2-0-4</v>
          </cell>
          <cell r="J277">
            <v>42</v>
          </cell>
          <cell r="L277" t="str">
            <v>Opção Limitada</v>
          </cell>
          <cell r="N277" t="str">
            <v>ENGENHARIAS</v>
          </cell>
          <cell r="O277" t="str">
            <v>Silvia Lenyra Meirelles Campos Titotto</v>
          </cell>
        </row>
        <row r="278">
          <cell r="B278" t="str">
            <v>DB2ESTO011-17SA</v>
          </cell>
          <cell r="C278" t="str">
            <v>ESTO011-17</v>
          </cell>
          <cell r="D278" t="str">
            <v>B2</v>
          </cell>
          <cell r="E278" t="str">
            <v xml:space="preserve">terça das 17:00 às 19:00, semanal </v>
          </cell>
          <cell r="F278" t="str">
            <v/>
          </cell>
          <cell r="G278" t="str">
            <v>Santo André</v>
          </cell>
          <cell r="H278" t="str">
            <v>diurno</v>
          </cell>
          <cell r="I278" t="str">
            <v>2-0-4</v>
          </cell>
          <cell r="J278">
            <v>41</v>
          </cell>
          <cell r="L278" t="str">
            <v>Opção Limitada</v>
          </cell>
          <cell r="N278" t="str">
            <v>ENGENHARIAS</v>
          </cell>
          <cell r="O278" t="str">
            <v>Crhistian Raffaelo Baldo</v>
          </cell>
        </row>
        <row r="279">
          <cell r="B279" t="str">
            <v>NA1ESTO005-17SA</v>
          </cell>
          <cell r="C279" t="str">
            <v>ESTO005-17</v>
          </cell>
          <cell r="D279" t="str">
            <v>A1</v>
          </cell>
          <cell r="E279" t="str">
            <v xml:space="preserve">sexta das 21:00 às 23:00, semanal </v>
          </cell>
          <cell r="F279" t="str">
            <v/>
          </cell>
          <cell r="G279" t="str">
            <v>Santo André</v>
          </cell>
          <cell r="H279" t="str">
            <v>noturno</v>
          </cell>
          <cell r="I279" t="str">
            <v>2-0-4</v>
          </cell>
          <cell r="J279">
            <v>60</v>
          </cell>
          <cell r="L279" t="str">
            <v>Opção Limitada</v>
          </cell>
          <cell r="N279" t="str">
            <v>ENGENHARIAS</v>
          </cell>
          <cell r="O279" t="str">
            <v>VANIA TROMBINI HERNANDES</v>
          </cell>
        </row>
        <row r="280">
          <cell r="B280" t="str">
            <v>DA2ESTO005-17SA</v>
          </cell>
          <cell r="C280" t="str">
            <v>ESTO005-17</v>
          </cell>
          <cell r="D280" t="str">
            <v>A2</v>
          </cell>
          <cell r="E280" t="str">
            <v xml:space="preserve">sexta das 10:00 às 12:00, semanal </v>
          </cell>
          <cell r="F280" t="str">
            <v/>
          </cell>
          <cell r="G280" t="str">
            <v>Santo André</v>
          </cell>
          <cell r="H280" t="str">
            <v>diurno</v>
          </cell>
          <cell r="I280" t="str">
            <v>2-0-4</v>
          </cell>
          <cell r="J280">
            <v>60</v>
          </cell>
          <cell r="L280" t="str">
            <v>Opção Limitada</v>
          </cell>
          <cell r="N280" t="str">
            <v>ENGENHARIAS</v>
          </cell>
          <cell r="O280" t="str">
            <v>JOSÉ ALBERTO TORRICO ALTUNA</v>
          </cell>
        </row>
        <row r="281">
          <cell r="B281" t="str">
            <v>DA1ESTO005-17SA</v>
          </cell>
          <cell r="C281" t="str">
            <v>ESTO005-17</v>
          </cell>
          <cell r="D281" t="str">
            <v>A1</v>
          </cell>
          <cell r="E281" t="str">
            <v xml:space="preserve">sexta das 10:00 às 12:00, semanal </v>
          </cell>
          <cell r="F281" t="str">
            <v/>
          </cell>
          <cell r="G281" t="str">
            <v>Santo André</v>
          </cell>
          <cell r="H281" t="str">
            <v>diurno</v>
          </cell>
          <cell r="I281" t="str">
            <v>2-0-4</v>
          </cell>
          <cell r="J281">
            <v>60</v>
          </cell>
          <cell r="L281" t="str">
            <v>Opção Limitada</v>
          </cell>
          <cell r="N281" t="str">
            <v>ENGENHARIAS</v>
          </cell>
          <cell r="O281" t="str">
            <v>DIEGO SILVERIO DA SILVA</v>
          </cell>
        </row>
        <row r="282">
          <cell r="B282" t="str">
            <v>NAESTO005-17SB</v>
          </cell>
          <cell r="C282" t="str">
            <v>ESTO005-17</v>
          </cell>
          <cell r="D282" t="str">
            <v>A</v>
          </cell>
          <cell r="E282" t="str">
            <v xml:space="preserve">segunda das 21:00 às 23:00, semanal </v>
          </cell>
          <cell r="F282" t="str">
            <v/>
          </cell>
          <cell r="G282" t="str">
            <v>São Bernardo do Campo</v>
          </cell>
          <cell r="H282" t="str">
            <v>noturno</v>
          </cell>
          <cell r="I282" t="str">
            <v>2-0-4</v>
          </cell>
          <cell r="J282">
            <v>64</v>
          </cell>
          <cell r="L282" t="str">
            <v>Opção Limitada</v>
          </cell>
          <cell r="N282" t="str">
            <v>ENGENHARIAS</v>
          </cell>
          <cell r="O282" t="str">
            <v>PRISCYLA WALESKA TARGINO DE AZEVEDO SIMOES</v>
          </cell>
        </row>
        <row r="283">
          <cell r="B283" t="str">
            <v>DAESTO005-17SB</v>
          </cell>
          <cell r="C283" t="str">
            <v>ESTO005-17</v>
          </cell>
          <cell r="D283" t="str">
            <v>A</v>
          </cell>
          <cell r="E283" t="str">
            <v xml:space="preserve">segunda das 10:00 às 12:00, semanal </v>
          </cell>
          <cell r="F283" t="str">
            <v/>
          </cell>
          <cell r="G283" t="str">
            <v>São Bernardo do Campo</v>
          </cell>
          <cell r="H283" t="str">
            <v>diurno</v>
          </cell>
          <cell r="I283" t="str">
            <v>2-0-4</v>
          </cell>
          <cell r="J283">
            <v>60</v>
          </cell>
          <cell r="L283" t="str">
            <v>Opção Limitada</v>
          </cell>
          <cell r="N283" t="str">
            <v>ENGENHARIAS</v>
          </cell>
          <cell r="O283" t="str">
            <v>MÁRCIA MARIA PENTEADO MARCHESINI</v>
          </cell>
        </row>
        <row r="284">
          <cell r="B284" t="str">
            <v>DBESTO005-17SA</v>
          </cell>
          <cell r="C284" t="str">
            <v>ESTO005-17</v>
          </cell>
          <cell r="D284" t="str">
            <v>B</v>
          </cell>
          <cell r="E284" t="str">
            <v xml:space="preserve">sexta das 17:00 às 19:00, semanal </v>
          </cell>
          <cell r="F284" t="str">
            <v/>
          </cell>
          <cell r="G284" t="str">
            <v>Santo André</v>
          </cell>
          <cell r="H284" t="str">
            <v>diurno</v>
          </cell>
          <cell r="I284" t="str">
            <v>2-0-4</v>
          </cell>
          <cell r="J284">
            <v>72</v>
          </cell>
          <cell r="L284" t="str">
            <v>Opção Limitada</v>
          </cell>
          <cell r="N284" t="str">
            <v>ENGENHARIAS</v>
          </cell>
          <cell r="O284" t="str">
            <v>FRANCISCO DE ASSIS COMARU</v>
          </cell>
        </row>
        <row r="285">
          <cell r="B285" t="str">
            <v>NA3ESTO005-17SA</v>
          </cell>
          <cell r="C285" t="str">
            <v>ESTO005-17</v>
          </cell>
          <cell r="D285" t="str">
            <v>A3</v>
          </cell>
          <cell r="E285" t="str">
            <v xml:space="preserve">sexta das 21:00 às 23:00, semanal </v>
          </cell>
          <cell r="F285" t="str">
            <v/>
          </cell>
          <cell r="G285" t="str">
            <v>Santo André</v>
          </cell>
          <cell r="H285" t="str">
            <v>noturno</v>
          </cell>
          <cell r="I285" t="str">
            <v>2-0-4</v>
          </cell>
          <cell r="J285">
            <v>60</v>
          </cell>
          <cell r="L285" t="str">
            <v>Opção Limitada</v>
          </cell>
          <cell r="N285" t="str">
            <v>ENGENHARIAS</v>
          </cell>
          <cell r="O285" t="str">
            <v>Luiz Antonio Celiberto Junior</v>
          </cell>
        </row>
        <row r="286">
          <cell r="B286" t="str">
            <v>NA2ESTO005-17SA</v>
          </cell>
          <cell r="C286" t="str">
            <v>ESTO005-17</v>
          </cell>
          <cell r="D286" t="str">
            <v>A2</v>
          </cell>
          <cell r="E286" t="str">
            <v xml:space="preserve">sexta das 21:00 às 23:00, semanal </v>
          </cell>
          <cell r="F286" t="str">
            <v/>
          </cell>
          <cell r="G286" t="str">
            <v>Santo André</v>
          </cell>
          <cell r="H286" t="str">
            <v>noturno</v>
          </cell>
          <cell r="I286" t="str">
            <v>2-0-4</v>
          </cell>
          <cell r="J286">
            <v>60</v>
          </cell>
          <cell r="L286" t="str">
            <v>Opção Limitada</v>
          </cell>
          <cell r="N286" t="str">
            <v>ENGENHARIAS</v>
          </cell>
          <cell r="O286" t="str">
            <v>CLAUDIA FRANCISCA ESCOBAR DE PAIVA</v>
          </cell>
        </row>
        <row r="287">
          <cell r="B287" t="str">
            <v>DAESTO006-17SA</v>
          </cell>
          <cell r="C287" t="str">
            <v>ESTO006-17</v>
          </cell>
          <cell r="D287" t="str">
            <v>A</v>
          </cell>
          <cell r="E287" t="str">
            <v xml:space="preserve">segunda das 08:00 às 10:00, quinzenal II; quinta das 10:00 às 12:00, semanal </v>
          </cell>
          <cell r="F287" t="str">
            <v>segunda das 08:00 às 10:00, quinzenal I</v>
          </cell>
          <cell r="G287" t="str">
            <v>Santo André</v>
          </cell>
          <cell r="H287" t="str">
            <v>diurno</v>
          </cell>
          <cell r="I287" t="str">
            <v>3-1-5</v>
          </cell>
          <cell r="J287">
            <v>69</v>
          </cell>
          <cell r="L287" t="str">
            <v>Opção Limitada</v>
          </cell>
          <cell r="N287" t="str">
            <v>ENGENHARIAS</v>
          </cell>
          <cell r="O287" t="str">
            <v>GERSON LUIZ MANTOVANI</v>
          </cell>
          <cell r="P287" t="str">
            <v>GERSON LUIZ MANTOVANI</v>
          </cell>
        </row>
        <row r="288">
          <cell r="B288" t="str">
            <v>NA1ESTO006-17SB</v>
          </cell>
          <cell r="C288" t="str">
            <v>ESTO006-17</v>
          </cell>
          <cell r="D288" t="str">
            <v>A1</v>
          </cell>
          <cell r="E288" t="str">
            <v xml:space="preserve">terça das 21:00 às 23:00, quinzenal II; sexta das 19:00 às 21:00, semanal </v>
          </cell>
          <cell r="F288" t="str">
            <v>terça das 21:00 às 23:00, quinzenal I</v>
          </cell>
          <cell r="G288" t="str">
            <v>São Bernardo do Campo</v>
          </cell>
          <cell r="H288" t="str">
            <v>noturno</v>
          </cell>
          <cell r="I288" t="str">
            <v>3-1-5</v>
          </cell>
          <cell r="J288">
            <v>45</v>
          </cell>
          <cell r="L288" t="str">
            <v>Opção Limitada</v>
          </cell>
          <cell r="N288" t="str">
            <v>ENGENHARIAS</v>
          </cell>
          <cell r="O288" t="str">
            <v>SONIA MARIA MALMONGE</v>
          </cell>
          <cell r="P288" t="str">
            <v>SONIA MARIA MALMONGE</v>
          </cell>
        </row>
        <row r="289">
          <cell r="B289" t="str">
            <v>DBESTO006-17SA</v>
          </cell>
          <cell r="C289" t="str">
            <v>ESTO006-17</v>
          </cell>
          <cell r="D289" t="str">
            <v>B</v>
          </cell>
          <cell r="E289" t="str">
            <v xml:space="preserve">segunda das 16:00 às 18:00, quinzenal II; quinta das 16:00 às 18:00, semanal </v>
          </cell>
          <cell r="F289" t="str">
            <v>segunda das 16:00 às 18:00, quinzenal I</v>
          </cell>
          <cell r="G289" t="str">
            <v>Santo André</v>
          </cell>
          <cell r="H289" t="str">
            <v>diurno</v>
          </cell>
          <cell r="I289" t="str">
            <v>3-1-5</v>
          </cell>
          <cell r="J289">
            <v>45</v>
          </cell>
          <cell r="L289" t="str">
            <v>Opção Limitada</v>
          </cell>
          <cell r="N289" t="str">
            <v>ENGENHARIAS</v>
          </cell>
          <cell r="O289" t="str">
            <v>ALEXANDRE JOSE DE CASTRO LANFREDI</v>
          </cell>
          <cell r="P289" t="str">
            <v>ALEXANDRE JOSE DE CASTRO LANFREDI</v>
          </cell>
        </row>
        <row r="290">
          <cell r="B290" t="str">
            <v>NA2ESTO006-17SB</v>
          </cell>
          <cell r="C290" t="str">
            <v>ESTO006-17</v>
          </cell>
          <cell r="D290" t="str">
            <v>A2</v>
          </cell>
          <cell r="E290" t="str">
            <v xml:space="preserve">terça das 21:00 às 23:00, quinzenal II; sexta das 19:00 às 21:00, semanal </v>
          </cell>
          <cell r="F290" t="str">
            <v>terça das 21:00 às 23:00, quinzenal I</v>
          </cell>
          <cell r="G290" t="str">
            <v>São Bernardo do Campo</v>
          </cell>
          <cell r="H290" t="str">
            <v>noturno</v>
          </cell>
          <cell r="I290" t="str">
            <v>3-1-5</v>
          </cell>
          <cell r="J290">
            <v>45</v>
          </cell>
          <cell r="L290" t="str">
            <v>Opção Limitada</v>
          </cell>
          <cell r="N290" t="str">
            <v>ENGENHARIAS</v>
          </cell>
          <cell r="O290" t="str">
            <v>CHRISTIANE RIBEIRO</v>
          </cell>
          <cell r="P290" t="str">
            <v>CHRISTIANE RIBEIRO</v>
          </cell>
        </row>
        <row r="291">
          <cell r="B291" t="str">
            <v>DAESTO006-17SB</v>
          </cell>
          <cell r="C291" t="str">
            <v>ESTO006-17</v>
          </cell>
          <cell r="D291" t="str">
            <v>A</v>
          </cell>
          <cell r="E291" t="str">
            <v xml:space="preserve">terça das 10:00 às 12:00, quinzenal II; sexta das 08:00 às 10:00, semanal </v>
          </cell>
          <cell r="F291" t="str">
            <v>terça das 10:00 às 12:00, quinzenal I</v>
          </cell>
          <cell r="G291" t="str">
            <v>São Bernardo do Campo</v>
          </cell>
          <cell r="H291" t="str">
            <v>diurno</v>
          </cell>
          <cell r="I291" t="str">
            <v>3-1-5</v>
          </cell>
          <cell r="J291">
            <v>45</v>
          </cell>
          <cell r="L291" t="str">
            <v>Opção Limitada</v>
          </cell>
          <cell r="N291" t="str">
            <v>ENGENHARIAS</v>
          </cell>
          <cell r="O291" t="str">
            <v>Juliana Kelmy Macario Barboza Daguano</v>
          </cell>
          <cell r="P291" t="str">
            <v>Juliana Kelmy Macario Barboza Daguano</v>
          </cell>
        </row>
        <row r="292">
          <cell r="B292" t="str">
            <v>NA1ESTO006-17SA</v>
          </cell>
          <cell r="C292" t="str">
            <v>ESTO006-17</v>
          </cell>
          <cell r="D292" t="str">
            <v>A1</v>
          </cell>
          <cell r="E292" t="str">
            <v xml:space="preserve">segunda das 19:00 às 21:00, quinzenal I; quinta das 21:00 às 23:00, semanal </v>
          </cell>
          <cell r="F292" t="str">
            <v>segunda das 19:00 às 21:00, quinzenal II</v>
          </cell>
          <cell r="G292" t="str">
            <v>Santo André</v>
          </cell>
          <cell r="H292" t="str">
            <v>noturno</v>
          </cell>
          <cell r="I292" t="str">
            <v>3-1-5</v>
          </cell>
          <cell r="J292">
            <v>45</v>
          </cell>
          <cell r="L292" t="str">
            <v>Opção Limitada</v>
          </cell>
          <cell r="N292" t="str">
            <v>ENGENHARIAS</v>
          </cell>
          <cell r="O292" t="str">
            <v>JEVERSON TEODORO ARANTES JUNIOR</v>
          </cell>
          <cell r="P292" t="str">
            <v>JEVERSON TEODORO ARANTES JUNIOR</v>
          </cell>
        </row>
        <row r="293">
          <cell r="B293" t="str">
            <v>NA2ESTO006-17SA</v>
          </cell>
          <cell r="C293" t="str">
            <v>ESTO006-17</v>
          </cell>
          <cell r="D293" t="str">
            <v>A2</v>
          </cell>
          <cell r="E293" t="str">
            <v xml:space="preserve">segunda das 19:00 às 21:00, quinzenal I; quinta das 21:00 às 23:00, semanal </v>
          </cell>
          <cell r="F293" t="str">
            <v>segunda das 19:00 às 21:00, quinzenal II</v>
          </cell>
          <cell r="G293" t="str">
            <v>Santo André</v>
          </cell>
          <cell r="H293" t="str">
            <v>noturno</v>
          </cell>
          <cell r="I293" t="str">
            <v>3-1-5</v>
          </cell>
          <cell r="J293">
            <v>45</v>
          </cell>
          <cell r="L293" t="str">
            <v>Opção Limitada</v>
          </cell>
          <cell r="N293" t="str">
            <v>ENGENHARIAS</v>
          </cell>
          <cell r="O293" t="str">
            <v>MARA CRISTINA LOPES DE OLIVEIRA</v>
          </cell>
          <cell r="P293" t="str">
            <v>MARA CRISTINA LOPES DE OLIVEIRA</v>
          </cell>
        </row>
        <row r="294">
          <cell r="B294" t="str">
            <v>DA1ESTO008-17SA</v>
          </cell>
          <cell r="C294" t="str">
            <v>ESTO008-17</v>
          </cell>
          <cell r="D294" t="str">
            <v>A1</v>
          </cell>
          <cell r="E294" t="str">
            <v xml:space="preserve">segunda das 10:00 às 12:00, semanal ; quarta das 08:00 às 10:00, semanal </v>
          </cell>
          <cell r="F294" t="str">
            <v/>
          </cell>
          <cell r="G294" t="str">
            <v>Santo André</v>
          </cell>
          <cell r="H294" t="str">
            <v>diurno</v>
          </cell>
          <cell r="I294" t="str">
            <v>3-1-5</v>
          </cell>
          <cell r="J294">
            <v>60</v>
          </cell>
          <cell r="L294" t="str">
            <v>Opção Limitada</v>
          </cell>
          <cell r="N294" t="str">
            <v>ENGENHARIAS</v>
          </cell>
          <cell r="O294" t="str">
            <v>DEMETRIO JACKSON DOS SANTOS</v>
          </cell>
        </row>
        <row r="295">
          <cell r="B295" t="str">
            <v>DA2ESTO008-17SA</v>
          </cell>
          <cell r="C295" t="str">
            <v>ESTO008-17</v>
          </cell>
          <cell r="D295" t="str">
            <v>A2</v>
          </cell>
          <cell r="E295" t="str">
            <v xml:space="preserve">segunda das 10:00 às 12:00, semanal ; quarta das 08:00 às 10:00, semanal </v>
          </cell>
          <cell r="F295" t="str">
            <v/>
          </cell>
          <cell r="G295" t="str">
            <v>Santo André</v>
          </cell>
          <cell r="H295" t="str">
            <v>diurno</v>
          </cell>
          <cell r="I295" t="str">
            <v>3-1-5</v>
          </cell>
          <cell r="J295">
            <v>62</v>
          </cell>
          <cell r="L295" t="str">
            <v>Opção Limitada</v>
          </cell>
          <cell r="N295" t="str">
            <v>ENGENHARIAS</v>
          </cell>
          <cell r="O295" t="str">
            <v>Wallace Gusmão Ferreira</v>
          </cell>
        </row>
        <row r="296">
          <cell r="B296" t="str">
            <v>NA2ESTO008-17SA</v>
          </cell>
          <cell r="C296" t="str">
            <v>ESTO008-17</v>
          </cell>
          <cell r="D296" t="str">
            <v>A2</v>
          </cell>
          <cell r="E296" t="str">
            <v xml:space="preserve">segunda das 21:00 às 23:00, semanal ; quarta das 19:00 às 21:00, semanal </v>
          </cell>
          <cell r="F296" t="str">
            <v/>
          </cell>
          <cell r="G296" t="str">
            <v>Santo André</v>
          </cell>
          <cell r="H296" t="str">
            <v>noturno</v>
          </cell>
          <cell r="I296" t="str">
            <v>3-1-5</v>
          </cell>
          <cell r="J296">
            <v>124</v>
          </cell>
          <cell r="L296" t="str">
            <v>Opção Limitada</v>
          </cell>
          <cell r="N296" t="str">
            <v>ENGENHARIAS</v>
          </cell>
          <cell r="O296" t="str">
            <v>RICARDO GASPAR</v>
          </cell>
        </row>
        <row r="297">
          <cell r="B297" t="str">
            <v>NA1ESTO008-17SB</v>
          </cell>
          <cell r="C297" t="str">
            <v>ESTO008-17</v>
          </cell>
          <cell r="D297" t="str">
            <v>A1</v>
          </cell>
          <cell r="E297" t="str">
            <v xml:space="preserve">quarta das 19:00 às 21:00, semanal ; sexta das 21:00 às 23:00, semanal </v>
          </cell>
          <cell r="F297" t="str">
            <v/>
          </cell>
          <cell r="G297" t="str">
            <v>São Bernardo do Campo</v>
          </cell>
          <cell r="H297" t="str">
            <v>noturno</v>
          </cell>
          <cell r="I297" t="str">
            <v>3-1-5</v>
          </cell>
          <cell r="J297">
            <v>60</v>
          </cell>
          <cell r="L297" t="str">
            <v>Opção Limitada</v>
          </cell>
          <cell r="N297" t="str">
            <v>ENGENHARIAS</v>
          </cell>
          <cell r="O297" t="str">
            <v>CICERO RIBEIRO DE LIMA</v>
          </cell>
        </row>
        <row r="298">
          <cell r="B298" t="str">
            <v>DA1ESTO008-17SB</v>
          </cell>
          <cell r="C298" t="str">
            <v>ESTO008-17</v>
          </cell>
          <cell r="D298" t="str">
            <v>A1</v>
          </cell>
          <cell r="E298" t="str">
            <v xml:space="preserve">quarta das 08:00 às 10:00, semanal ; sexta das 10:00 às 12:00, semanal </v>
          </cell>
          <cell r="F298" t="str">
            <v/>
          </cell>
          <cell r="G298" t="str">
            <v>São Bernardo do Campo</v>
          </cell>
          <cell r="H298" t="str">
            <v>diurno</v>
          </cell>
          <cell r="I298" t="str">
            <v>3-1-5</v>
          </cell>
          <cell r="J298">
            <v>60</v>
          </cell>
          <cell r="L298" t="str">
            <v>Opção Limitada</v>
          </cell>
          <cell r="N298" t="str">
            <v>ENGENHARIAS</v>
          </cell>
          <cell r="O298" t="str">
            <v>JOAO BATISTA DE AGUIAR</v>
          </cell>
        </row>
        <row r="299">
          <cell r="B299" t="str">
            <v>NA1ESTO008-17SA</v>
          </cell>
          <cell r="C299" t="str">
            <v>ESTO008-17</v>
          </cell>
          <cell r="D299" t="str">
            <v>A1</v>
          </cell>
          <cell r="E299" t="str">
            <v xml:space="preserve">segunda das 21:00 às 23:00, semanal ; quarta das 19:00 às 21:00, semanal </v>
          </cell>
          <cell r="F299" t="str">
            <v/>
          </cell>
          <cell r="G299" t="str">
            <v>Santo André</v>
          </cell>
          <cell r="H299" t="str">
            <v>noturno</v>
          </cell>
          <cell r="I299" t="str">
            <v>3-1-5</v>
          </cell>
          <cell r="J299">
            <v>60</v>
          </cell>
          <cell r="L299" t="str">
            <v>Opção Limitada</v>
          </cell>
          <cell r="N299" t="str">
            <v>ENGENHARIAS</v>
          </cell>
          <cell r="O299" t="str">
            <v>DEMETRIO JACKSON DOS SANTOS</v>
          </cell>
        </row>
        <row r="300">
          <cell r="B300" t="str">
            <v>DAESTO017-17SA</v>
          </cell>
          <cell r="C300" t="str">
            <v>ESTO017-17</v>
          </cell>
          <cell r="D300" t="str">
            <v>A</v>
          </cell>
          <cell r="E300" t="str">
            <v xml:space="preserve">sexta das 14:00 às 16:00, semanal </v>
          </cell>
          <cell r="F300" t="str">
            <v xml:space="preserve">terça das 14:00 às 16:00, semanal </v>
          </cell>
          <cell r="G300" t="str">
            <v>Santo André</v>
          </cell>
          <cell r="H300" t="str">
            <v>diurno</v>
          </cell>
          <cell r="I300" t="str">
            <v>2-2-4</v>
          </cell>
          <cell r="J300">
            <v>30</v>
          </cell>
          <cell r="L300" t="str">
            <v>Opção Limitada</v>
          </cell>
          <cell r="N300" t="str">
            <v>ENGENHARIAS</v>
          </cell>
          <cell r="O300" t="str">
            <v>KENJI NOSE FILHO</v>
          </cell>
          <cell r="P300" t="str">
            <v>KENJI NOSE FILHO</v>
          </cell>
        </row>
        <row r="301">
          <cell r="B301" t="str">
            <v>NAESTO017-17SA</v>
          </cell>
          <cell r="C301" t="str">
            <v>ESTO017-17</v>
          </cell>
          <cell r="D301" t="str">
            <v>A</v>
          </cell>
          <cell r="E301" t="str">
            <v xml:space="preserve">sexta das 17:00 às 19:00, semanal </v>
          </cell>
          <cell r="F301" t="str">
            <v xml:space="preserve">terça das 17:00 às 19:00, semanal </v>
          </cell>
          <cell r="G301" t="str">
            <v>Santo André</v>
          </cell>
          <cell r="H301" t="str">
            <v>noturno</v>
          </cell>
          <cell r="I301" t="str">
            <v>2-2-4</v>
          </cell>
          <cell r="J301">
            <v>30</v>
          </cell>
          <cell r="L301" t="str">
            <v>Opção Limitada</v>
          </cell>
          <cell r="N301" t="str">
            <v>ENGENHARIAS</v>
          </cell>
          <cell r="O301" t="str">
            <v>André Kazuo Takahata</v>
          </cell>
          <cell r="P301" t="str">
            <v>André Kazuo Takahata</v>
          </cell>
        </row>
        <row r="302">
          <cell r="B302" t="str">
            <v>NAESTO017-17SB</v>
          </cell>
          <cell r="C302" t="str">
            <v>ESTO017-17</v>
          </cell>
          <cell r="D302" t="str">
            <v>A</v>
          </cell>
          <cell r="E302" t="str">
            <v xml:space="preserve">terça das 17:00 às 19:00, semanal </v>
          </cell>
          <cell r="F302" t="str">
            <v xml:space="preserve">quinta das 17:00 às 19:00, semanal </v>
          </cell>
          <cell r="G302" t="str">
            <v>São Bernardo do Campo</v>
          </cell>
          <cell r="H302" t="str">
            <v>noturno</v>
          </cell>
          <cell r="I302" t="str">
            <v>2-2-4</v>
          </cell>
          <cell r="J302">
            <v>30</v>
          </cell>
          <cell r="L302" t="str">
            <v>Opção Limitada</v>
          </cell>
          <cell r="N302" t="str">
            <v>ENGENHARIAS</v>
          </cell>
          <cell r="O302" t="str">
            <v>Ana Paula Romani</v>
          </cell>
          <cell r="P302" t="str">
            <v>Ana Paula Romani</v>
          </cell>
        </row>
        <row r="303">
          <cell r="B303" t="str">
            <v>DAESTO017-17SB</v>
          </cell>
          <cell r="C303" t="str">
            <v>ESTO017-17</v>
          </cell>
          <cell r="D303" t="str">
            <v>A</v>
          </cell>
          <cell r="E303" t="str">
            <v xml:space="preserve">terça das 14:00 às 16:00, semanal </v>
          </cell>
          <cell r="F303" t="str">
            <v xml:space="preserve">quinta das 14:00 às 16:00, semanal </v>
          </cell>
          <cell r="G303" t="str">
            <v>São Bernardo do Campo</v>
          </cell>
          <cell r="H303" t="str">
            <v>diurno</v>
          </cell>
          <cell r="I303" t="str">
            <v>2-2-4</v>
          </cell>
          <cell r="J303">
            <v>30</v>
          </cell>
          <cell r="L303" t="str">
            <v>Opção Limitada</v>
          </cell>
          <cell r="N303" t="str">
            <v>ENGENHARIAS</v>
          </cell>
          <cell r="O303" t="str">
            <v>Ana Paula Romani</v>
          </cell>
          <cell r="P303" t="str">
            <v>Ana Paula Romani</v>
          </cell>
        </row>
        <row r="304">
          <cell r="B304" t="str">
            <v>DB1ESTO012-17SA</v>
          </cell>
          <cell r="C304" t="str">
            <v>ESTO012-17</v>
          </cell>
          <cell r="D304" t="str">
            <v>B1</v>
          </cell>
          <cell r="E304" t="str">
            <v xml:space="preserve">sexta das 10:00 às 12:00, semanal </v>
          </cell>
          <cell r="F304" t="str">
            <v/>
          </cell>
          <cell r="G304" t="str">
            <v>Santo André</v>
          </cell>
          <cell r="H304" t="str">
            <v>diurno</v>
          </cell>
          <cell r="I304" t="str">
            <v>2-0-4</v>
          </cell>
          <cell r="J304">
            <v>60</v>
          </cell>
          <cell r="L304" t="str">
            <v>Opção Limitada</v>
          </cell>
          <cell r="M304" t="str">
            <v>Opção Limitada</v>
          </cell>
          <cell r="N304" t="str">
            <v>ENGENHARIAS</v>
          </cell>
          <cell r="O304" t="str">
            <v>Michelle Sato Frigo</v>
          </cell>
        </row>
        <row r="305">
          <cell r="B305" t="str">
            <v>NA2ESTO012-17SA</v>
          </cell>
          <cell r="C305" t="str">
            <v>ESTO012-17</v>
          </cell>
          <cell r="D305" t="str">
            <v>A2</v>
          </cell>
          <cell r="E305" t="str">
            <v xml:space="preserve">sexta das 19:00 às 21:00, semanal </v>
          </cell>
          <cell r="F305" t="str">
            <v/>
          </cell>
          <cell r="G305" t="str">
            <v>Santo André</v>
          </cell>
          <cell r="H305" t="str">
            <v>noturno</v>
          </cell>
          <cell r="I305" t="str">
            <v>2-0-4</v>
          </cell>
          <cell r="J305">
            <v>67</v>
          </cell>
          <cell r="L305" t="str">
            <v>Opção Limitada</v>
          </cell>
          <cell r="M305" t="str">
            <v>Opção Limitada</v>
          </cell>
          <cell r="N305" t="str">
            <v>ENGENHARIAS</v>
          </cell>
          <cell r="O305" t="str">
            <v>SILVIA NOVAES ZILBER TURRI</v>
          </cell>
        </row>
        <row r="306">
          <cell r="B306" t="str">
            <v>DA1ESTO012-17SA</v>
          </cell>
          <cell r="C306" t="str">
            <v>ESTO012-17</v>
          </cell>
          <cell r="D306" t="str">
            <v>A1</v>
          </cell>
          <cell r="E306" t="str">
            <v xml:space="preserve">sexta das 08:00 às 10:00, semanal </v>
          </cell>
          <cell r="F306" t="str">
            <v/>
          </cell>
          <cell r="G306" t="str">
            <v>Santo André</v>
          </cell>
          <cell r="H306" t="str">
            <v>diurno</v>
          </cell>
          <cell r="I306" t="str">
            <v>2-0-4</v>
          </cell>
          <cell r="J306">
            <v>60</v>
          </cell>
          <cell r="L306" t="str">
            <v>Opção Limitada</v>
          </cell>
          <cell r="M306" t="str">
            <v>Opção Limitada</v>
          </cell>
          <cell r="N306" t="str">
            <v>ENGENHARIAS</v>
          </cell>
          <cell r="O306" t="str">
            <v>Michelle Sato Frigo</v>
          </cell>
        </row>
        <row r="307">
          <cell r="B307" t="str">
            <v>DB2ESTO012-17SA</v>
          </cell>
          <cell r="C307" t="str">
            <v>ESTO012-17</v>
          </cell>
          <cell r="D307" t="str">
            <v>B2</v>
          </cell>
          <cell r="E307" t="str">
            <v xml:space="preserve">sexta das 10:00 às 12:00, semanal </v>
          </cell>
          <cell r="F307" t="str">
            <v/>
          </cell>
          <cell r="G307" t="str">
            <v>Santo André</v>
          </cell>
          <cell r="H307" t="str">
            <v>diurno</v>
          </cell>
          <cell r="I307" t="str">
            <v>2-0-4</v>
          </cell>
          <cell r="J307">
            <v>60</v>
          </cell>
          <cell r="L307" t="str">
            <v>Opção Limitada</v>
          </cell>
          <cell r="M307" t="str">
            <v>Opção Limitada</v>
          </cell>
          <cell r="N307" t="str">
            <v>ENGENHARIAS</v>
          </cell>
          <cell r="O307" t="str">
            <v>PATRICIA MORILHA MURITIBA</v>
          </cell>
        </row>
        <row r="308">
          <cell r="B308" t="str">
            <v>NA1ESTO012-17SA</v>
          </cell>
          <cell r="C308" t="str">
            <v>ESTO012-17</v>
          </cell>
          <cell r="D308" t="str">
            <v>A1</v>
          </cell>
          <cell r="E308" t="str">
            <v xml:space="preserve">sexta das 19:00 às 21:00, semanal </v>
          </cell>
          <cell r="F308" t="str">
            <v/>
          </cell>
          <cell r="G308" t="str">
            <v>Santo André</v>
          </cell>
          <cell r="H308" t="str">
            <v>noturno</v>
          </cell>
          <cell r="I308" t="str">
            <v>2-0-4</v>
          </cell>
          <cell r="J308">
            <v>60</v>
          </cell>
          <cell r="L308" t="str">
            <v>Opção Limitada</v>
          </cell>
          <cell r="M308" t="str">
            <v>Opção Limitada</v>
          </cell>
          <cell r="N308" t="str">
            <v>ENGENHARIAS</v>
          </cell>
          <cell r="O308" t="str">
            <v>MARA MARLY GOMES BARRETO</v>
          </cell>
        </row>
        <row r="309">
          <cell r="B309" t="str">
            <v>NB1ESTO012-17SA</v>
          </cell>
          <cell r="C309" t="str">
            <v>ESTO012-17</v>
          </cell>
          <cell r="D309" t="str">
            <v>B1</v>
          </cell>
          <cell r="E309" t="str">
            <v xml:space="preserve">sexta das 21:00 às 23:00, semanal </v>
          </cell>
          <cell r="F309" t="str">
            <v/>
          </cell>
          <cell r="G309" t="str">
            <v>Santo André</v>
          </cell>
          <cell r="H309" t="str">
            <v>noturno</v>
          </cell>
          <cell r="I309" t="str">
            <v>2-0-4</v>
          </cell>
          <cell r="J309">
            <v>60</v>
          </cell>
          <cell r="L309" t="str">
            <v>Opção Limitada</v>
          </cell>
          <cell r="M309" t="str">
            <v>Opção Limitada</v>
          </cell>
          <cell r="N309" t="str">
            <v>ENGENHARIAS</v>
          </cell>
          <cell r="O309" t="str">
            <v>MARA MARLY GOMES BARRETO</v>
          </cell>
        </row>
        <row r="310">
          <cell r="B310" t="str">
            <v>NB2ESTO012-17SA</v>
          </cell>
          <cell r="C310" t="str">
            <v>ESTO012-17</v>
          </cell>
          <cell r="D310" t="str">
            <v>B2</v>
          </cell>
          <cell r="E310" t="str">
            <v xml:space="preserve">sexta das 21:00 às 23:00, semanal </v>
          </cell>
          <cell r="F310" t="str">
            <v/>
          </cell>
          <cell r="G310" t="str">
            <v>Santo André</v>
          </cell>
          <cell r="H310" t="str">
            <v>noturno</v>
          </cell>
          <cell r="I310" t="str">
            <v>2-0-4</v>
          </cell>
          <cell r="J310">
            <v>60</v>
          </cell>
          <cell r="L310" t="str">
            <v>Opção Limitada</v>
          </cell>
          <cell r="M310" t="str">
            <v>Opção Limitada</v>
          </cell>
          <cell r="N310" t="str">
            <v>ENGENHARIAS</v>
          </cell>
          <cell r="O310" t="str">
            <v>SILVIA NOVAES ZILBER TURRI</v>
          </cell>
        </row>
        <row r="311">
          <cell r="B311" t="str">
            <v>DA2ESTO012-17SA</v>
          </cell>
          <cell r="C311" t="str">
            <v>ESTO012-17</v>
          </cell>
          <cell r="D311" t="str">
            <v>A2</v>
          </cell>
          <cell r="E311" t="str">
            <v xml:space="preserve">sexta das 08:00 às 10:00, semanal </v>
          </cell>
          <cell r="F311" t="str">
            <v/>
          </cell>
          <cell r="G311" t="str">
            <v>Santo André</v>
          </cell>
          <cell r="H311" t="str">
            <v>diurno</v>
          </cell>
          <cell r="I311" t="str">
            <v>2-0-4</v>
          </cell>
          <cell r="J311">
            <v>60</v>
          </cell>
          <cell r="L311" t="str">
            <v>Opção Limitada</v>
          </cell>
          <cell r="M311" t="str">
            <v>Opção Limitada</v>
          </cell>
          <cell r="N311" t="str">
            <v>ENGENHARIAS</v>
          </cell>
          <cell r="O311" t="str">
            <v>PATRICIA MORILHA MURITIBA</v>
          </cell>
        </row>
        <row r="312">
          <cell r="B312" t="str">
            <v>DC1ESTO012-17SA</v>
          </cell>
          <cell r="C312" t="str">
            <v>ESTO012-17</v>
          </cell>
          <cell r="D312" t="str">
            <v>C1</v>
          </cell>
          <cell r="E312" t="str">
            <v xml:space="preserve">sexta das 17:00 às 19:00, semanal </v>
          </cell>
          <cell r="F312" t="str">
            <v/>
          </cell>
          <cell r="G312" t="str">
            <v>Santo André</v>
          </cell>
          <cell r="H312" t="str">
            <v>diurno</v>
          </cell>
          <cell r="I312" t="str">
            <v>2-0-4</v>
          </cell>
          <cell r="J312">
            <v>62</v>
          </cell>
          <cell r="L312" t="str">
            <v>Opção Limitada</v>
          </cell>
          <cell r="M312" t="str">
            <v>Opção Limitada</v>
          </cell>
          <cell r="N312" t="str">
            <v>ENGENHARIAS</v>
          </cell>
          <cell r="O312" t="str">
            <v>MARA MARLY GOMES BARRETO</v>
          </cell>
        </row>
        <row r="313">
          <cell r="B313" t="str">
            <v>DC2ESTO012-17SA</v>
          </cell>
          <cell r="C313" t="str">
            <v>ESTO012-17</v>
          </cell>
          <cell r="D313" t="str">
            <v>C2</v>
          </cell>
          <cell r="E313" t="str">
            <v xml:space="preserve">sexta das 17:00 às 19:00, semanal </v>
          </cell>
          <cell r="F313" t="str">
            <v/>
          </cell>
          <cell r="G313" t="str">
            <v>Santo André</v>
          </cell>
          <cell r="H313" t="str">
            <v>diurno</v>
          </cell>
          <cell r="I313" t="str">
            <v>2-0-4</v>
          </cell>
          <cell r="J313">
            <v>61</v>
          </cell>
          <cell r="L313" t="str">
            <v>Opção Limitada</v>
          </cell>
          <cell r="M313" t="str">
            <v>Opção Limitada</v>
          </cell>
          <cell r="N313" t="str">
            <v>ENGENHARIAS</v>
          </cell>
          <cell r="O313" t="str">
            <v>FRANCIANE FREITAS SILVEIRA</v>
          </cell>
        </row>
        <row r="314">
          <cell r="B314" t="str">
            <v>NAESTO014-17SA</v>
          </cell>
          <cell r="C314" t="str">
            <v>ESTO014-17</v>
          </cell>
          <cell r="D314" t="str">
            <v>A</v>
          </cell>
          <cell r="E314" t="str">
            <v xml:space="preserve">terça das 21:00 às 23:00, semanal ; quinta das 19:00 às 21:00, semanal </v>
          </cell>
          <cell r="F314" t="str">
            <v/>
          </cell>
          <cell r="G314" t="str">
            <v>Santo André</v>
          </cell>
          <cell r="H314" t="str">
            <v>noturno</v>
          </cell>
          <cell r="I314" t="str">
            <v>4-0-5</v>
          </cell>
          <cell r="J314">
            <v>45</v>
          </cell>
          <cell r="L314" t="str">
            <v>Opção Limitada</v>
          </cell>
          <cell r="N314" t="str">
            <v>ENGENHARIAS</v>
          </cell>
          <cell r="O314" t="str">
            <v>MARCELO MODESTO DA SILVA</v>
          </cell>
        </row>
        <row r="315">
          <cell r="B315" t="str">
            <v>DAESTO014-17SA</v>
          </cell>
          <cell r="C315" t="str">
            <v>ESTO014-17</v>
          </cell>
          <cell r="D315" t="str">
            <v>A</v>
          </cell>
          <cell r="E315" t="str">
            <v xml:space="preserve">terça das 10:00 às 12:00, semanal ; quinta das 08:00 às 10:00, semanal </v>
          </cell>
          <cell r="F315" t="str">
            <v/>
          </cell>
          <cell r="G315" t="str">
            <v>Santo André</v>
          </cell>
          <cell r="H315" t="str">
            <v>diurno</v>
          </cell>
          <cell r="I315" t="str">
            <v>4-0-5</v>
          </cell>
          <cell r="J315">
            <v>45</v>
          </cell>
          <cell r="L315" t="str">
            <v>Opção Limitada</v>
          </cell>
          <cell r="N315" t="str">
            <v>ENGENHARIAS</v>
          </cell>
          <cell r="O315" t="str">
            <v>ANA MARIA PEREIRA NETO</v>
          </cell>
        </row>
        <row r="316">
          <cell r="B316" t="str">
            <v>DANHT1083-16SA</v>
          </cell>
          <cell r="C316" t="str">
            <v>NHT1083-16</v>
          </cell>
          <cell r="D316" t="str">
            <v>A</v>
          </cell>
          <cell r="E316" t="str">
            <v xml:space="preserve">quinta das 10:00 às 13:00, semanal </v>
          </cell>
          <cell r="F316" t="str">
            <v/>
          </cell>
          <cell r="G316" t="str">
            <v>Santo André</v>
          </cell>
          <cell r="H316" t="str">
            <v>diurno</v>
          </cell>
          <cell r="I316" t="str">
            <v>2-1-4</v>
          </cell>
          <cell r="J316">
            <v>30</v>
          </cell>
          <cell r="L316" t="str">
            <v>Opção Limitada</v>
          </cell>
          <cell r="N316" t="str">
            <v>LICENCIATURA EM CIÊNCIAS BIOLÓGICAS</v>
          </cell>
          <cell r="O316" t="str">
            <v>Fernanda Franzolin</v>
          </cell>
          <cell r="P316" t="str">
            <v>Fernanda Franzolin</v>
          </cell>
        </row>
        <row r="317">
          <cell r="B317" t="str">
            <v>NANHT1083-16SA</v>
          </cell>
          <cell r="C317" t="str">
            <v>NHT1083-16</v>
          </cell>
          <cell r="D317" t="str">
            <v>A</v>
          </cell>
          <cell r="E317" t="str">
            <v xml:space="preserve">quinta das 18:00 às 21:00, semanal </v>
          </cell>
          <cell r="F317" t="str">
            <v/>
          </cell>
          <cell r="G317" t="str">
            <v>Santo André</v>
          </cell>
          <cell r="H317" t="str">
            <v>noturno</v>
          </cell>
          <cell r="I317" t="str">
            <v>2-1-4</v>
          </cell>
          <cell r="J317">
            <v>30</v>
          </cell>
          <cell r="L317" t="str">
            <v>Opção Limitada</v>
          </cell>
          <cell r="N317" t="str">
            <v>LICENCIATURA EM CIÊNCIAS BIOLÓGICAS</v>
          </cell>
          <cell r="O317" t="str">
            <v>Fernanda Franzolin</v>
          </cell>
          <cell r="P317" t="str">
            <v>Fernanda Franzolin</v>
          </cell>
        </row>
        <row r="318">
          <cell r="B318" t="str">
            <v>DB2BIR0603-15SA</v>
          </cell>
          <cell r="C318" t="str">
            <v>BIR0603-15</v>
          </cell>
          <cell r="D318" t="str">
            <v>B2</v>
          </cell>
          <cell r="E318" t="str">
            <v>segunda das 10:00 às 12:00, semanal ; quinta das 08:00 às 10:00, quinzenal I</v>
          </cell>
          <cell r="F318" t="str">
            <v/>
          </cell>
          <cell r="G318" t="str">
            <v>Santo André</v>
          </cell>
          <cell r="H318" t="str">
            <v>diurno</v>
          </cell>
          <cell r="I318" t="str">
            <v>3-0-4</v>
          </cell>
          <cell r="J318">
            <v>73</v>
          </cell>
          <cell r="K318">
            <v>37</v>
          </cell>
          <cell r="L318" t="str">
            <v>Obrigatória</v>
          </cell>
          <cell r="M318" t="str">
            <v>Obrigatória</v>
          </cell>
          <cell r="N318" t="str">
            <v>LICENCIATURA EM CIÊNCIAS NATURAIS E EXATAS</v>
          </cell>
          <cell r="O318" t="str">
            <v>THAIS TARTALHA DO NASCIMENTO LOMBARDI</v>
          </cell>
        </row>
        <row r="319">
          <cell r="B319" t="str">
            <v>NB2BIR0603-15SA</v>
          </cell>
          <cell r="C319" t="str">
            <v>BIR0603-15</v>
          </cell>
          <cell r="D319" t="str">
            <v>B2</v>
          </cell>
          <cell r="E319" t="str">
            <v>segunda das 21:00 às 23:00, semanal ; quinta das 19:00 às 21:00, quinzenal I</v>
          </cell>
          <cell r="F319" t="str">
            <v/>
          </cell>
          <cell r="G319" t="str">
            <v>Santo André</v>
          </cell>
          <cell r="H319" t="str">
            <v>noturno</v>
          </cell>
          <cell r="I319" t="str">
            <v>3-0-4</v>
          </cell>
          <cell r="J319">
            <v>77</v>
          </cell>
          <cell r="K319">
            <v>36</v>
          </cell>
          <cell r="L319" t="str">
            <v>Obrigatória</v>
          </cell>
          <cell r="M319" t="str">
            <v>Obrigatória</v>
          </cell>
          <cell r="N319" t="str">
            <v>LICENCIATURA EM CIÊNCIAS NATURAIS E EXATAS</v>
          </cell>
          <cell r="O319" t="str">
            <v>Sandra Irene Momm Schult</v>
          </cell>
        </row>
        <row r="320">
          <cell r="B320" t="str">
            <v>DANHH2023-16SB</v>
          </cell>
          <cell r="C320" t="str">
            <v>NHH2023-16</v>
          </cell>
          <cell r="D320" t="str">
            <v>A</v>
          </cell>
          <cell r="E320" t="str">
            <v xml:space="preserve">terça das 10:00 às 12:00, semanal ; sexta das 08:00 às 10:00, semanal </v>
          </cell>
          <cell r="F320" t="str">
            <v/>
          </cell>
          <cell r="G320" t="str">
            <v>São Bernardo do Campo</v>
          </cell>
          <cell r="H320" t="str">
            <v>diurno</v>
          </cell>
          <cell r="I320" t="str">
            <v>4-0-4</v>
          </cell>
          <cell r="J320">
            <v>40</v>
          </cell>
          <cell r="M320" t="str">
            <v>Opção Limitada</v>
          </cell>
          <cell r="N320" t="str">
            <v>LICENCIATURA EM FILOSOFIA</v>
          </cell>
          <cell r="O320" t="str">
            <v>PATRICIA DEL NERO VELASCO</v>
          </cell>
        </row>
        <row r="321">
          <cell r="B321" t="str">
            <v>NANHH2023-16SB</v>
          </cell>
          <cell r="C321" t="str">
            <v>NHH2023-16</v>
          </cell>
          <cell r="D321" t="str">
            <v>A</v>
          </cell>
          <cell r="E321" t="str">
            <v xml:space="preserve">terça das 21:00 às 23:00, semanal ; sexta das 19:00 às 21:00, semanal </v>
          </cell>
          <cell r="F321" t="str">
            <v/>
          </cell>
          <cell r="G321" t="str">
            <v>São Bernardo do Campo</v>
          </cell>
          <cell r="H321" t="str">
            <v>noturno</v>
          </cell>
          <cell r="I321" t="str">
            <v>4-0-4</v>
          </cell>
          <cell r="J321">
            <v>40</v>
          </cell>
          <cell r="M321" t="str">
            <v>Opção Limitada</v>
          </cell>
          <cell r="N321" t="str">
            <v>LICENCIATURA EM FILOSOFIA</v>
          </cell>
          <cell r="O321" t="str">
            <v>JOAO PAULO SIMOES VILAS BOAS</v>
          </cell>
        </row>
        <row r="322">
          <cell r="B322" t="str">
            <v>DANHH2090-16SB</v>
          </cell>
          <cell r="C322" t="str">
            <v>NHH2090-16</v>
          </cell>
          <cell r="D322" t="str">
            <v>A</v>
          </cell>
          <cell r="E322" t="str">
            <v xml:space="preserve">quarta das 08:00 às 10:00, semanal ; sexta das 10:00 às 12:00, semanal </v>
          </cell>
          <cell r="F322" t="str">
            <v/>
          </cell>
          <cell r="G322" t="str">
            <v>São Bernardo do Campo</v>
          </cell>
          <cell r="H322" t="str">
            <v>diurno</v>
          </cell>
          <cell r="I322" t="str">
            <v>4-0-4</v>
          </cell>
          <cell r="J322">
            <v>40</v>
          </cell>
          <cell r="M322" t="str">
            <v>Opção Limitada</v>
          </cell>
          <cell r="N322" t="str">
            <v>LICENCIATURA EM FILOSOFIA</v>
          </cell>
          <cell r="O322" t="str">
            <v>FABIANO RAMOS TORRES</v>
          </cell>
        </row>
        <row r="323">
          <cell r="B323" t="str">
            <v>NANHH2090-16SB</v>
          </cell>
          <cell r="C323" t="str">
            <v>NHH2090-16</v>
          </cell>
          <cell r="D323" t="str">
            <v>A</v>
          </cell>
          <cell r="E323" t="str">
            <v xml:space="preserve">quarta das 19:00 às 21:00, semanal ; sexta das 21:00 às 23:00, semanal </v>
          </cell>
          <cell r="F323" t="str">
            <v/>
          </cell>
          <cell r="G323" t="str">
            <v>São Bernardo do Campo</v>
          </cell>
          <cell r="H323" t="str">
            <v>noturno</v>
          </cell>
          <cell r="I323" t="str">
            <v>4-0-4</v>
          </cell>
          <cell r="J323">
            <v>40</v>
          </cell>
          <cell r="M323" t="str">
            <v>Opção Limitada</v>
          </cell>
          <cell r="N323" t="str">
            <v>LICENCIATURA EM FILOSOFIA</v>
          </cell>
          <cell r="O323" t="str">
            <v>SAMON NOYAMA</v>
          </cell>
        </row>
        <row r="324">
          <cell r="B324" t="str">
            <v>NA1NHI5002-15SA</v>
          </cell>
          <cell r="C324" t="str">
            <v>NHI5002-15</v>
          </cell>
          <cell r="D324" t="str">
            <v>A1</v>
          </cell>
          <cell r="E324" t="str">
            <v xml:space="preserve">quarta das 19:00 às 21:00, semanal ; sexta das 21:00 às 23:00, semanal </v>
          </cell>
          <cell r="F324" t="str">
            <v/>
          </cell>
          <cell r="G324" t="str">
            <v>Santo André</v>
          </cell>
          <cell r="H324" t="str">
            <v>noturno</v>
          </cell>
          <cell r="I324" t="str">
            <v>4-0-4</v>
          </cell>
          <cell r="J324">
            <v>43</v>
          </cell>
          <cell r="L324" t="str">
            <v>Opção Limitada</v>
          </cell>
          <cell r="M324" t="str">
            <v>Opção Limitada</v>
          </cell>
          <cell r="N324" t="str">
            <v>LICENCIATURA EM FÍSICA</v>
          </cell>
          <cell r="O324" t="str">
            <v>MARIA CANDIDA VARONE DE MORAIS CAPECCHI</v>
          </cell>
        </row>
        <row r="325">
          <cell r="B325" t="str">
            <v>DANHI5002-15SA</v>
          </cell>
          <cell r="C325" t="str">
            <v>NHI5002-15</v>
          </cell>
          <cell r="D325" t="str">
            <v>A</v>
          </cell>
          <cell r="E325" t="str">
            <v xml:space="preserve">quarta das 08:00 às 10:00, semanal ; sexta das 10:00 às 12:00, semanal </v>
          </cell>
          <cell r="F325" t="str">
            <v/>
          </cell>
          <cell r="G325" t="str">
            <v>Santo André</v>
          </cell>
          <cell r="H325" t="str">
            <v>diurno</v>
          </cell>
          <cell r="I325" t="str">
            <v>4-0-4</v>
          </cell>
          <cell r="J325">
            <v>40</v>
          </cell>
          <cell r="L325" t="str">
            <v>Opção Limitada</v>
          </cell>
          <cell r="M325" t="str">
            <v>Opção Limitada</v>
          </cell>
          <cell r="N325" t="str">
            <v>LICENCIATURA EM FÍSICA</v>
          </cell>
          <cell r="O325" t="str">
            <v>MARIA BEATRIZ FAGUNDES</v>
          </cell>
        </row>
        <row r="326">
          <cell r="B326" t="str">
            <v>NANHT3095-15SA</v>
          </cell>
          <cell r="C326" t="str">
            <v>NHT3095-15</v>
          </cell>
          <cell r="D326" t="str">
            <v>A</v>
          </cell>
          <cell r="E326" t="str">
            <v xml:space="preserve">terça das 19:00 às 21:00, semanal </v>
          </cell>
          <cell r="F326" t="str">
            <v xml:space="preserve">quarta das 21:00 às 23:00, semanal </v>
          </cell>
          <cell r="G326" t="str">
            <v>Santo André</v>
          </cell>
          <cell r="H326" t="str">
            <v>noturno</v>
          </cell>
          <cell r="I326" t="str">
            <v>2-2-4</v>
          </cell>
          <cell r="J326">
            <v>30</v>
          </cell>
          <cell r="N326" t="str">
            <v>LICENCIATURA EM FÍSICA</v>
          </cell>
          <cell r="O326" t="str">
            <v>MARIA INES RIBAS RODRIGUES</v>
          </cell>
          <cell r="P326" t="str">
            <v>MARIA INES RIBAS RODRIGUES</v>
          </cell>
        </row>
        <row r="327">
          <cell r="B327" t="str">
            <v>NANHT3055-13SA</v>
          </cell>
          <cell r="C327" t="str">
            <v>NHT3055-13</v>
          </cell>
          <cell r="D327" t="str">
            <v>A</v>
          </cell>
          <cell r="E327" t="str">
            <v xml:space="preserve">terça das 21:00 às 23:00, semanal ; quinta das 21:00 às 23:00, semanal </v>
          </cell>
          <cell r="F327" t="str">
            <v xml:space="preserve">segunda das 19:00 às 21:00, semanal </v>
          </cell>
          <cell r="G327" t="str">
            <v>Santo André</v>
          </cell>
          <cell r="H327" t="str">
            <v>noturno</v>
          </cell>
          <cell r="I327" t="str">
            <v>4-2-6</v>
          </cell>
          <cell r="J327">
            <v>30</v>
          </cell>
          <cell r="L327" t="str">
            <v>Opção Limitada</v>
          </cell>
          <cell r="N327" t="str">
            <v>LICENCIATURA EM FÍSICA</v>
          </cell>
          <cell r="O327" t="str">
            <v>LUCIO CAMPOS COSTA</v>
          </cell>
        </row>
        <row r="328">
          <cell r="B328" t="str">
            <v>DAMCTD021-18SA</v>
          </cell>
          <cell r="C328" t="str">
            <v>MCTD021-18</v>
          </cell>
          <cell r="D328" t="str">
            <v>A</v>
          </cell>
          <cell r="E328" t="str">
            <v xml:space="preserve">segunda das 08:00 às 10:00, semanal ; quarta das 10:00 às 12:00, semanal </v>
          </cell>
          <cell r="F328" t="str">
            <v/>
          </cell>
          <cell r="G328" t="str">
            <v>Santo André</v>
          </cell>
          <cell r="H328" t="str">
            <v>diurno</v>
          </cell>
          <cell r="I328" t="str">
            <v>2-2-4</v>
          </cell>
          <cell r="J328">
            <v>45</v>
          </cell>
          <cell r="N328" t="str">
            <v>LICENCIATURA EM MATEMÁTICA</v>
          </cell>
          <cell r="O328" t="str">
            <v>Elisabete Marcon Mello</v>
          </cell>
          <cell r="P328" t="str">
            <v>Elisabete Marcon Mello</v>
          </cell>
        </row>
        <row r="329">
          <cell r="B329" t="str">
            <v>NAMCTD021-18SA</v>
          </cell>
          <cell r="C329" t="str">
            <v>MCTD021-18</v>
          </cell>
          <cell r="D329" t="str">
            <v>A</v>
          </cell>
          <cell r="E329" t="str">
            <v xml:space="preserve">segunda das 19:00 às 21:00, semanal ; quarta das 21:00 às 23:00, semanal </v>
          </cell>
          <cell r="F329" t="str">
            <v/>
          </cell>
          <cell r="G329" t="str">
            <v>Santo André</v>
          </cell>
          <cell r="H329" t="str">
            <v>noturno</v>
          </cell>
          <cell r="I329" t="str">
            <v>2-2-4</v>
          </cell>
          <cell r="J329">
            <v>45</v>
          </cell>
          <cell r="N329" t="str">
            <v>LICENCIATURA EM MATEMÁTICA</v>
          </cell>
          <cell r="O329" t="str">
            <v>Elisabete Marcon Mello</v>
          </cell>
          <cell r="P329" t="str">
            <v>Elisabete Marcon Mello</v>
          </cell>
        </row>
        <row r="330">
          <cell r="B330" t="str">
            <v>DAMCTD017-18SA</v>
          </cell>
          <cell r="C330" t="str">
            <v>MCTD017-18</v>
          </cell>
          <cell r="D330" t="str">
            <v>A</v>
          </cell>
          <cell r="E330" t="str">
            <v/>
          </cell>
          <cell r="F330" t="str">
            <v xml:space="preserve">terça das 10:00 às 12:00, semanal ; quinta das 08:00 às 10:00, semanal </v>
          </cell>
          <cell r="G330" t="str">
            <v>Santo André</v>
          </cell>
          <cell r="H330" t="str">
            <v>diurno</v>
          </cell>
          <cell r="I330" t="str">
            <v>2-2-4</v>
          </cell>
          <cell r="J330">
            <v>30</v>
          </cell>
          <cell r="N330" t="str">
            <v>LICENCIATURA EM MATEMÁTICA</v>
          </cell>
          <cell r="O330" t="str">
            <v>ALESSANDRO JACQUES RIBEIRO</v>
          </cell>
          <cell r="P330" t="str">
            <v>ALESSANDRO JACQUES RIBEIRO</v>
          </cell>
        </row>
        <row r="331">
          <cell r="B331" t="str">
            <v>NAMCTD017-18SA</v>
          </cell>
          <cell r="C331" t="str">
            <v>MCTD017-18</v>
          </cell>
          <cell r="D331" t="str">
            <v>A</v>
          </cell>
          <cell r="E331" t="str">
            <v/>
          </cell>
          <cell r="F331" t="str">
            <v xml:space="preserve">terça das 21:00 às 23:00, semanal ; quinta das 19:00 às 21:00, semanal </v>
          </cell>
          <cell r="G331" t="str">
            <v>Santo André</v>
          </cell>
          <cell r="H331" t="str">
            <v>noturno</v>
          </cell>
          <cell r="I331" t="str">
            <v>2-2-4</v>
          </cell>
          <cell r="J331">
            <v>30</v>
          </cell>
          <cell r="N331" t="str">
            <v>LICENCIATURA EM MATEMÁTICA</v>
          </cell>
          <cell r="O331" t="str">
            <v>ALESSANDRO JACQUES RIBEIRO</v>
          </cell>
          <cell r="P331" t="str">
            <v>ALESSANDRO JACQUES RIBEIRO</v>
          </cell>
        </row>
        <row r="332">
          <cell r="B332" t="str">
            <v>DA1NHT5004-15SA</v>
          </cell>
          <cell r="C332" t="str">
            <v>NHT5004-15</v>
          </cell>
          <cell r="D332" t="str">
            <v>A1</v>
          </cell>
          <cell r="E332" t="str">
            <v xml:space="preserve">terça das 08:00 às 10:00, semanal ; sexta das 08:00 às 10:00, semanal </v>
          </cell>
          <cell r="F332" t="str">
            <v/>
          </cell>
          <cell r="G332" t="str">
            <v>Santo André</v>
          </cell>
          <cell r="H332" t="str">
            <v>diurno</v>
          </cell>
          <cell r="I332" t="str">
            <v>4-0-4</v>
          </cell>
          <cell r="J332">
            <v>41</v>
          </cell>
          <cell r="L332" t="str">
            <v>Opção Limitada</v>
          </cell>
          <cell r="M332" t="str">
            <v>Opção Limitada</v>
          </cell>
          <cell r="N332" t="str">
            <v>LICENCIATURA EM QUÍMICA</v>
          </cell>
          <cell r="O332" t="str">
            <v>SERGIO HENRIQUE BEZERRA DE SOUSA LEAL</v>
          </cell>
        </row>
        <row r="333">
          <cell r="B333" t="str">
            <v>NA1NHT5004-15SA</v>
          </cell>
          <cell r="C333" t="str">
            <v>NHT5004-15</v>
          </cell>
          <cell r="D333" t="str">
            <v>A1</v>
          </cell>
          <cell r="E333" t="str">
            <v xml:space="preserve">terça das 19:00 às 21:00, semanal ; sexta das 19:00 às 21:00, semanal </v>
          </cell>
          <cell r="F333" t="str">
            <v/>
          </cell>
          <cell r="G333" t="str">
            <v>Santo André</v>
          </cell>
          <cell r="H333" t="str">
            <v>noturno</v>
          </cell>
          <cell r="I333" t="str">
            <v>4-0-4</v>
          </cell>
          <cell r="J333">
            <v>40</v>
          </cell>
          <cell r="L333" t="str">
            <v>Opção Limitada</v>
          </cell>
          <cell r="M333" t="str">
            <v>Opção Limitada</v>
          </cell>
          <cell r="N333" t="str">
            <v>LICENCIATURA EM QUÍMICA</v>
          </cell>
          <cell r="O333" t="str">
            <v>SERGIO HENRIQUE BEZERRA DE SOUSA LEAL</v>
          </cell>
        </row>
        <row r="334">
          <cell r="B334" t="str">
            <v>DANHT4073-15SA</v>
          </cell>
          <cell r="C334" t="str">
            <v>NHT4073-15</v>
          </cell>
          <cell r="D334" t="str">
            <v>A</v>
          </cell>
          <cell r="E334" t="str">
            <v xml:space="preserve">terça das 10:00 às 12:00, semanal ; quarta das 10:00 às 12:00, semanal </v>
          </cell>
          <cell r="F334" t="str">
            <v/>
          </cell>
          <cell r="G334" t="str">
            <v>Santo André</v>
          </cell>
          <cell r="H334" t="str">
            <v>diurno</v>
          </cell>
          <cell r="I334" t="str">
            <v>4-0-4</v>
          </cell>
          <cell r="J334">
            <v>40</v>
          </cell>
          <cell r="N334" t="str">
            <v>LICENCIATURA EM QUÍMICA</v>
          </cell>
          <cell r="O334" t="str">
            <v>Rafael Cava Mori</v>
          </cell>
        </row>
        <row r="335">
          <cell r="B335" t="str">
            <v>NANHT4073-15SA</v>
          </cell>
          <cell r="C335" t="str">
            <v>NHT4073-15</v>
          </cell>
          <cell r="D335" t="str">
            <v>A</v>
          </cell>
          <cell r="E335" t="str">
            <v xml:space="preserve">terça das 21:00 às 23:00, semanal ; quarta das 21:00 às 23:00, semanal </v>
          </cell>
          <cell r="F335" t="str">
            <v/>
          </cell>
          <cell r="G335" t="str">
            <v>Santo André</v>
          </cell>
          <cell r="H335" t="str">
            <v>noturno</v>
          </cell>
          <cell r="I335" t="str">
            <v>4-0-4</v>
          </cell>
          <cell r="J335">
            <v>40</v>
          </cell>
          <cell r="N335" t="str">
            <v>LICENCIATURA EM QUÍMICA</v>
          </cell>
          <cell r="O335" t="str">
            <v>Rafael Cava Mori</v>
          </cell>
        </row>
        <row r="336">
          <cell r="B336" t="str">
            <v>DA1BCN0402-15SA</v>
          </cell>
          <cell r="C336" t="str">
            <v>BCN0402-15</v>
          </cell>
          <cell r="D336" t="str">
            <v>A1</v>
          </cell>
          <cell r="E336" t="str">
            <v xml:space="preserve">segunda das 08:00 às 10:00, semanal ; quinta das 10:00 às 12:00, semanal </v>
          </cell>
          <cell r="F336" t="str">
            <v/>
          </cell>
          <cell r="G336" t="str">
            <v>Santo André</v>
          </cell>
          <cell r="H336" t="str">
            <v>diurno</v>
          </cell>
          <cell r="I336" t="str">
            <v>4-0-6</v>
          </cell>
          <cell r="J336">
            <v>60</v>
          </cell>
          <cell r="K336">
            <v>60</v>
          </cell>
          <cell r="L336" t="str">
            <v>Obrigatória</v>
          </cell>
          <cell r="M336" t="str">
            <v>Opção Limitada</v>
          </cell>
          <cell r="N336" t="str">
            <v>BACHARELADO EM CIÊNCIA E TECNOLOGIA</v>
          </cell>
          <cell r="O336" t="str">
            <v>LUIS ENRIQUE RAMIREZ</v>
          </cell>
        </row>
        <row r="337">
          <cell r="B337" t="str">
            <v>NA1BCN0402-15SA</v>
          </cell>
          <cell r="C337" t="str">
            <v>BCN0402-15</v>
          </cell>
          <cell r="D337" t="str">
            <v>A1</v>
          </cell>
          <cell r="E337" t="str">
            <v xml:space="preserve">segunda das 19:00 às 21:00, semanal ; quinta das 21:00 às 23:00, semanal </v>
          </cell>
          <cell r="F337" t="str">
            <v/>
          </cell>
          <cell r="G337" t="str">
            <v>Santo André</v>
          </cell>
          <cell r="H337" t="str">
            <v>noturno</v>
          </cell>
          <cell r="I337" t="str">
            <v>4-0-6</v>
          </cell>
          <cell r="J337">
            <v>61</v>
          </cell>
          <cell r="K337">
            <v>60</v>
          </cell>
          <cell r="L337" t="str">
            <v>Obrigatória</v>
          </cell>
          <cell r="M337" t="str">
            <v>Opção Limitada</v>
          </cell>
          <cell r="N337" t="str">
            <v>BACHARELADO EM CIÊNCIA E TECNOLOGIA</v>
          </cell>
          <cell r="O337" t="str">
            <v>JOSE VANTERLER DA COSTA SOUSA</v>
          </cell>
        </row>
        <row r="338">
          <cell r="B338" t="str">
            <v>DB1BCN0402-15SA</v>
          </cell>
          <cell r="C338" t="str">
            <v>BCN0402-15</v>
          </cell>
          <cell r="D338" t="str">
            <v>B1</v>
          </cell>
          <cell r="E338" t="str">
            <v xml:space="preserve">segunda das 10:00 às 12:00, semanal ; quinta das 08:00 às 10:00, semanal </v>
          </cell>
          <cell r="F338" t="str">
            <v/>
          </cell>
          <cell r="G338" t="str">
            <v>Santo André</v>
          </cell>
          <cell r="H338" t="str">
            <v>diurno</v>
          </cell>
          <cell r="I338" t="str">
            <v>4-0-6</v>
          </cell>
          <cell r="J338">
            <v>60</v>
          </cell>
          <cell r="K338">
            <v>60</v>
          </cell>
          <cell r="L338" t="str">
            <v>Obrigatória</v>
          </cell>
          <cell r="M338" t="str">
            <v>Opção Limitada</v>
          </cell>
          <cell r="N338" t="str">
            <v>BACHARELADO EM CIÊNCIA E TECNOLOGIA</v>
          </cell>
          <cell r="O338" t="str">
            <v>WELINGTON VIEIRA ASSUNCAO</v>
          </cell>
        </row>
        <row r="339">
          <cell r="B339" t="str">
            <v>NB1BCN0402-15SA</v>
          </cell>
          <cell r="C339" t="str">
            <v>BCN0402-15</v>
          </cell>
          <cell r="D339" t="str">
            <v>B1</v>
          </cell>
          <cell r="E339" t="str">
            <v xml:space="preserve">segunda das 21:00 às 23:00, semanal ; quinta das 19:00 às 21:00, semanal </v>
          </cell>
          <cell r="F339" t="str">
            <v/>
          </cell>
          <cell r="G339" t="str">
            <v>Santo André</v>
          </cell>
          <cell r="H339" t="str">
            <v>noturno</v>
          </cell>
          <cell r="I339" t="str">
            <v>4-0-6</v>
          </cell>
          <cell r="J339">
            <v>61</v>
          </cell>
          <cell r="K339">
            <v>60</v>
          </cell>
          <cell r="L339" t="str">
            <v>Obrigatória</v>
          </cell>
          <cell r="M339" t="str">
            <v>Opção Limitada</v>
          </cell>
          <cell r="N339" t="str">
            <v>BACHARELADO EM CIÊNCIA E TECNOLOGIA</v>
          </cell>
          <cell r="O339" t="str">
            <v>ROGÉRIO TEIXEIRA CAVALCANTI</v>
          </cell>
        </row>
        <row r="340">
          <cell r="B340" t="str">
            <v>DA1BCM0505-15SA</v>
          </cell>
          <cell r="C340" t="str">
            <v>BCM0505-15</v>
          </cell>
          <cell r="D340" t="str">
            <v>A1</v>
          </cell>
          <cell r="E340" t="str">
            <v>terça das 10:00 às 12:00, semanal ; quarta das 08:00 às 10:00, quinzenal I</v>
          </cell>
          <cell r="F340" t="str">
            <v xml:space="preserve">quinta das 08:00 às 10:00, semanal </v>
          </cell>
          <cell r="G340" t="str">
            <v>Santo André</v>
          </cell>
          <cell r="H340" t="str">
            <v>diurno</v>
          </cell>
          <cell r="I340" t="str">
            <v>3-2-5</v>
          </cell>
          <cell r="J340">
            <v>50</v>
          </cell>
          <cell r="K340">
            <v>48</v>
          </cell>
          <cell r="L340" t="str">
            <v>Obrigatória</v>
          </cell>
          <cell r="M340" t="str">
            <v>Opção Limitada</v>
          </cell>
          <cell r="N340" t="str">
            <v>BACHARELADO EM CIÊNCIA E TECNOLOGIA</v>
          </cell>
          <cell r="O340" t="str">
            <v>ALINE DE OLIVEIRA NEVES PANAZIO</v>
          </cell>
          <cell r="P340" t="str">
            <v>ALINE DE OLIVEIRA NEVES PANAZIO</v>
          </cell>
        </row>
        <row r="341">
          <cell r="B341" t="str">
            <v>NA1BCM0505-15SA</v>
          </cell>
          <cell r="C341" t="str">
            <v>BCM0505-15</v>
          </cell>
          <cell r="D341" t="str">
            <v>A1</v>
          </cell>
          <cell r="E341" t="str">
            <v>terça das 21:00 às 23:00, semanal ; quarta das 19:00 às 21:00, quinzenal I</v>
          </cell>
          <cell r="F341" t="str">
            <v xml:space="preserve">quinta das 19:00 às 21:00, semanal </v>
          </cell>
          <cell r="G341" t="str">
            <v>Santo André</v>
          </cell>
          <cell r="H341" t="str">
            <v>noturno</v>
          </cell>
          <cell r="I341" t="str">
            <v>3-2-5</v>
          </cell>
          <cell r="J341">
            <v>50</v>
          </cell>
          <cell r="K341">
            <v>47</v>
          </cell>
          <cell r="L341" t="str">
            <v>Obrigatória</v>
          </cell>
          <cell r="M341" t="str">
            <v>Opção Limitada</v>
          </cell>
          <cell r="N341" t="str">
            <v>BACHARELADO EM CIÊNCIA E TECNOLOGIA</v>
          </cell>
          <cell r="O341" t="str">
            <v>ROBERTO SADAO YOKOYAMA</v>
          </cell>
          <cell r="P341" t="str">
            <v>ROBERTO SADAO YOKOYAMA</v>
          </cell>
        </row>
        <row r="342">
          <cell r="B342" t="str">
            <v>DB1BCM0505-15SA</v>
          </cell>
          <cell r="C342" t="str">
            <v>BCM0505-15</v>
          </cell>
          <cell r="D342" t="str">
            <v>B1</v>
          </cell>
          <cell r="E342" t="str">
            <v>terça das 08:00 às 10:00, semanal ; quarta das 10:00 às 12:00, quinzenal I</v>
          </cell>
          <cell r="F342" t="str">
            <v xml:space="preserve">quinta das 10:00 às 12:00, semanal </v>
          </cell>
          <cell r="G342" t="str">
            <v>Santo André</v>
          </cell>
          <cell r="H342" t="str">
            <v>diurno</v>
          </cell>
          <cell r="I342" t="str">
            <v>3-2-5</v>
          </cell>
          <cell r="J342">
            <v>50</v>
          </cell>
          <cell r="K342">
            <v>48</v>
          </cell>
          <cell r="L342" t="str">
            <v>Obrigatória</v>
          </cell>
          <cell r="M342" t="str">
            <v>Opção Limitada</v>
          </cell>
          <cell r="N342" t="str">
            <v>BACHARELADO EM CIÊNCIA E TECNOLOGIA</v>
          </cell>
          <cell r="O342" t="str">
            <v>ANA CAROLINA QUIRINO SIMOES</v>
          </cell>
          <cell r="P342" t="str">
            <v>ANA CAROLINA QUIRINO SIMOES</v>
          </cell>
        </row>
        <row r="343">
          <cell r="B343" t="str">
            <v>NB1BCM0505-15SA</v>
          </cell>
          <cell r="C343" t="str">
            <v>BCM0505-15</v>
          </cell>
          <cell r="D343" t="str">
            <v>B1</v>
          </cell>
          <cell r="E343" t="str">
            <v>terça das 19:00 às 21:00, semanal ; quarta das 21:00 às 23:00, quinzenal I</v>
          </cell>
          <cell r="F343" t="str">
            <v xml:space="preserve">quinta das 21:00 às 23:00, semanal </v>
          </cell>
          <cell r="G343" t="str">
            <v>Santo André</v>
          </cell>
          <cell r="H343" t="str">
            <v>noturno</v>
          </cell>
          <cell r="I343" t="str">
            <v>3-2-5</v>
          </cell>
          <cell r="J343">
            <v>50</v>
          </cell>
          <cell r="K343">
            <v>47</v>
          </cell>
          <cell r="L343" t="str">
            <v>Obrigatória</v>
          </cell>
          <cell r="M343" t="str">
            <v>Opção Limitada</v>
          </cell>
          <cell r="N343" t="str">
            <v>BACHARELADO EM CIÊNCIA E TECNOLOGIA</v>
          </cell>
          <cell r="O343" t="str">
            <v>JOHN ANDREW SIMS</v>
          </cell>
          <cell r="P343" t="str">
            <v>JOHN ANDREW SIMS</v>
          </cell>
        </row>
        <row r="344">
          <cell r="B344" t="str">
            <v>DA1BIR0004-15SA</v>
          </cell>
          <cell r="C344" t="str">
            <v>BIR0004-15</v>
          </cell>
          <cell r="D344" t="str">
            <v>A1</v>
          </cell>
          <cell r="E344" t="str">
            <v>segunda das 10:00 às 12:00, semanal ; quinta das 08:00 às 10:00, quinzenal I</v>
          </cell>
          <cell r="F344" t="str">
            <v/>
          </cell>
          <cell r="G344" t="str">
            <v>Santo André</v>
          </cell>
          <cell r="H344" t="str">
            <v>diurno</v>
          </cell>
          <cell r="I344" t="str">
            <v>3-0-4</v>
          </cell>
          <cell r="J344">
            <v>45</v>
          </cell>
          <cell r="L344" t="str">
            <v>Obrigatória</v>
          </cell>
          <cell r="M344" t="str">
            <v>Obrigatória</v>
          </cell>
          <cell r="N344" t="str">
            <v>BACHARELADO EM CIÊNCIA E TECNOLOGIA</v>
          </cell>
          <cell r="O344" t="str">
            <v>BRUNA MENDES DE VASCONCELLOS</v>
          </cell>
        </row>
        <row r="345">
          <cell r="B345" t="str">
            <v>NA1BIR0004-15SA</v>
          </cell>
          <cell r="C345" t="str">
            <v>BIR0004-15</v>
          </cell>
          <cell r="D345" t="str">
            <v>A1</v>
          </cell>
          <cell r="E345" t="str">
            <v>segunda das 21:00 às 23:00, semanal ; quinta das 19:00 às 21:00, quinzenal I</v>
          </cell>
          <cell r="F345" t="str">
            <v/>
          </cell>
          <cell r="G345" t="str">
            <v>Santo André</v>
          </cell>
          <cell r="H345" t="str">
            <v>noturno</v>
          </cell>
          <cell r="I345" t="str">
            <v>3-0-4</v>
          </cell>
          <cell r="J345">
            <v>45</v>
          </cell>
          <cell r="L345" t="str">
            <v>Obrigatória</v>
          </cell>
          <cell r="M345" t="str">
            <v>Obrigatória</v>
          </cell>
          <cell r="N345" t="str">
            <v>BACHARELADO EM CIÊNCIA E TECNOLOGIA</v>
          </cell>
          <cell r="O345" t="str">
            <v>William Jose Steinle</v>
          </cell>
        </row>
        <row r="346">
          <cell r="B346" t="str">
            <v>DB1BIR0004-15SA</v>
          </cell>
          <cell r="C346" t="str">
            <v>BIR0004-15</v>
          </cell>
          <cell r="D346" t="str">
            <v>B1</v>
          </cell>
          <cell r="E346" t="str">
            <v>segunda das 08:00 às 10:00, semanal ; quinta das 10:00 às 12:00, quinzenal I</v>
          </cell>
          <cell r="F346" t="str">
            <v/>
          </cell>
          <cell r="G346" t="str">
            <v>Santo André</v>
          </cell>
          <cell r="H346" t="str">
            <v>diurno</v>
          </cell>
          <cell r="I346" t="str">
            <v>3-0-4</v>
          </cell>
          <cell r="J346">
            <v>45</v>
          </cell>
          <cell r="L346" t="str">
            <v>Obrigatória</v>
          </cell>
          <cell r="M346" t="str">
            <v>Obrigatória</v>
          </cell>
          <cell r="N346" t="str">
            <v>BACHARELADO EM CIÊNCIA E TECNOLOGIA</v>
          </cell>
          <cell r="O346" t="str">
            <v>BRUNA MENDES DE VASCONCELLOS</v>
          </cell>
        </row>
        <row r="347">
          <cell r="B347" t="str">
            <v>NB1BIR0004-15SA</v>
          </cell>
          <cell r="C347" t="str">
            <v>BIR0004-15</v>
          </cell>
          <cell r="D347" t="str">
            <v>B1</v>
          </cell>
          <cell r="E347" t="str">
            <v>segunda das 19:00 às 21:00, semanal ; quinta das 21:00 às 23:00, quinzenal I</v>
          </cell>
          <cell r="F347" t="str">
            <v/>
          </cell>
          <cell r="G347" t="str">
            <v>Santo André</v>
          </cell>
          <cell r="H347" t="str">
            <v>noturno</v>
          </cell>
          <cell r="I347" t="str">
            <v>3-0-4</v>
          </cell>
          <cell r="J347">
            <v>45</v>
          </cell>
          <cell r="L347" t="str">
            <v>Obrigatória</v>
          </cell>
          <cell r="M347" t="str">
            <v>Obrigatória</v>
          </cell>
          <cell r="N347" t="str">
            <v>BACHARELADO EM CIÊNCIA E TECNOLOGIA</v>
          </cell>
          <cell r="O347" t="str">
            <v>William Jose Steinle</v>
          </cell>
        </row>
        <row r="348">
          <cell r="B348" t="str">
            <v>DB1BIR0603-15SA</v>
          </cell>
          <cell r="C348" t="str">
            <v>BIR0603-15</v>
          </cell>
          <cell r="D348" t="str">
            <v>B1</v>
          </cell>
          <cell r="E348" t="str">
            <v>segunda das 08:00 às 10:00, semanal ; quinta das 10:00 às 12:00, quinzenal I</v>
          </cell>
          <cell r="F348" t="str">
            <v/>
          </cell>
          <cell r="G348" t="str">
            <v>Santo André</v>
          </cell>
          <cell r="H348" t="str">
            <v>diurno</v>
          </cell>
          <cell r="I348" t="str">
            <v>3-0-4</v>
          </cell>
          <cell r="J348">
            <v>73</v>
          </cell>
          <cell r="L348" t="str">
            <v>Obrigatória</v>
          </cell>
          <cell r="M348" t="str">
            <v>Obrigatória</v>
          </cell>
          <cell r="N348" t="str">
            <v>BACHARELADO EM CIÊNCIA E TECNOLOGIA</v>
          </cell>
          <cell r="O348" t="str">
            <v>LUCIANO AVALLONE BUENO</v>
          </cell>
        </row>
        <row r="349">
          <cell r="B349" t="str">
            <v>NB1BIR0603-15SA</v>
          </cell>
          <cell r="C349" t="str">
            <v>BIR0603-15</v>
          </cell>
          <cell r="D349" t="str">
            <v>B1</v>
          </cell>
          <cell r="E349" t="str">
            <v>segunda das 19:00 às 21:00, semanal ; quinta das 21:00 às 23:00, quinzenal I</v>
          </cell>
          <cell r="F349" t="str">
            <v/>
          </cell>
          <cell r="G349" t="str">
            <v>Santo André</v>
          </cell>
          <cell r="H349" t="str">
            <v>noturno</v>
          </cell>
          <cell r="I349" t="str">
            <v>3-0-4</v>
          </cell>
          <cell r="J349">
            <v>73</v>
          </cell>
          <cell r="L349" t="str">
            <v>Obrigatória</v>
          </cell>
          <cell r="M349" t="str">
            <v>Obrigatória</v>
          </cell>
          <cell r="N349" t="str">
            <v>BACHARELADO EM CIÊNCIA E TECNOLOGIA</v>
          </cell>
          <cell r="O349" t="str">
            <v>VINICIUS RUIZ ALBINO DE FREITAS</v>
          </cell>
        </row>
        <row r="350">
          <cell r="B350" t="str">
            <v>DA1BCK0104-15SA</v>
          </cell>
          <cell r="C350" t="str">
            <v>BCK0104-15</v>
          </cell>
          <cell r="D350" t="str">
            <v>A1</v>
          </cell>
          <cell r="E350" t="str">
            <v>terça das 08:00 às 10:00, semanal ; sexta das 10:00 às 12:00, quinzenal II</v>
          </cell>
          <cell r="F350" t="str">
            <v/>
          </cell>
          <cell r="G350" t="str">
            <v>Santo André</v>
          </cell>
          <cell r="H350" t="str">
            <v>diurno</v>
          </cell>
          <cell r="I350" t="str">
            <v>3-0-4</v>
          </cell>
          <cell r="J350">
            <v>45</v>
          </cell>
          <cell r="L350" t="str">
            <v>Obrigatória</v>
          </cell>
          <cell r="M350" t="str">
            <v>Opção Limitada</v>
          </cell>
          <cell r="N350" t="str">
            <v>BACHARELADO EM CIÊNCIA E TECNOLOGIA</v>
          </cell>
          <cell r="O350" t="str">
            <v>Joao Nuno Barbosa Rodrigues</v>
          </cell>
        </row>
        <row r="351">
          <cell r="B351" t="str">
            <v>NA1BCK0104-15SA</v>
          </cell>
          <cell r="C351" t="str">
            <v>BCK0104-15</v>
          </cell>
          <cell r="D351" t="str">
            <v>A1</v>
          </cell>
          <cell r="E351" t="str">
            <v>terça das 19:00 às 21:00, semanal ; sexta das 21:00 às 23:00, quinzenal II</v>
          </cell>
          <cell r="F351" t="str">
            <v/>
          </cell>
          <cell r="G351" t="str">
            <v>Santo André</v>
          </cell>
          <cell r="H351" t="str">
            <v>noturno</v>
          </cell>
          <cell r="I351" t="str">
            <v>3-0-4</v>
          </cell>
          <cell r="J351">
            <v>45</v>
          </cell>
          <cell r="L351" t="str">
            <v>Obrigatória</v>
          </cell>
          <cell r="M351" t="str">
            <v>Opção Limitada</v>
          </cell>
          <cell r="N351" t="str">
            <v>BACHARELADO EM CIÊNCIA E TECNOLOGIA</v>
          </cell>
          <cell r="O351" t="str">
            <v>GUSTAVO MICHEL MENDOZA LA TORRE</v>
          </cell>
        </row>
        <row r="352">
          <cell r="B352" t="str">
            <v>DB1BCK0104-15SA</v>
          </cell>
          <cell r="C352" t="str">
            <v>BCK0104-15</v>
          </cell>
          <cell r="D352" t="str">
            <v>B1</v>
          </cell>
          <cell r="E352" t="str">
            <v>terça das 10:00 às 12:00, semanal ; sexta das 08:00 às 10:00, quinzenal II</v>
          </cell>
          <cell r="F352" t="str">
            <v/>
          </cell>
          <cell r="G352" t="str">
            <v>Santo André</v>
          </cell>
          <cell r="H352" t="str">
            <v>diurno</v>
          </cell>
          <cell r="I352" t="str">
            <v>3-0-4</v>
          </cell>
          <cell r="J352">
            <v>45</v>
          </cell>
          <cell r="L352" t="str">
            <v>Obrigatória</v>
          </cell>
          <cell r="M352" t="str">
            <v>Opção Limitada</v>
          </cell>
          <cell r="N352" t="str">
            <v>BACHARELADO EM CIÊNCIA E TECNOLOGIA</v>
          </cell>
          <cell r="O352" t="str">
            <v>Joao Nuno Barbosa Rodrigues</v>
          </cell>
        </row>
        <row r="353">
          <cell r="B353" t="str">
            <v>NB1BCK0104-15SA</v>
          </cell>
          <cell r="C353" t="str">
            <v>BCK0104-15</v>
          </cell>
          <cell r="D353" t="str">
            <v>B1</v>
          </cell>
          <cell r="E353" t="str">
            <v>terça das 21:00 às 23:00, semanal ; sexta das 19:00 às 21:00, quinzenal II</v>
          </cell>
          <cell r="F353" t="str">
            <v/>
          </cell>
          <cell r="G353" t="str">
            <v>Santo André</v>
          </cell>
          <cell r="H353" t="str">
            <v>noturno</v>
          </cell>
          <cell r="I353" t="str">
            <v>3-0-4</v>
          </cell>
          <cell r="J353">
            <v>45</v>
          </cell>
          <cell r="L353" t="str">
            <v>Obrigatória</v>
          </cell>
          <cell r="M353" t="str">
            <v>Opção Limitada</v>
          </cell>
          <cell r="N353" t="str">
            <v>BACHARELADO EM CIÊNCIA E TECNOLOGIA</v>
          </cell>
          <cell r="O353" t="str">
            <v>GUSTAVO MICHEL MENDOZA LA TORRE</v>
          </cell>
        </row>
        <row r="354">
          <cell r="B354" t="str">
            <v>DA1BHQ0002-15SB</v>
          </cell>
          <cell r="C354" t="str">
            <v>BHQ0002-15</v>
          </cell>
          <cell r="D354" t="str">
            <v>A1</v>
          </cell>
          <cell r="E354" t="str">
            <v xml:space="preserve">segunda das 08:00 às 10:00, quinzenal I; quarta das 10:00 às 12:00, semanal </v>
          </cell>
          <cell r="F354" t="str">
            <v/>
          </cell>
          <cell r="G354" t="str">
            <v>São Bernardo do Campo</v>
          </cell>
          <cell r="H354" t="str">
            <v>diurno</v>
          </cell>
          <cell r="I354" t="str">
            <v>3-0-4</v>
          </cell>
          <cell r="J354">
            <v>100</v>
          </cell>
          <cell r="K354">
            <v>86</v>
          </cell>
          <cell r="L354" t="str">
            <v>Opção Limitada</v>
          </cell>
          <cell r="M354" t="str">
            <v>Obrigatória</v>
          </cell>
          <cell r="N354" t="str">
            <v>BACHARELADO EM CIÊNCIAS E HUMANIDADES</v>
          </cell>
          <cell r="O354" t="str">
            <v>REGIMEIRE OLIVEIRA MACIEL</v>
          </cell>
        </row>
        <row r="355">
          <cell r="B355" t="str">
            <v>NA1BHQ0002-15SB</v>
          </cell>
          <cell r="C355" t="str">
            <v>BHQ0002-15</v>
          </cell>
          <cell r="D355" t="str">
            <v>A1</v>
          </cell>
          <cell r="E355" t="str">
            <v xml:space="preserve">segunda das 19:00 às 21:00, quinzenal I; quarta das 21:00 às 23:00, semanal </v>
          </cell>
          <cell r="F355" t="str">
            <v/>
          </cell>
          <cell r="G355" t="str">
            <v>São Bernardo do Campo</v>
          </cell>
          <cell r="H355" t="str">
            <v>noturno</v>
          </cell>
          <cell r="I355" t="str">
            <v>3-0-4</v>
          </cell>
          <cell r="J355">
            <v>100</v>
          </cell>
          <cell r="K355">
            <v>84</v>
          </cell>
          <cell r="L355" t="str">
            <v>Opção Limitada</v>
          </cell>
          <cell r="M355" t="str">
            <v>Obrigatória</v>
          </cell>
          <cell r="N355" t="str">
            <v>BACHARELADO EM CIÊNCIAS E HUMANIDADES</v>
          </cell>
          <cell r="O355" t="str">
            <v>LUCIANA XAVIER DE OLIVEIRA</v>
          </cell>
        </row>
        <row r="356">
          <cell r="B356" t="str">
            <v>DB1BHQ0002-15SB</v>
          </cell>
          <cell r="C356" t="str">
            <v>BHQ0002-15</v>
          </cell>
          <cell r="D356" t="str">
            <v>B1</v>
          </cell>
          <cell r="E356" t="str">
            <v xml:space="preserve">segunda das 10:00 às 12:00, quinzenal I; quarta das 08:00 às 10:00, semanal </v>
          </cell>
          <cell r="F356" t="str">
            <v/>
          </cell>
          <cell r="G356" t="str">
            <v>São Bernardo do Campo</v>
          </cell>
          <cell r="H356" t="str">
            <v>diurno</v>
          </cell>
          <cell r="I356" t="str">
            <v>3-0-4</v>
          </cell>
          <cell r="J356">
            <v>100</v>
          </cell>
          <cell r="K356">
            <v>85</v>
          </cell>
          <cell r="L356" t="str">
            <v>Opção Limitada</v>
          </cell>
          <cell r="M356" t="str">
            <v>Obrigatória</v>
          </cell>
          <cell r="N356" t="str">
            <v>BACHARELADO EM CIÊNCIAS E HUMANIDADES</v>
          </cell>
          <cell r="O356" t="str">
            <v>LUCIANA XAVIER DE OLIVEIRA</v>
          </cell>
        </row>
        <row r="357">
          <cell r="B357" t="str">
            <v>NB1BHQ0002-15SB</v>
          </cell>
          <cell r="C357" t="str">
            <v>BHQ0002-15</v>
          </cell>
          <cell r="D357" t="str">
            <v>B1</v>
          </cell>
          <cell r="E357" t="str">
            <v xml:space="preserve">segunda das 21:00 às 23:00, quinzenal I; quarta das 19:00 às 21:00, semanal </v>
          </cell>
          <cell r="F357" t="str">
            <v/>
          </cell>
          <cell r="G357" t="str">
            <v>São Bernardo do Campo</v>
          </cell>
          <cell r="H357" t="str">
            <v>noturno</v>
          </cell>
          <cell r="I357" t="str">
            <v>3-0-4</v>
          </cell>
          <cell r="J357">
            <v>100</v>
          </cell>
          <cell r="K357">
            <v>84</v>
          </cell>
          <cell r="L357" t="str">
            <v>Opção Limitada</v>
          </cell>
          <cell r="M357" t="str">
            <v>Obrigatória</v>
          </cell>
          <cell r="N357" t="str">
            <v>BACHARELADO EM CIÊNCIAS E HUMANIDADES</v>
          </cell>
          <cell r="O357" t="str">
            <v>REGIMEIRE OLIVEIRA MACIEL</v>
          </cell>
        </row>
        <row r="358">
          <cell r="B358" t="str">
            <v>DA1BHQ0301-15SB</v>
          </cell>
          <cell r="C358" t="str">
            <v>BHQ0301-15</v>
          </cell>
          <cell r="D358" t="str">
            <v>A1</v>
          </cell>
          <cell r="E358" t="str">
            <v xml:space="preserve">terça das 08:00 às 10:00, semanal ; quinta das 10:00 às 12:00, semanal </v>
          </cell>
          <cell r="F358" t="str">
            <v/>
          </cell>
          <cell r="G358" t="str">
            <v>São Bernardo do Campo</v>
          </cell>
          <cell r="H358" t="str">
            <v>diurno</v>
          </cell>
          <cell r="I358" t="str">
            <v>4-0-4</v>
          </cell>
          <cell r="J358">
            <v>100</v>
          </cell>
          <cell r="K358">
            <v>86</v>
          </cell>
          <cell r="L358" t="str">
            <v>Opção Limitada</v>
          </cell>
          <cell r="M358" t="str">
            <v>Obrigatória</v>
          </cell>
          <cell r="N358" t="str">
            <v>BACHARELADO EM CIÊNCIAS E HUMANIDADES</v>
          </cell>
          <cell r="O358" t="str">
            <v>Luciana Nicolau Ferrara</v>
          </cell>
        </row>
        <row r="359">
          <cell r="B359" t="str">
            <v>NA1BHQ0301-15SB</v>
          </cell>
          <cell r="C359" t="str">
            <v>BHQ0301-15</v>
          </cell>
          <cell r="D359" t="str">
            <v>A1</v>
          </cell>
          <cell r="E359" t="str">
            <v xml:space="preserve">terça das 19:00 às 21:00, semanal ; quinta das 21:00 às 23:00, semanal </v>
          </cell>
          <cell r="F359" t="str">
            <v/>
          </cell>
          <cell r="G359" t="str">
            <v>São Bernardo do Campo</v>
          </cell>
          <cell r="H359" t="str">
            <v>noturno</v>
          </cell>
          <cell r="I359" t="str">
            <v>4-0-4</v>
          </cell>
          <cell r="J359">
            <v>100</v>
          </cell>
          <cell r="K359">
            <v>84</v>
          </cell>
          <cell r="L359" t="str">
            <v>Opção Limitada</v>
          </cell>
          <cell r="M359" t="str">
            <v>Obrigatória</v>
          </cell>
          <cell r="N359" t="str">
            <v>BACHARELADO EM CIÊNCIAS E HUMANIDADES</v>
          </cell>
          <cell r="O359" t="str">
            <v>THAIS TARTALHA DO NASCIMENTO LOMBARDI</v>
          </cell>
        </row>
        <row r="360">
          <cell r="B360" t="str">
            <v>DB1BHQ0301-15SB</v>
          </cell>
          <cell r="C360" t="str">
            <v>BHQ0301-15</v>
          </cell>
          <cell r="D360" t="str">
            <v>B1</v>
          </cell>
          <cell r="E360" t="str">
            <v xml:space="preserve">terça das 10:00 às 12:00, semanal ; quinta das 08:00 às 10:00, semanal </v>
          </cell>
          <cell r="F360" t="str">
            <v/>
          </cell>
          <cell r="G360" t="str">
            <v>São Bernardo do Campo</v>
          </cell>
          <cell r="H360" t="str">
            <v>diurno</v>
          </cell>
          <cell r="I360" t="str">
            <v>4-0-4</v>
          </cell>
          <cell r="J360">
            <v>100</v>
          </cell>
          <cell r="K360">
            <v>85</v>
          </cell>
          <cell r="L360" t="str">
            <v>Opção Limitada</v>
          </cell>
          <cell r="M360" t="str">
            <v>Obrigatória</v>
          </cell>
          <cell r="N360" t="str">
            <v>BACHARELADO EM CIÊNCIAS E HUMANIDADES</v>
          </cell>
          <cell r="O360" t="str">
            <v>ANDRE BUONANI PASTI</v>
          </cell>
        </row>
        <row r="361">
          <cell r="B361" t="str">
            <v>NB1BHQ0301-15SB</v>
          </cell>
          <cell r="C361" t="str">
            <v>BHQ0301-15</v>
          </cell>
          <cell r="D361" t="str">
            <v>B1</v>
          </cell>
          <cell r="E361" t="str">
            <v xml:space="preserve">terça das 21:00 às 23:00, semanal ; quinta das 19:00 às 21:00, semanal </v>
          </cell>
          <cell r="F361" t="str">
            <v/>
          </cell>
          <cell r="G361" t="str">
            <v>São Bernardo do Campo</v>
          </cell>
          <cell r="H361" t="str">
            <v>noturno</v>
          </cell>
          <cell r="I361" t="str">
            <v>4-0-4</v>
          </cell>
          <cell r="J361">
            <v>100</v>
          </cell>
          <cell r="K361">
            <v>84</v>
          </cell>
          <cell r="L361" t="str">
            <v>Opção Limitada</v>
          </cell>
          <cell r="M361" t="str">
            <v>Obrigatória</v>
          </cell>
          <cell r="N361" t="str">
            <v>BACHARELADO EM CIÊNCIAS E HUMANIDADES</v>
          </cell>
          <cell r="O361" t="str">
            <v>ANDRE BUONANI PASTI</v>
          </cell>
        </row>
        <row r="362">
          <cell r="B362" t="str">
            <v>DA1BHP0202-15SB</v>
          </cell>
          <cell r="C362" t="str">
            <v>BHP0202-15</v>
          </cell>
          <cell r="D362" t="str">
            <v>A1</v>
          </cell>
          <cell r="E362" t="str">
            <v xml:space="preserve">terça das 10:00 às 12:00, semanal ; sexta das 08:00 às 10:00, semanal </v>
          </cell>
          <cell r="F362" t="str">
            <v/>
          </cell>
          <cell r="G362" t="str">
            <v>São Bernardo do Campo</v>
          </cell>
          <cell r="H362" t="str">
            <v>diurno</v>
          </cell>
          <cell r="I362" t="str">
            <v>4-0-4</v>
          </cell>
          <cell r="J362">
            <v>50</v>
          </cell>
          <cell r="K362">
            <v>43</v>
          </cell>
          <cell r="L362" t="str">
            <v>Opção Limitada</v>
          </cell>
          <cell r="M362" t="str">
            <v>Obrigatória</v>
          </cell>
          <cell r="N362" t="str">
            <v>BACHARELADO EM CIÊNCIAS E HUMANIDADES</v>
          </cell>
          <cell r="O362" t="str">
            <v>ANDERSON DE ARAÚJO</v>
          </cell>
        </row>
        <row r="363">
          <cell r="B363" t="str">
            <v>NA1BHP0202-15SB</v>
          </cell>
          <cell r="C363" t="str">
            <v>BHP0202-15</v>
          </cell>
          <cell r="D363" t="str">
            <v>A1</v>
          </cell>
          <cell r="E363" t="str">
            <v xml:space="preserve">terça das 21:00 às 23:00, semanal ; sexta das 19:00 às 21:00, semanal </v>
          </cell>
          <cell r="F363" t="str">
            <v/>
          </cell>
          <cell r="G363" t="str">
            <v>São Bernardo do Campo</v>
          </cell>
          <cell r="H363" t="str">
            <v>noturno</v>
          </cell>
          <cell r="I363" t="str">
            <v>4-0-4</v>
          </cell>
          <cell r="J363">
            <v>50</v>
          </cell>
          <cell r="K363">
            <v>42</v>
          </cell>
          <cell r="L363" t="str">
            <v>Opção Limitada</v>
          </cell>
          <cell r="M363" t="str">
            <v>Obrigatória</v>
          </cell>
          <cell r="N363" t="str">
            <v>BACHARELADO EM CIÊNCIAS E HUMANIDADES</v>
          </cell>
          <cell r="O363" t="str">
            <v>RENATO RODRIGUES KINOUCHI</v>
          </cell>
        </row>
        <row r="364">
          <cell r="B364" t="str">
            <v>DB1BHP0202-15SB</v>
          </cell>
          <cell r="C364" t="str">
            <v>BHP0202-15</v>
          </cell>
          <cell r="D364" t="str">
            <v>B1</v>
          </cell>
          <cell r="E364" t="str">
            <v xml:space="preserve">terça das 08:00 às 10:00, semanal ; sexta das 10:00 às 12:00, semanal </v>
          </cell>
          <cell r="F364" t="str">
            <v/>
          </cell>
          <cell r="G364" t="str">
            <v>São Bernardo do Campo</v>
          </cell>
          <cell r="H364" t="str">
            <v>diurno</v>
          </cell>
          <cell r="I364" t="str">
            <v>4-0-4</v>
          </cell>
          <cell r="J364">
            <v>50</v>
          </cell>
          <cell r="K364">
            <v>43</v>
          </cell>
          <cell r="L364" t="str">
            <v>Opção Limitada</v>
          </cell>
          <cell r="M364" t="str">
            <v>Obrigatória</v>
          </cell>
          <cell r="N364" t="str">
            <v>BACHARELADO EM CIÊNCIAS E HUMANIDADES</v>
          </cell>
          <cell r="O364" t="str">
            <v>ANDERSON DE ARAÚJO</v>
          </cell>
        </row>
        <row r="365">
          <cell r="B365" t="str">
            <v>NB1BHP0202-15SB</v>
          </cell>
          <cell r="C365" t="str">
            <v>BHP0202-15</v>
          </cell>
          <cell r="D365" t="str">
            <v>B1</v>
          </cell>
          <cell r="E365" t="str">
            <v xml:space="preserve">terça das 19:00 às 21:00, semanal ; sexta das 21:00 às 23:00, semanal </v>
          </cell>
          <cell r="F365" t="str">
            <v/>
          </cell>
          <cell r="G365" t="str">
            <v>São Bernardo do Campo</v>
          </cell>
          <cell r="H365" t="str">
            <v>noturno</v>
          </cell>
          <cell r="I365" t="str">
            <v>4-0-4</v>
          </cell>
          <cell r="J365">
            <v>50</v>
          </cell>
          <cell r="K365">
            <v>42</v>
          </cell>
          <cell r="L365" t="str">
            <v>Opção Limitada</v>
          </cell>
          <cell r="M365" t="str">
            <v>Obrigatória</v>
          </cell>
          <cell r="N365" t="str">
            <v>BACHARELADO EM CIÊNCIAS E HUMANIDADES</v>
          </cell>
          <cell r="O365" t="str">
            <v>RENATO RODRIGUES KINOUCHI</v>
          </cell>
        </row>
        <row r="366">
          <cell r="B366" t="str">
            <v>DA1BIS0003-15SB</v>
          </cell>
          <cell r="C366" t="str">
            <v>BIS0003-15</v>
          </cell>
          <cell r="D366" t="str">
            <v>A1</v>
          </cell>
          <cell r="E366" t="str">
            <v xml:space="preserve">quarta das 08:00 às 10:00, semanal ; sexta das 10:00 às 12:00, semanal </v>
          </cell>
          <cell r="F366" t="str">
            <v/>
          </cell>
          <cell r="G366" t="str">
            <v>São Bernardo do Campo</v>
          </cell>
          <cell r="H366" t="str">
            <v>diurno</v>
          </cell>
          <cell r="I366" t="str">
            <v>4-0-5</v>
          </cell>
          <cell r="J366">
            <v>60</v>
          </cell>
          <cell r="K366">
            <v>43</v>
          </cell>
          <cell r="L366" t="str">
            <v>Obrigatória</v>
          </cell>
          <cell r="M366" t="str">
            <v>Obrigatória</v>
          </cell>
          <cell r="N366" t="str">
            <v>BACHARELADO EM CIÊNCIAS E HUMANIDADES</v>
          </cell>
          <cell r="O366" t="str">
            <v>ILMA APARECIDA MARQUES SILVA</v>
          </cell>
        </row>
        <row r="367">
          <cell r="B367" t="str">
            <v>NA1BIS0003-15SB</v>
          </cell>
          <cell r="C367" t="str">
            <v>BIS0003-15</v>
          </cell>
          <cell r="D367" t="str">
            <v>A1</v>
          </cell>
          <cell r="E367" t="str">
            <v xml:space="preserve">quarta das 19:00 às 21:00, semanal ; sexta das 21:00 às 23:00, semanal </v>
          </cell>
          <cell r="F367" t="str">
            <v/>
          </cell>
          <cell r="G367" t="str">
            <v>São Bernardo do Campo</v>
          </cell>
          <cell r="H367" t="str">
            <v>noturno</v>
          </cell>
          <cell r="I367" t="str">
            <v>4-0-5</v>
          </cell>
          <cell r="J367">
            <v>60</v>
          </cell>
          <cell r="K367">
            <v>42</v>
          </cell>
          <cell r="L367" t="str">
            <v>Obrigatória</v>
          </cell>
          <cell r="M367" t="str">
            <v>Obrigatória</v>
          </cell>
          <cell r="N367" t="str">
            <v>BACHARELADO EM CIÊNCIAS E HUMANIDADES</v>
          </cell>
          <cell r="O367" t="str">
            <v>ERCILIO CARVALHO DA SILVA</v>
          </cell>
        </row>
        <row r="368">
          <cell r="B368" t="str">
            <v>DB1BIS0003-15SB</v>
          </cell>
          <cell r="C368" t="str">
            <v>BIS0003-15</v>
          </cell>
          <cell r="D368" t="str">
            <v>B1</v>
          </cell>
          <cell r="E368" t="str">
            <v xml:space="preserve">quarta das 10:00 às 12:00, semanal ; sexta das 08:00 às 10:00, semanal </v>
          </cell>
          <cell r="F368" t="str">
            <v/>
          </cell>
          <cell r="G368" t="str">
            <v>São Bernardo do Campo</v>
          </cell>
          <cell r="H368" t="str">
            <v>diurno</v>
          </cell>
          <cell r="I368" t="str">
            <v>4-0-5</v>
          </cell>
          <cell r="J368">
            <v>60</v>
          </cell>
          <cell r="K368">
            <v>43</v>
          </cell>
          <cell r="L368" t="str">
            <v>Obrigatória</v>
          </cell>
          <cell r="M368" t="str">
            <v>Obrigatória</v>
          </cell>
          <cell r="N368" t="str">
            <v>BACHARELADO EM CIÊNCIAS E HUMANIDADES</v>
          </cell>
          <cell r="O368" t="str">
            <v>Ana Carolina Boero</v>
          </cell>
        </row>
        <row r="369">
          <cell r="B369" t="str">
            <v>NB1BIS0003-15SB</v>
          </cell>
          <cell r="C369" t="str">
            <v>BIS0003-15</v>
          </cell>
          <cell r="D369" t="str">
            <v>B1</v>
          </cell>
          <cell r="E369" t="str">
            <v xml:space="preserve">quarta das 21:00 às 23:00, semanal ; sexta das 19:00 às 21:00, semanal </v>
          </cell>
          <cell r="F369" t="str">
            <v/>
          </cell>
          <cell r="G369" t="str">
            <v>São Bernardo do Campo</v>
          </cell>
          <cell r="H369" t="str">
            <v>noturno</v>
          </cell>
          <cell r="I369" t="str">
            <v>4-0-5</v>
          </cell>
          <cell r="J369">
            <v>60</v>
          </cell>
          <cell r="K369">
            <v>42</v>
          </cell>
          <cell r="L369" t="str">
            <v>Obrigatória</v>
          </cell>
          <cell r="M369" t="str">
            <v>Obrigatória</v>
          </cell>
          <cell r="N369" t="str">
            <v>BACHARELADO EM CIÊNCIAS E HUMANIDADES</v>
          </cell>
          <cell r="O369" t="str">
            <v>ERCILIO CARVALHO DA SILVA</v>
          </cell>
        </row>
        <row r="370">
          <cell r="B370" t="str">
            <v>NA1BHQ0003-15SB</v>
          </cell>
          <cell r="C370" t="str">
            <v>BHQ0003-15</v>
          </cell>
          <cell r="D370" t="str">
            <v>A1</v>
          </cell>
          <cell r="E370" t="str">
            <v xml:space="preserve">segunda das 19:00 às 21:00, semanal ; quarta das 21:00 às 23:00, semanal </v>
          </cell>
          <cell r="F370" t="str">
            <v/>
          </cell>
          <cell r="G370" t="str">
            <v>São Bernardo do Campo</v>
          </cell>
          <cell r="H370" t="str">
            <v>noturno</v>
          </cell>
          <cell r="I370" t="str">
            <v>4-0-4</v>
          </cell>
          <cell r="J370">
            <v>60</v>
          </cell>
          <cell r="L370" t="str">
            <v>Opção Limitada</v>
          </cell>
          <cell r="M370" t="str">
            <v>Obrigatória</v>
          </cell>
          <cell r="N370" t="str">
            <v>BACHARELADO EM CIÊNCIAS E HUMANIDADES</v>
          </cell>
          <cell r="O370" t="str">
            <v>BEATRIZ TAMASO MIOTO</v>
          </cell>
        </row>
        <row r="371">
          <cell r="B371" t="str">
            <v>DB1BHQ0003-15SB</v>
          </cell>
          <cell r="C371" t="str">
            <v>BHQ0003-15</v>
          </cell>
          <cell r="D371" t="str">
            <v>B1</v>
          </cell>
          <cell r="E371" t="str">
            <v xml:space="preserve">segunda das 10:00 às 12:00, semanal ; quarta das 08:00 às 10:00, semanal </v>
          </cell>
          <cell r="F371" t="str">
            <v/>
          </cell>
          <cell r="G371" t="str">
            <v>São Bernardo do Campo</v>
          </cell>
          <cell r="H371" t="str">
            <v>diurno</v>
          </cell>
          <cell r="I371" t="str">
            <v>4-0-4</v>
          </cell>
          <cell r="J371">
            <v>60</v>
          </cell>
          <cell r="L371" t="str">
            <v>Opção Limitada</v>
          </cell>
          <cell r="M371" t="str">
            <v>Obrigatória</v>
          </cell>
          <cell r="N371" t="str">
            <v>BACHARELADO EM CIÊNCIAS E HUMANIDADES</v>
          </cell>
          <cell r="O371" t="str">
            <v>ARILSON DA SILVA FAVARETO</v>
          </cell>
        </row>
        <row r="372">
          <cell r="B372" t="str">
            <v>NB1BHQ0003-15SB</v>
          </cell>
          <cell r="C372" t="str">
            <v>BHQ0003-15</v>
          </cell>
          <cell r="D372" t="str">
            <v>B1</v>
          </cell>
          <cell r="E372" t="str">
            <v xml:space="preserve">segunda das 21:00 às 23:00, semanal ; quarta das 19:00 às 21:00, semanal </v>
          </cell>
          <cell r="F372" t="str">
            <v/>
          </cell>
          <cell r="G372" t="str">
            <v>São Bernardo do Campo</v>
          </cell>
          <cell r="H372" t="str">
            <v>noturno</v>
          </cell>
          <cell r="I372" t="str">
            <v>4-0-4</v>
          </cell>
          <cell r="J372">
            <v>60</v>
          </cell>
          <cell r="L372" t="str">
            <v>Opção Limitada</v>
          </cell>
          <cell r="M372" t="str">
            <v>Obrigatória</v>
          </cell>
          <cell r="N372" t="str">
            <v>BACHARELADO EM CIÊNCIAS E HUMANIDADES</v>
          </cell>
          <cell r="O372" t="str">
            <v>NEUSA SERRA</v>
          </cell>
        </row>
        <row r="373">
          <cell r="B373" t="str">
            <v>DA1BIR0004-15SB</v>
          </cell>
          <cell r="C373" t="str">
            <v>BIR0004-15</v>
          </cell>
          <cell r="D373" t="str">
            <v>A1</v>
          </cell>
          <cell r="E373" t="str">
            <v>segunda das 10:00 às 12:00, semanal ; quinta das 08:00 às 10:00, quinzenal I</v>
          </cell>
          <cell r="F373" t="str">
            <v/>
          </cell>
          <cell r="G373" t="str">
            <v>São Bernardo do Campo</v>
          </cell>
          <cell r="H373" t="str">
            <v>diurno</v>
          </cell>
          <cell r="I373" t="str">
            <v>3-0-4</v>
          </cell>
          <cell r="J373">
            <v>50</v>
          </cell>
          <cell r="L373" t="str">
            <v>Obrigatória</v>
          </cell>
          <cell r="M373" t="str">
            <v>Obrigatória</v>
          </cell>
          <cell r="N373" t="str">
            <v>BACHARELADO EM CIÊNCIAS E HUMANIDADES</v>
          </cell>
          <cell r="O373" t="str">
            <v>Bruno Nadai</v>
          </cell>
        </row>
        <row r="374">
          <cell r="B374" t="str">
            <v>NA1BIR0004-15SB</v>
          </cell>
          <cell r="C374" t="str">
            <v>BIR0004-15</v>
          </cell>
          <cell r="D374" t="str">
            <v>A1</v>
          </cell>
          <cell r="E374" t="str">
            <v>segunda das 21:00 às 23:00, semanal ; quinta das 19:00 às 21:00, quinzenal I</v>
          </cell>
          <cell r="F374" t="str">
            <v/>
          </cell>
          <cell r="G374" t="str">
            <v>São Bernardo do Campo</v>
          </cell>
          <cell r="H374" t="str">
            <v>noturno</v>
          </cell>
          <cell r="I374" t="str">
            <v>3-0-4</v>
          </cell>
          <cell r="J374">
            <v>50</v>
          </cell>
          <cell r="L374" t="str">
            <v>Obrigatória</v>
          </cell>
          <cell r="M374" t="str">
            <v>Obrigatória</v>
          </cell>
          <cell r="N374" t="str">
            <v>BACHARELADO EM CIÊNCIAS E HUMANIDADES</v>
          </cell>
          <cell r="O374" t="str">
            <v>Anastasia Guidi Itokazu</v>
          </cell>
        </row>
        <row r="375">
          <cell r="B375" t="str">
            <v>DB1BIR0004-15SB</v>
          </cell>
          <cell r="C375" t="str">
            <v>BIR0004-15</v>
          </cell>
          <cell r="D375" t="str">
            <v>B1</v>
          </cell>
          <cell r="E375" t="str">
            <v>segunda das 08:00 às 10:00, semanal ; quinta das 10:00 às 12:00, quinzenal I</v>
          </cell>
          <cell r="F375" t="str">
            <v/>
          </cell>
          <cell r="G375" t="str">
            <v>São Bernardo do Campo</v>
          </cell>
          <cell r="H375" t="str">
            <v>diurno</v>
          </cell>
          <cell r="I375" t="str">
            <v>3-0-4</v>
          </cell>
          <cell r="J375">
            <v>50</v>
          </cell>
          <cell r="L375" t="str">
            <v>Obrigatória</v>
          </cell>
          <cell r="M375" t="str">
            <v>Obrigatória</v>
          </cell>
          <cell r="N375" t="str">
            <v>BACHARELADO EM CIÊNCIAS E HUMANIDADES</v>
          </cell>
          <cell r="O375" t="str">
            <v>Bruno Nadai</v>
          </cell>
        </row>
        <row r="376">
          <cell r="B376" t="str">
            <v>NB1BIR0004-15SB</v>
          </cell>
          <cell r="C376" t="str">
            <v>BIR0004-15</v>
          </cell>
          <cell r="D376" t="str">
            <v>B1</v>
          </cell>
          <cell r="E376" t="str">
            <v>segunda das 19:00 às 21:00, semanal ; quinta das 21:00 às 23:00, quinzenal I</v>
          </cell>
          <cell r="F376" t="str">
            <v/>
          </cell>
          <cell r="G376" t="str">
            <v>São Bernardo do Campo</v>
          </cell>
          <cell r="H376" t="str">
            <v>noturno</v>
          </cell>
          <cell r="I376" t="str">
            <v>3-0-4</v>
          </cell>
          <cell r="J376">
            <v>50</v>
          </cell>
          <cell r="L376" t="str">
            <v>Obrigatória</v>
          </cell>
          <cell r="M376" t="str">
            <v>Obrigatória</v>
          </cell>
          <cell r="N376" t="str">
            <v>BACHARELADO EM CIÊNCIAS E HUMANIDADES</v>
          </cell>
          <cell r="O376" t="str">
            <v>Anastasia Guidi Itokazu</v>
          </cell>
        </row>
        <row r="377">
          <cell r="B377" t="str">
            <v>DABHS0001-15SB</v>
          </cell>
          <cell r="C377" t="str">
            <v>BHS0001-15</v>
          </cell>
          <cell r="D377" t="str">
            <v>A</v>
          </cell>
          <cell r="E377" t="str">
            <v xml:space="preserve">terça das 10:00 às 12:00, semanal ; quinta das 08:00 às 10:00, semanal </v>
          </cell>
          <cell r="F377" t="str">
            <v/>
          </cell>
          <cell r="G377" t="str">
            <v>São Bernardo do Campo</v>
          </cell>
          <cell r="H377" t="str">
            <v>diurno</v>
          </cell>
          <cell r="I377" t="str">
            <v>2-2-4</v>
          </cell>
          <cell r="J377">
            <v>50</v>
          </cell>
          <cell r="L377" t="str">
            <v>Opção Limitada</v>
          </cell>
          <cell r="N377" t="str">
            <v>BACHARELADO EM CIÊNCIAS E HUMANIDADES</v>
          </cell>
          <cell r="O377" t="str">
            <v>GERARDO ALBERTO SILVA</v>
          </cell>
        </row>
        <row r="378">
          <cell r="B378" t="str">
            <v>NABHS0001-15SB</v>
          </cell>
          <cell r="C378" t="str">
            <v>BHS0001-15</v>
          </cell>
          <cell r="D378" t="str">
            <v>A</v>
          </cell>
          <cell r="E378" t="str">
            <v xml:space="preserve">terça das 21:00 às 23:00, semanal ; quinta das 19:00 às 21:00, semanal </v>
          </cell>
          <cell r="F378" t="str">
            <v/>
          </cell>
          <cell r="G378" t="str">
            <v>São Bernardo do Campo</v>
          </cell>
          <cell r="H378" t="str">
            <v>noturno</v>
          </cell>
          <cell r="I378" t="str">
            <v>2-2-4</v>
          </cell>
          <cell r="J378">
            <v>50</v>
          </cell>
          <cell r="L378" t="str">
            <v>Opção Limitada</v>
          </cell>
          <cell r="N378" t="str">
            <v>BACHARELADO EM CIÊNCIAS E HUMANIDADES</v>
          </cell>
          <cell r="O378" t="str">
            <v>Leonardo Freire de Mello</v>
          </cell>
        </row>
        <row r="379">
          <cell r="B379" t="str">
            <v>DA1BIN0406-15SB</v>
          </cell>
          <cell r="C379" t="str">
            <v>BIN0406-15</v>
          </cell>
          <cell r="D379" t="str">
            <v>A1</v>
          </cell>
          <cell r="E379" t="str">
            <v>terça das 10:00 às 12:00, semanal ; quinta das 08:00 às 10:00, quinzenal II</v>
          </cell>
          <cell r="F379" t="str">
            <v/>
          </cell>
          <cell r="G379" t="str">
            <v>São Bernardo do Campo</v>
          </cell>
          <cell r="H379" t="str">
            <v>diurno</v>
          </cell>
          <cell r="I379" t="str">
            <v>3-0-4</v>
          </cell>
          <cell r="J379">
            <v>60</v>
          </cell>
          <cell r="L379" t="str">
            <v>Obrigatória</v>
          </cell>
          <cell r="M379" t="str">
            <v>Obrigatória</v>
          </cell>
          <cell r="N379" t="str">
            <v>BACHARELADO EM CIÊNCIAS E HUMANIDADES</v>
          </cell>
          <cell r="O379" t="str">
            <v>EDSON RYOJI OKAMOTO IWAKI</v>
          </cell>
        </row>
        <row r="380">
          <cell r="B380" t="str">
            <v>NA1BIN0406-15SB</v>
          </cell>
          <cell r="C380" t="str">
            <v>BIN0406-15</v>
          </cell>
          <cell r="D380" t="str">
            <v>A1</v>
          </cell>
          <cell r="E380" t="str">
            <v>terça das 21:00 às 23:00, semanal ; quinta das 19:00 às 21:00, quinzenal II</v>
          </cell>
          <cell r="F380" t="str">
            <v/>
          </cell>
          <cell r="G380" t="str">
            <v>São Bernardo do Campo</v>
          </cell>
          <cell r="H380" t="str">
            <v>noturno</v>
          </cell>
          <cell r="I380" t="str">
            <v>3-0-4</v>
          </cell>
          <cell r="J380">
            <v>60</v>
          </cell>
          <cell r="L380" t="str">
            <v>Obrigatória</v>
          </cell>
          <cell r="M380" t="str">
            <v>Obrigatória</v>
          </cell>
          <cell r="N380" t="str">
            <v>BACHARELADO EM CIÊNCIAS E HUMANIDADES</v>
          </cell>
          <cell r="O380" t="str">
            <v>ANDRE MARTIN TIMPANARO</v>
          </cell>
        </row>
        <row r="381">
          <cell r="B381" t="str">
            <v>DB1BIN0406-15SB</v>
          </cell>
          <cell r="C381" t="str">
            <v>BIN0406-15</v>
          </cell>
          <cell r="D381" t="str">
            <v>B1</v>
          </cell>
          <cell r="E381" t="str">
            <v>terça das 08:00 às 10:00, semanal ; quinta das 10:00 às 12:00, quinzenal II</v>
          </cell>
          <cell r="F381" t="str">
            <v/>
          </cell>
          <cell r="G381" t="str">
            <v>São Bernardo do Campo</v>
          </cell>
          <cell r="H381" t="str">
            <v>diurno</v>
          </cell>
          <cell r="I381" t="str">
            <v>3-0-4</v>
          </cell>
          <cell r="J381">
            <v>60</v>
          </cell>
          <cell r="L381" t="str">
            <v>Obrigatória</v>
          </cell>
          <cell r="M381" t="str">
            <v>Obrigatória</v>
          </cell>
          <cell r="N381" t="str">
            <v>BACHARELADO EM CIÊNCIAS E HUMANIDADES</v>
          </cell>
          <cell r="O381" t="str">
            <v>EDSON RYOJI OKAMOTO IWAKI</v>
          </cell>
        </row>
        <row r="382">
          <cell r="B382" t="str">
            <v>NB1BIN0406-15SB</v>
          </cell>
          <cell r="C382" t="str">
            <v>BIN0406-15</v>
          </cell>
          <cell r="D382" t="str">
            <v>B1</v>
          </cell>
          <cell r="E382" t="str">
            <v>terça das 19:00 às 21:00, semanal ; quinta das 21:00 às 23:00, quinzenal II</v>
          </cell>
          <cell r="F382" t="str">
            <v/>
          </cell>
          <cell r="G382" t="str">
            <v>São Bernardo do Campo</v>
          </cell>
          <cell r="H382" t="str">
            <v>noturno</v>
          </cell>
          <cell r="I382" t="str">
            <v>3-0-4</v>
          </cell>
          <cell r="J382">
            <v>60</v>
          </cell>
          <cell r="L382" t="str">
            <v>Obrigatória</v>
          </cell>
          <cell r="M382" t="str">
            <v>Obrigatória</v>
          </cell>
          <cell r="N382" t="str">
            <v>BACHARELADO EM CIÊNCIAS E HUMANIDADES</v>
          </cell>
          <cell r="O382" t="str">
            <v>ANDRE MARTIN TIMPANARO</v>
          </cell>
        </row>
        <row r="383">
          <cell r="B383" t="str">
            <v>DA2BIR0603-15SA</v>
          </cell>
          <cell r="C383" t="str">
            <v>BIR0603-15</v>
          </cell>
          <cell r="D383" t="str">
            <v>A2</v>
          </cell>
          <cell r="E383" t="str">
            <v>segunda das 08:00 às 10:00, semanal ; quinta das 10:00 às 12:00, quinzenal I</v>
          </cell>
          <cell r="F383" t="str">
            <v/>
          </cell>
          <cell r="G383" t="str">
            <v>Santo André</v>
          </cell>
          <cell r="H383" t="str">
            <v>diurno</v>
          </cell>
          <cell r="I383" t="str">
            <v>3-0-4</v>
          </cell>
          <cell r="J383">
            <v>79</v>
          </cell>
          <cell r="K383">
            <v>37</v>
          </cell>
          <cell r="L383" t="str">
            <v>Obrigatória</v>
          </cell>
          <cell r="M383" t="str">
            <v>Obrigatória</v>
          </cell>
          <cell r="N383" t="str">
            <v>LICENCIATURA EM CIÊNCIAS NATURAIS E EXATAS</v>
          </cell>
          <cell r="O383" t="str">
            <v>ADALBERTO MANTOVANI MARTINIANO DE AZEVEDO</v>
          </cell>
        </row>
        <row r="384">
          <cell r="B384" t="str">
            <v>NA2BIR0603-15SA</v>
          </cell>
          <cell r="C384" t="str">
            <v>BIR0603-15</v>
          </cell>
          <cell r="D384" t="str">
            <v>A2</v>
          </cell>
          <cell r="E384" t="str">
            <v>segunda das 19:00 às 21:00, semanal ; quinta das 21:00 às 23:00, quinzenal I</v>
          </cell>
          <cell r="F384" t="str">
            <v/>
          </cell>
          <cell r="G384" t="str">
            <v>Santo André</v>
          </cell>
          <cell r="H384" t="str">
            <v>noturno</v>
          </cell>
          <cell r="I384" t="str">
            <v>3-0-4</v>
          </cell>
          <cell r="J384">
            <v>81</v>
          </cell>
          <cell r="K384">
            <v>36</v>
          </cell>
          <cell r="L384" t="str">
            <v>Obrigatória</v>
          </cell>
          <cell r="M384" t="str">
            <v>Obrigatória</v>
          </cell>
          <cell r="N384" t="str">
            <v>LICENCIATURA EM CIÊNCIAS NATURAIS E EXATAS</v>
          </cell>
          <cell r="O384" t="str">
            <v>ADALBERTO MANTOVANI MARTINIANO DE AZEVEDO</v>
          </cell>
        </row>
        <row r="385">
          <cell r="B385" t="str">
            <v>DA2BIR0004-15SA</v>
          </cell>
          <cell r="C385" t="str">
            <v>BIR0004-15</v>
          </cell>
          <cell r="D385" t="str">
            <v>A2</v>
          </cell>
          <cell r="E385" t="str">
            <v>segunda das 10:00 às 12:00, semanal ; quinta das 08:00 às 10:00, quinzenal I</v>
          </cell>
          <cell r="F385" t="str">
            <v/>
          </cell>
          <cell r="G385" t="str">
            <v>Santo André</v>
          </cell>
          <cell r="H385" t="str">
            <v>diurno</v>
          </cell>
          <cell r="I385" t="str">
            <v>3-0-4</v>
          </cell>
          <cell r="J385">
            <v>45</v>
          </cell>
          <cell r="K385">
            <v>37</v>
          </cell>
          <cell r="L385" t="str">
            <v>Obrigatória</v>
          </cell>
          <cell r="M385" t="str">
            <v>Obrigatória</v>
          </cell>
          <cell r="N385" t="str">
            <v>LICENCIATURA EM CIÊNCIAS NATURAIS E EXATAS</v>
          </cell>
          <cell r="O385" t="str">
            <v>ALBERTO EDMUNDO FABRICIO CANSECO</v>
          </cell>
        </row>
        <row r="386">
          <cell r="B386" t="str">
            <v>NA2BIR0004-15SA</v>
          </cell>
          <cell r="C386" t="str">
            <v>BIR0004-15</v>
          </cell>
          <cell r="D386" t="str">
            <v>A2</v>
          </cell>
          <cell r="E386" t="str">
            <v>segunda das 21:00 às 23:00, semanal ; quinta das 19:00 às 21:00, quinzenal I</v>
          </cell>
          <cell r="F386" t="str">
            <v/>
          </cell>
          <cell r="G386" t="str">
            <v>Santo André</v>
          </cell>
          <cell r="H386" t="str">
            <v>noturno</v>
          </cell>
          <cell r="I386" t="str">
            <v>3-0-4</v>
          </cell>
          <cell r="J386">
            <v>45</v>
          </cell>
          <cell r="K386">
            <v>36</v>
          </cell>
          <cell r="L386" t="str">
            <v>Obrigatória</v>
          </cell>
          <cell r="M386" t="str">
            <v>Obrigatória</v>
          </cell>
          <cell r="N386" t="str">
            <v>LICENCIATURA EM CIÊNCIAS NATURAIS E EXATAS</v>
          </cell>
          <cell r="O386" t="str">
            <v>TOMAS MENONÇA DA SILVA PRADO</v>
          </cell>
        </row>
        <row r="387">
          <cell r="B387" t="str">
            <v>DB2BIR0004-15SA</v>
          </cell>
          <cell r="C387" t="str">
            <v>BIR0004-15</v>
          </cell>
          <cell r="D387" t="str">
            <v>B2</v>
          </cell>
          <cell r="E387" t="str">
            <v>segunda das 08:00 às 10:00, semanal ; quinta das 10:00 às 12:00, quinzenal I</v>
          </cell>
          <cell r="F387" t="str">
            <v/>
          </cell>
          <cell r="G387" t="str">
            <v>Santo André</v>
          </cell>
          <cell r="H387" t="str">
            <v>diurno</v>
          </cell>
          <cell r="I387" t="str">
            <v>3-0-4</v>
          </cell>
          <cell r="J387">
            <v>45</v>
          </cell>
          <cell r="K387">
            <v>37</v>
          </cell>
          <cell r="L387" t="str">
            <v>Obrigatória</v>
          </cell>
          <cell r="M387" t="str">
            <v>Obrigatória</v>
          </cell>
          <cell r="N387" t="str">
            <v>LICENCIATURA EM CIÊNCIAS NATURAIS E EXATAS</v>
          </cell>
          <cell r="O387" t="str">
            <v>ALBERTO EDMUNDO FABRICIO CANSECO</v>
          </cell>
        </row>
        <row r="388">
          <cell r="B388" t="str">
            <v>NB2BIR0004-15SA</v>
          </cell>
          <cell r="C388" t="str">
            <v>BIR0004-15</v>
          </cell>
          <cell r="D388" t="str">
            <v>B2</v>
          </cell>
          <cell r="E388" t="str">
            <v>segunda das 19:00 às 21:00, semanal ; quinta das 21:00 às 23:00, quinzenal I</v>
          </cell>
          <cell r="F388" t="str">
            <v/>
          </cell>
          <cell r="G388" t="str">
            <v>Santo André</v>
          </cell>
          <cell r="H388" t="str">
            <v>noturno</v>
          </cell>
          <cell r="I388" t="str">
            <v>3-0-4</v>
          </cell>
          <cell r="J388">
            <v>45</v>
          </cell>
          <cell r="K388">
            <v>36</v>
          </cell>
          <cell r="L388" t="str">
            <v>Obrigatória</v>
          </cell>
          <cell r="M388" t="str">
            <v>Obrigatória</v>
          </cell>
          <cell r="N388" t="str">
            <v>LICENCIATURA EM CIÊNCIAS NATURAIS E EXATAS</v>
          </cell>
          <cell r="O388" t="str">
            <v>TOMAS MENONÇA DA SILVA PRADO</v>
          </cell>
        </row>
        <row r="389">
          <cell r="B389" t="str">
            <v>DA1BIL0304-15SA</v>
          </cell>
          <cell r="C389" t="str">
            <v>BIL0304-15</v>
          </cell>
          <cell r="D389" t="str">
            <v>A1</v>
          </cell>
          <cell r="E389" t="str">
            <v>terça das 08:00 às 10:00, semanal ; quinta das 10:00 às 12:00, quinzenal II</v>
          </cell>
          <cell r="F389" t="str">
            <v/>
          </cell>
          <cell r="G389" t="str">
            <v>Santo André</v>
          </cell>
          <cell r="H389" t="str">
            <v>diurno</v>
          </cell>
          <cell r="I389" t="str">
            <v>3-0-4</v>
          </cell>
          <cell r="J389">
            <v>50</v>
          </cell>
          <cell r="K389">
            <v>37</v>
          </cell>
          <cell r="L389" t="str">
            <v>Obrigatória</v>
          </cell>
          <cell r="M389" t="str">
            <v>Opção Limitada</v>
          </cell>
          <cell r="N389" t="str">
            <v>LICENCIATURA EM CIÊNCIAS NATURAIS E EXATAS</v>
          </cell>
          <cell r="O389" t="str">
            <v>RICARDO JANNINI SAWAYA</v>
          </cell>
        </row>
        <row r="390">
          <cell r="B390" t="str">
            <v>NA1BIL0304-15SA</v>
          </cell>
          <cell r="C390" t="str">
            <v>BIL0304-15</v>
          </cell>
          <cell r="D390" t="str">
            <v>A1</v>
          </cell>
          <cell r="E390" t="str">
            <v>terça das 19:00 às 21:00, semanal ; quinta das 21:00 às 23:00, quinzenal II</v>
          </cell>
          <cell r="F390" t="str">
            <v/>
          </cell>
          <cell r="G390" t="str">
            <v>Santo André</v>
          </cell>
          <cell r="H390" t="str">
            <v>noturno</v>
          </cell>
          <cell r="I390" t="str">
            <v>3-0-4</v>
          </cell>
          <cell r="J390">
            <v>48</v>
          </cell>
          <cell r="K390">
            <v>36</v>
          </cell>
          <cell r="L390" t="str">
            <v>Obrigatória</v>
          </cell>
          <cell r="M390" t="str">
            <v>Opção Limitada</v>
          </cell>
          <cell r="N390" t="str">
            <v>LICENCIATURA EM CIÊNCIAS NATURAIS E EXATAS</v>
          </cell>
          <cell r="O390" t="str">
            <v>ANTONIO SERGIO KIMUS BRAZ</v>
          </cell>
        </row>
        <row r="391">
          <cell r="B391" t="str">
            <v>DB1BIL0304-15SA</v>
          </cell>
          <cell r="C391" t="str">
            <v>BIL0304-15</v>
          </cell>
          <cell r="D391" t="str">
            <v>B1</v>
          </cell>
          <cell r="E391" t="str">
            <v>terça das 10:00 às 12:00, semanal ; quinta das 08:00 às 10:00, quinzenal II</v>
          </cell>
          <cell r="F391" t="str">
            <v/>
          </cell>
          <cell r="G391" t="str">
            <v>Santo André</v>
          </cell>
          <cell r="H391" t="str">
            <v>diurno</v>
          </cell>
          <cell r="I391" t="str">
            <v>3-0-4</v>
          </cell>
          <cell r="J391">
            <v>40</v>
          </cell>
          <cell r="K391">
            <v>37</v>
          </cell>
          <cell r="L391" t="str">
            <v>Obrigatória</v>
          </cell>
          <cell r="M391" t="str">
            <v>Opção Limitada</v>
          </cell>
          <cell r="N391" t="str">
            <v>LICENCIATURA EM CIÊNCIAS NATURAIS E EXATAS</v>
          </cell>
          <cell r="O391" t="str">
            <v>MATHEUS FORTES SANTOS</v>
          </cell>
        </row>
        <row r="392">
          <cell r="B392" t="str">
            <v>NB1BIL0304-15SA</v>
          </cell>
          <cell r="C392" t="str">
            <v>BIL0304-15</v>
          </cell>
          <cell r="D392" t="str">
            <v>B1</v>
          </cell>
          <cell r="E392" t="str">
            <v>terça das 21:00 às 23:00, semanal ; quinta das 19:00 às 21:00, quinzenal II</v>
          </cell>
          <cell r="F392" t="str">
            <v/>
          </cell>
          <cell r="G392" t="str">
            <v>Santo André</v>
          </cell>
          <cell r="H392" t="str">
            <v>noturno</v>
          </cell>
          <cell r="I392" t="str">
            <v>3-0-4</v>
          </cell>
          <cell r="J392">
            <v>41</v>
          </cell>
          <cell r="K392">
            <v>36</v>
          </cell>
          <cell r="L392" t="str">
            <v>Obrigatória</v>
          </cell>
          <cell r="M392" t="str">
            <v>Opção Limitada</v>
          </cell>
          <cell r="N392" t="str">
            <v>LICENCIATURA EM CIÊNCIAS NATURAIS E EXATAS</v>
          </cell>
          <cell r="O392" t="str">
            <v>ANTONIO SERGIO KIMUS BRAZ</v>
          </cell>
        </row>
        <row r="393">
          <cell r="B393" t="str">
            <v>DA1BIK0102-15SA</v>
          </cell>
          <cell r="C393" t="str">
            <v>BIK0102-15</v>
          </cell>
          <cell r="D393" t="str">
            <v>A1</v>
          </cell>
          <cell r="E393" t="str">
            <v>terça das 10:00 às 12:00, semanal ; quinta das 08:00 às 10:00, quinzenal II</v>
          </cell>
          <cell r="F393" t="str">
            <v/>
          </cell>
          <cell r="G393" t="str">
            <v>Santo André</v>
          </cell>
          <cell r="H393" t="str">
            <v>diurno</v>
          </cell>
          <cell r="I393" t="str">
            <v>3-0-4</v>
          </cell>
          <cell r="J393">
            <v>50</v>
          </cell>
          <cell r="K393">
            <v>37</v>
          </cell>
          <cell r="L393" t="str">
            <v>Obrigatória</v>
          </cell>
          <cell r="M393" t="str">
            <v>Opção Limitada</v>
          </cell>
          <cell r="N393" t="str">
            <v>LICENCIATURA EM CIÊNCIAS NATURAIS E EXATAS</v>
          </cell>
          <cell r="O393" t="str">
            <v>RODRIGO MAGHDISSIAN CORDEIRO</v>
          </cell>
        </row>
        <row r="394">
          <cell r="B394" t="str">
            <v>NA1BIK0102-15SA</v>
          </cell>
          <cell r="C394" t="str">
            <v>BIK0102-15</v>
          </cell>
          <cell r="D394" t="str">
            <v>A1</v>
          </cell>
          <cell r="E394" t="str">
            <v>terça das 21:00 às 23:00, semanal ; quinta das 19:00 às 21:00, quinzenal II</v>
          </cell>
          <cell r="F394" t="str">
            <v/>
          </cell>
          <cell r="G394" t="str">
            <v>Santo André</v>
          </cell>
          <cell r="H394" t="str">
            <v>noturno</v>
          </cell>
          <cell r="I394" t="str">
            <v>3-0-4</v>
          </cell>
          <cell r="J394">
            <v>60</v>
          </cell>
          <cell r="K394">
            <v>36</v>
          </cell>
          <cell r="L394" t="str">
            <v>Obrigatória</v>
          </cell>
          <cell r="M394" t="str">
            <v>Opção Limitada</v>
          </cell>
          <cell r="N394" t="str">
            <v>LICENCIATURA EM CIÊNCIAS NATURAIS E EXATAS</v>
          </cell>
          <cell r="O394" t="str">
            <v>ALEXSANDRE FIGUEIREDO LAGO</v>
          </cell>
        </row>
        <row r="395">
          <cell r="B395" t="str">
            <v>DB1BIK0102-15SA</v>
          </cell>
          <cell r="C395" t="str">
            <v>BIK0102-15</v>
          </cell>
          <cell r="D395" t="str">
            <v>B1</v>
          </cell>
          <cell r="E395" t="str">
            <v>terça das 08:00 às 10:00, semanal ; quinta das 10:00 às 12:00, quinzenal II</v>
          </cell>
          <cell r="F395" t="str">
            <v/>
          </cell>
          <cell r="G395" t="str">
            <v>Santo André</v>
          </cell>
          <cell r="H395" t="str">
            <v>diurno</v>
          </cell>
          <cell r="I395" t="str">
            <v>3-0-4</v>
          </cell>
          <cell r="J395">
            <v>43</v>
          </cell>
          <cell r="K395">
            <v>37</v>
          </cell>
          <cell r="L395" t="str">
            <v>Obrigatória</v>
          </cell>
          <cell r="M395" t="str">
            <v>Opção Limitada</v>
          </cell>
          <cell r="N395" t="str">
            <v>LICENCIATURA EM CIÊNCIAS NATURAIS E EXATAS</v>
          </cell>
          <cell r="O395" t="str">
            <v>RODRIGO MAGHDISSIAN CORDEIRO</v>
          </cell>
        </row>
        <row r="396">
          <cell r="B396" t="str">
            <v>NB1BIK0102-15SA</v>
          </cell>
          <cell r="C396" t="str">
            <v>BIK0102-15</v>
          </cell>
          <cell r="D396" t="str">
            <v>B1</v>
          </cell>
          <cell r="E396" t="str">
            <v>terça das 19:00 às 21:00, semanal ; quinta das 21:00 às 23:00, quinzenal II</v>
          </cell>
          <cell r="F396" t="str">
            <v/>
          </cell>
          <cell r="G396" t="str">
            <v>Santo André</v>
          </cell>
          <cell r="H396" t="str">
            <v>noturno</v>
          </cell>
          <cell r="I396" t="str">
            <v>3-0-4</v>
          </cell>
          <cell r="J396">
            <v>58</v>
          </cell>
          <cell r="K396">
            <v>36</v>
          </cell>
          <cell r="L396" t="str">
            <v>Obrigatória</v>
          </cell>
          <cell r="M396" t="str">
            <v>Opção Limitada</v>
          </cell>
          <cell r="N396" t="str">
            <v>LICENCIATURA EM CIÊNCIAS NATURAIS E EXATAS</v>
          </cell>
          <cell r="O396" t="str">
            <v>ALEXSANDRE FIGUEIREDO LAGO</v>
          </cell>
        </row>
        <row r="397">
          <cell r="B397" t="str">
            <v>DA1BIS0003-15SA</v>
          </cell>
          <cell r="C397" t="str">
            <v>BIS0003-15</v>
          </cell>
          <cell r="D397" t="str">
            <v>A1</v>
          </cell>
          <cell r="E397" t="str">
            <v xml:space="preserve">quarta das 08:00 às 10:00, semanal ; sexta das 10:00 às 12:00, semanal </v>
          </cell>
          <cell r="F397" t="str">
            <v/>
          </cell>
          <cell r="G397" t="str">
            <v>Santo André</v>
          </cell>
          <cell r="H397" t="str">
            <v>diurno</v>
          </cell>
          <cell r="I397" t="str">
            <v>4-0-5</v>
          </cell>
          <cell r="J397">
            <v>60</v>
          </cell>
          <cell r="K397">
            <v>37</v>
          </cell>
          <cell r="L397" t="str">
            <v>Obrigatória</v>
          </cell>
          <cell r="M397" t="str">
            <v>Obrigatória</v>
          </cell>
          <cell r="N397" t="str">
            <v>LICENCIATURA EM CIÊNCIAS NATURAIS E EXATAS</v>
          </cell>
          <cell r="O397" t="str">
            <v>IOANNIS PAPAGEORGIOU</v>
          </cell>
        </row>
        <row r="398">
          <cell r="B398" t="str">
            <v>NA1BIS0003-15SA</v>
          </cell>
          <cell r="C398" t="str">
            <v>BIS0003-15</v>
          </cell>
          <cell r="D398" t="str">
            <v>A1</v>
          </cell>
          <cell r="E398" t="str">
            <v xml:space="preserve">quarta das 19:00 às 21:00, semanal ; sexta das 21:00 às 23:00, semanal </v>
          </cell>
          <cell r="F398" t="str">
            <v/>
          </cell>
          <cell r="G398" t="str">
            <v>Santo André</v>
          </cell>
          <cell r="H398" t="str">
            <v>noturno</v>
          </cell>
          <cell r="I398" t="str">
            <v>4-0-5</v>
          </cell>
          <cell r="J398">
            <v>60</v>
          </cell>
          <cell r="K398">
            <v>36</v>
          </cell>
          <cell r="L398" t="str">
            <v>Obrigatória</v>
          </cell>
          <cell r="M398" t="str">
            <v>Obrigatória</v>
          </cell>
          <cell r="N398" t="str">
            <v>LICENCIATURA EM CIÊNCIAS NATURAIS E EXATAS</v>
          </cell>
          <cell r="O398" t="str">
            <v>NAZAR ARAKELIAN</v>
          </cell>
        </row>
        <row r="399">
          <cell r="B399" t="str">
            <v>DB1BIS0003-15SA</v>
          </cell>
          <cell r="C399" t="str">
            <v>BIS0003-15</v>
          </cell>
          <cell r="D399" t="str">
            <v>B1</v>
          </cell>
          <cell r="E399" t="str">
            <v xml:space="preserve">quarta das 10:00 às 12:00, semanal ; sexta das 08:00 às 10:00, semanal </v>
          </cell>
          <cell r="F399" t="str">
            <v/>
          </cell>
          <cell r="G399" t="str">
            <v>Santo André</v>
          </cell>
          <cell r="H399" t="str">
            <v>diurno</v>
          </cell>
          <cell r="I399" t="str">
            <v>4-0-5</v>
          </cell>
          <cell r="J399">
            <v>60</v>
          </cell>
          <cell r="K399">
            <v>37</v>
          </cell>
          <cell r="L399" t="str">
            <v>Obrigatória</v>
          </cell>
          <cell r="M399" t="str">
            <v>Obrigatória</v>
          </cell>
          <cell r="N399" t="str">
            <v>LICENCIATURA EM CIÊNCIAS NATURAIS E EXATAS</v>
          </cell>
          <cell r="O399" t="str">
            <v>IOANNIS PAPAGEORGIOU</v>
          </cell>
        </row>
        <row r="400">
          <cell r="B400" t="str">
            <v>NB1BIS0003-15SA</v>
          </cell>
          <cell r="C400" t="str">
            <v>BIS0003-15</v>
          </cell>
          <cell r="D400" t="str">
            <v>B1</v>
          </cell>
          <cell r="E400" t="str">
            <v xml:space="preserve">quarta das 21:00 às 23:00, semanal ; sexta das 19:00 às 21:00, semanal </v>
          </cell>
          <cell r="F400" t="str">
            <v/>
          </cell>
          <cell r="G400" t="str">
            <v>Santo André</v>
          </cell>
          <cell r="H400" t="str">
            <v>noturno</v>
          </cell>
          <cell r="I400" t="str">
            <v>4-0-5</v>
          </cell>
          <cell r="J400">
            <v>60</v>
          </cell>
          <cell r="K400">
            <v>36</v>
          </cell>
          <cell r="L400" t="str">
            <v>Obrigatória</v>
          </cell>
          <cell r="M400" t="str">
            <v>Obrigatória</v>
          </cell>
          <cell r="N400" t="str">
            <v>LICENCIATURA EM CIÊNCIAS NATURAIS E EXATAS</v>
          </cell>
          <cell r="O400" t="str">
            <v>RODRIGO ROQUE DIAS</v>
          </cell>
        </row>
        <row r="401">
          <cell r="B401" t="str">
            <v>DA1NHZ5023-18SA</v>
          </cell>
          <cell r="C401" t="str">
            <v>NHZ5023-18</v>
          </cell>
          <cell r="D401" t="str">
            <v>A1</v>
          </cell>
          <cell r="E401" t="str">
            <v xml:space="preserve">quarta das 10:00 às 12:00, semanal ; sexta das 08:00 às 10:00, semanal </v>
          </cell>
          <cell r="F401" t="str">
            <v/>
          </cell>
          <cell r="G401" t="str">
            <v>Santo André</v>
          </cell>
          <cell r="H401" t="str">
            <v>diurno</v>
          </cell>
          <cell r="I401" t="str">
            <v>2-2-4</v>
          </cell>
          <cell r="J401">
            <v>40</v>
          </cell>
          <cell r="K401">
            <v>0</v>
          </cell>
          <cell r="N401" t="str">
            <v>LICENCIATURA EM CIÊNCIAS NATURAIS E EXATAS</v>
          </cell>
          <cell r="O401" t="str">
            <v>Mara Silvia Pasian</v>
          </cell>
          <cell r="P401" t="str">
            <v>Mara Silvia Pasian</v>
          </cell>
        </row>
        <row r="402">
          <cell r="B402" t="str">
            <v>NA1NHZ5023-18SA</v>
          </cell>
          <cell r="C402" t="str">
            <v>NHZ5023-18</v>
          </cell>
          <cell r="D402" t="str">
            <v>A1</v>
          </cell>
          <cell r="E402" t="str">
            <v xml:space="preserve">quarta das 21:00 às 23:00, semanal ; sexta das 19:00 às 21:00, semanal </v>
          </cell>
          <cell r="F402" t="str">
            <v/>
          </cell>
          <cell r="G402" t="str">
            <v>Santo André</v>
          </cell>
          <cell r="H402" t="str">
            <v>noturno</v>
          </cell>
          <cell r="I402" t="str">
            <v>2-2-4</v>
          </cell>
          <cell r="J402">
            <v>40</v>
          </cell>
          <cell r="K402">
            <v>0</v>
          </cell>
          <cell r="N402" t="str">
            <v>LICENCIATURA EM CIÊNCIAS NATURAIS E EXATAS</v>
          </cell>
          <cell r="O402" t="str">
            <v>Mara Silvia Pasian</v>
          </cell>
          <cell r="P402" t="str">
            <v>Mara Silvia Pasian</v>
          </cell>
        </row>
        <row r="403">
          <cell r="B403" t="str">
            <v>DB1NHZ5023-18SA</v>
          </cell>
          <cell r="C403" t="str">
            <v>NHZ5023-18</v>
          </cell>
          <cell r="D403" t="str">
            <v>B1</v>
          </cell>
          <cell r="E403" t="str">
            <v xml:space="preserve">quarta das 08:00 às 10:00, semanal ; sexta das 10:00 às 12:00, semanal </v>
          </cell>
          <cell r="F403" t="str">
            <v/>
          </cell>
          <cell r="G403" t="str">
            <v>Santo André</v>
          </cell>
          <cell r="H403" t="str">
            <v>diurno</v>
          </cell>
          <cell r="I403" t="str">
            <v>2-2-4</v>
          </cell>
          <cell r="J403">
            <v>40</v>
          </cell>
          <cell r="K403">
            <v>0</v>
          </cell>
          <cell r="N403" t="str">
            <v>LICENCIATURA EM CIÊNCIAS NATURAIS E EXATAS</v>
          </cell>
          <cell r="O403" t="str">
            <v>Ruth Ferreira Galduroz</v>
          </cell>
          <cell r="P403" t="str">
            <v>Ruth Ferreira Galduroz</v>
          </cell>
        </row>
        <row r="404">
          <cell r="B404" t="str">
            <v>NB1NHZ5023-18SA</v>
          </cell>
          <cell r="C404" t="str">
            <v>NHZ5023-18</v>
          </cell>
          <cell r="D404" t="str">
            <v>B1</v>
          </cell>
          <cell r="E404" t="str">
            <v xml:space="preserve">quarta das 19:00 às 21:00, semanal ; sexta das 21:00 às 23:00, semanal </v>
          </cell>
          <cell r="F404" t="str">
            <v/>
          </cell>
          <cell r="G404" t="str">
            <v>Santo André</v>
          </cell>
          <cell r="H404" t="str">
            <v>noturno</v>
          </cell>
          <cell r="I404" t="str">
            <v>2-2-4</v>
          </cell>
          <cell r="J404">
            <v>40</v>
          </cell>
          <cell r="K404">
            <v>0</v>
          </cell>
          <cell r="N404" t="str">
            <v>LICENCIATURA EM CIÊNCIAS NATURAIS E EXATAS</v>
          </cell>
          <cell r="O404" t="str">
            <v>Ruth Ferreira Galduroz</v>
          </cell>
          <cell r="P404" t="str">
            <v>Ruth Ferreira Galduroz</v>
          </cell>
        </row>
        <row r="405">
          <cell r="B405" t="str">
            <v>DB1BIQ0602-15SB</v>
          </cell>
          <cell r="C405" t="str">
            <v>BIQ0602-15</v>
          </cell>
          <cell r="D405" t="str">
            <v>B1</v>
          </cell>
          <cell r="E405" t="str">
            <v>segunda das 08:00 às 10:00, semanal ; quinta das 10:00 às 12:00, quinzenal I</v>
          </cell>
          <cell r="F405" t="str">
            <v/>
          </cell>
          <cell r="G405" t="str">
            <v>São Bernardo do Campo</v>
          </cell>
          <cell r="H405" t="str">
            <v>diurno</v>
          </cell>
          <cell r="I405" t="str">
            <v>3-0-4</v>
          </cell>
          <cell r="J405">
            <v>56</v>
          </cell>
          <cell r="K405">
            <v>23</v>
          </cell>
          <cell r="L405" t="str">
            <v>Obrigatória</v>
          </cell>
          <cell r="M405" t="str">
            <v>Obrigatória</v>
          </cell>
          <cell r="N405" t="str">
            <v>LICENCIATURA EM CIÊNCIAS HUMANAS</v>
          </cell>
          <cell r="O405" t="str">
            <v>Angelo Marcos Queiroz Prates</v>
          </cell>
        </row>
        <row r="406">
          <cell r="B406" t="str">
            <v>NB1BIQ0602-15SB</v>
          </cell>
          <cell r="C406" t="str">
            <v>BIQ0602-15</v>
          </cell>
          <cell r="D406" t="str">
            <v>B1</v>
          </cell>
          <cell r="E406" t="str">
            <v>segunda das 19:00 às 21:00, semanal ; quinta das 21:00 às 23:00, quinzenal I</v>
          </cell>
          <cell r="F406" t="str">
            <v/>
          </cell>
          <cell r="G406" t="str">
            <v>São Bernardo do Campo</v>
          </cell>
          <cell r="H406" t="str">
            <v>noturno</v>
          </cell>
          <cell r="I406" t="str">
            <v>3-0-4</v>
          </cell>
          <cell r="J406">
            <v>56</v>
          </cell>
          <cell r="K406">
            <v>22</v>
          </cell>
          <cell r="L406" t="str">
            <v>Obrigatória</v>
          </cell>
          <cell r="M406" t="str">
            <v>Obrigatória</v>
          </cell>
          <cell r="N406" t="str">
            <v>LICENCIATURA EM CIÊNCIAS HUMANAS</v>
          </cell>
          <cell r="O406" t="str">
            <v>Angelo Marcos Queiroz Prates</v>
          </cell>
        </row>
        <row r="407">
          <cell r="B407" t="str">
            <v>DA2BIR0004-15SB</v>
          </cell>
          <cell r="C407" t="str">
            <v>BIR0004-15</v>
          </cell>
          <cell r="D407" t="str">
            <v>A2</v>
          </cell>
          <cell r="E407" t="str">
            <v>segunda das 10:00 às 12:00, semanal ; quinta das 08:00 às 10:00, quinzenal I</v>
          </cell>
          <cell r="F407" t="str">
            <v/>
          </cell>
          <cell r="G407" t="str">
            <v>São Bernardo do Campo</v>
          </cell>
          <cell r="H407" t="str">
            <v>diurno</v>
          </cell>
          <cell r="I407" t="str">
            <v>3-0-4</v>
          </cell>
          <cell r="J407">
            <v>45</v>
          </cell>
          <cell r="K407">
            <v>23</v>
          </cell>
          <cell r="L407" t="str">
            <v>Obrigatória</v>
          </cell>
          <cell r="M407" t="str">
            <v>Obrigatória</v>
          </cell>
          <cell r="N407" t="str">
            <v>LICENCIATURA EM CIÊNCIAS HUMANAS</v>
          </cell>
          <cell r="O407" t="str">
            <v>MICHELA BORDIGNON</v>
          </cell>
        </row>
        <row r="408">
          <cell r="B408" t="str">
            <v>NA2BIR0004-15SB</v>
          </cell>
          <cell r="C408" t="str">
            <v>BIR0004-15</v>
          </cell>
          <cell r="D408" t="str">
            <v>A2</v>
          </cell>
          <cell r="E408" t="str">
            <v>segunda das 21:00 às 23:00, semanal ; quinta das 19:00 às 21:00, quinzenal I</v>
          </cell>
          <cell r="F408" t="str">
            <v/>
          </cell>
          <cell r="G408" t="str">
            <v>São Bernardo do Campo</v>
          </cell>
          <cell r="H408" t="str">
            <v>noturno</v>
          </cell>
          <cell r="I408" t="str">
            <v>3-0-4</v>
          </cell>
          <cell r="J408">
            <v>45</v>
          </cell>
          <cell r="K408">
            <v>22</v>
          </cell>
          <cell r="L408" t="str">
            <v>Obrigatória</v>
          </cell>
          <cell r="M408" t="str">
            <v>Obrigatória</v>
          </cell>
          <cell r="N408" t="str">
            <v>LICENCIATURA EM CIÊNCIAS HUMANAS</v>
          </cell>
          <cell r="O408" t="str">
            <v>MICHELA BORDIGNON</v>
          </cell>
        </row>
        <row r="409">
          <cell r="B409" t="str">
            <v>DA1NHZ5019-15SB</v>
          </cell>
          <cell r="C409" t="str">
            <v>NHZ5019-15</v>
          </cell>
          <cell r="D409" t="str">
            <v>A1</v>
          </cell>
          <cell r="E409" t="str">
            <v>terça das 08:00 às 10:00, semanal ; quinta das 10:00 às 12:00, quinzenal II</v>
          </cell>
          <cell r="F409" t="str">
            <v/>
          </cell>
          <cell r="G409" t="str">
            <v>São Bernardo do Campo</v>
          </cell>
          <cell r="H409" t="str">
            <v>diurno</v>
          </cell>
          <cell r="I409" t="str">
            <v>3-0-3</v>
          </cell>
          <cell r="J409">
            <v>40</v>
          </cell>
          <cell r="K409">
            <v>23</v>
          </cell>
          <cell r="L409" t="str">
            <v>Opção Limitada</v>
          </cell>
          <cell r="M409" t="str">
            <v>Opção Limitada</v>
          </cell>
          <cell r="N409" t="str">
            <v>LICENCIATURA EM CIÊNCIAS HUMANAS</v>
          </cell>
          <cell r="O409" t="str">
            <v>SILVIA CRISTINA DOTTA</v>
          </cell>
          <cell r="P409" t="str">
            <v>SILVIA CRISTINA DOTTA</v>
          </cell>
        </row>
        <row r="410">
          <cell r="B410" t="str">
            <v>NA1NHZ5019-15SB</v>
          </cell>
          <cell r="C410" t="str">
            <v>NHZ5019-15</v>
          </cell>
          <cell r="D410" t="str">
            <v>A1</v>
          </cell>
          <cell r="E410" t="str">
            <v>terça das 19:00 às 21:00, semanal ; quinta das 21:00 às 23:00, quinzenal II</v>
          </cell>
          <cell r="F410" t="str">
            <v/>
          </cell>
          <cell r="G410" t="str">
            <v>São Bernardo do Campo</v>
          </cell>
          <cell r="H410" t="str">
            <v>noturno</v>
          </cell>
          <cell r="I410" t="str">
            <v>3-0-3</v>
          </cell>
          <cell r="J410">
            <v>42</v>
          </cell>
          <cell r="K410">
            <v>22</v>
          </cell>
          <cell r="L410" t="str">
            <v>Opção Limitada</v>
          </cell>
          <cell r="M410" t="str">
            <v>Opção Limitada</v>
          </cell>
          <cell r="N410" t="str">
            <v>LICENCIATURA EM CIÊNCIAS HUMANAS</v>
          </cell>
          <cell r="O410" t="str">
            <v>GRACIELLA WATANABE</v>
          </cell>
          <cell r="P410" t="str">
            <v>GRACIELLA WATANABE</v>
          </cell>
        </row>
        <row r="411">
          <cell r="B411" t="str">
            <v>DA1NHI5015-15SB</v>
          </cell>
          <cell r="C411" t="str">
            <v>NHI5015-15</v>
          </cell>
          <cell r="D411" t="str">
            <v>A1</v>
          </cell>
          <cell r="E411" t="str">
            <v xml:space="preserve">quarta das 08:00 às 10:00, semanal ; sexta das 10:00 às 12:00, semanal </v>
          </cell>
          <cell r="F411" t="str">
            <v/>
          </cell>
          <cell r="G411" t="str">
            <v>São Bernardo do Campo</v>
          </cell>
          <cell r="H411" t="str">
            <v>diurno</v>
          </cell>
          <cell r="I411" t="str">
            <v>4-0-2</v>
          </cell>
          <cell r="J411">
            <v>30</v>
          </cell>
          <cell r="K411">
            <v>23</v>
          </cell>
          <cell r="L411" t="str">
            <v>Opção Limitada</v>
          </cell>
          <cell r="M411" t="str">
            <v>Opção Limitada</v>
          </cell>
          <cell r="N411" t="str">
            <v>LICENCIATURA EM CIÊNCIAS HUMANAS</v>
          </cell>
          <cell r="O411" t="str">
            <v>CLAUDIA REGINA VIEIRA</v>
          </cell>
        </row>
        <row r="412">
          <cell r="B412" t="str">
            <v>NA1NHI5015-15SB</v>
          </cell>
          <cell r="C412" t="str">
            <v>NHI5015-15</v>
          </cell>
          <cell r="D412" t="str">
            <v>A1</v>
          </cell>
          <cell r="E412" t="str">
            <v xml:space="preserve">quarta das 19:00 às 21:00, semanal ; sexta das 21:00 às 23:00, semanal </v>
          </cell>
          <cell r="F412" t="str">
            <v/>
          </cell>
          <cell r="G412" t="str">
            <v>São Bernardo do Campo</v>
          </cell>
          <cell r="H412" t="str">
            <v>noturno</v>
          </cell>
          <cell r="I412" t="str">
            <v>4-0-2</v>
          </cell>
          <cell r="J412">
            <v>30</v>
          </cell>
          <cell r="K412">
            <v>22</v>
          </cell>
          <cell r="L412" t="str">
            <v>Opção Limitada</v>
          </cell>
          <cell r="M412" t="str">
            <v>Opção Limitada</v>
          </cell>
          <cell r="N412" t="str">
            <v>LICENCIATURA EM CIÊNCIAS HUMANAS</v>
          </cell>
          <cell r="O412" t="str">
            <v>KATE MAMHY OLIVEIRA KUMADA</v>
          </cell>
        </row>
        <row r="413">
          <cell r="B413" t="str">
            <v>DA1NHZ5023-18SB</v>
          </cell>
          <cell r="C413" t="str">
            <v>NHZ5023-18</v>
          </cell>
          <cell r="D413" t="str">
            <v>A1</v>
          </cell>
          <cell r="E413" t="str">
            <v xml:space="preserve">quarta das 10:00 às 12:00, semanal ; sexta das 08:00 às 10:00, semanal </v>
          </cell>
          <cell r="F413" t="str">
            <v/>
          </cell>
          <cell r="G413" t="str">
            <v>São Bernardo do Campo</v>
          </cell>
          <cell r="H413" t="str">
            <v>diurno</v>
          </cell>
          <cell r="I413" t="str">
            <v>2-2-4</v>
          </cell>
          <cell r="J413">
            <v>40</v>
          </cell>
          <cell r="K413">
            <v>23</v>
          </cell>
          <cell r="N413" t="str">
            <v>LICENCIATURA EM CIÊNCIAS HUMANAS</v>
          </cell>
          <cell r="O413" t="str">
            <v>PRISCILA BENITEZ AFONSO</v>
          </cell>
          <cell r="P413" t="str">
            <v>PRISCILA BENITEZ AFONSO</v>
          </cell>
        </row>
        <row r="414">
          <cell r="B414" t="str">
            <v>NA1NHZ5023-18SB</v>
          </cell>
          <cell r="C414" t="str">
            <v>NHZ5023-18</v>
          </cell>
          <cell r="D414" t="str">
            <v>A1</v>
          </cell>
          <cell r="E414" t="str">
            <v xml:space="preserve">quarta das 21:00 às 23:00, semanal ; sexta das 19:00 às 21:00, semanal </v>
          </cell>
          <cell r="F414" t="str">
            <v/>
          </cell>
          <cell r="G414" t="str">
            <v>São Bernardo do Campo</v>
          </cell>
          <cell r="H414" t="str">
            <v>noturno</v>
          </cell>
          <cell r="I414" t="str">
            <v>2-2-4</v>
          </cell>
          <cell r="J414">
            <v>40</v>
          </cell>
          <cell r="K414">
            <v>22</v>
          </cell>
          <cell r="N414" t="str">
            <v>LICENCIATURA EM CIÊNCIAS HUMANAS</v>
          </cell>
          <cell r="O414" t="str">
            <v>PRISCILA BENITEZ AFONSO</v>
          </cell>
          <cell r="P414" t="str">
            <v>PRISCILA BENITEZ AFONSO</v>
          </cell>
        </row>
        <row r="415">
          <cell r="B415" t="str">
            <v>DA2BCN0402-15SA</v>
          </cell>
          <cell r="C415" t="str">
            <v>BCN0402-15</v>
          </cell>
          <cell r="D415" t="str">
            <v>A2</v>
          </cell>
          <cell r="E415" t="str">
            <v xml:space="preserve">segunda das 08:00 às 10:00, semanal ; quinta das 10:00 às 12:00, semanal </v>
          </cell>
          <cell r="F415" t="str">
            <v/>
          </cell>
          <cell r="G415" t="str">
            <v>Santo André</v>
          </cell>
          <cell r="H415" t="str">
            <v>diurno</v>
          </cell>
          <cell r="I415" t="str">
            <v>4-0-6</v>
          </cell>
          <cell r="J415">
            <v>60</v>
          </cell>
          <cell r="K415">
            <v>59</v>
          </cell>
          <cell r="L415" t="str">
            <v>Obrigatória</v>
          </cell>
          <cell r="M415" t="str">
            <v>Opção Limitada</v>
          </cell>
          <cell r="N415" t="str">
            <v>BACHARELADO EM CIÊNCIA E TECNOLOGIA</v>
          </cell>
          <cell r="O415" t="str">
            <v>CRISTIAN FAVIO COLETTI</v>
          </cell>
        </row>
        <row r="416">
          <cell r="B416" t="str">
            <v>DA3BCN0402-15SA</v>
          </cell>
          <cell r="C416" t="str">
            <v>BCN0402-15</v>
          </cell>
          <cell r="D416" t="str">
            <v>A3</v>
          </cell>
          <cell r="E416" t="str">
            <v xml:space="preserve">segunda das 08:00 às 10:00, semanal ; quinta das 10:00 às 12:00, semanal </v>
          </cell>
          <cell r="F416" t="str">
            <v/>
          </cell>
          <cell r="G416" t="str">
            <v>Santo André</v>
          </cell>
          <cell r="H416" t="str">
            <v>diurno</v>
          </cell>
          <cell r="I416" t="str">
            <v>4-0-6</v>
          </cell>
          <cell r="J416">
            <v>60</v>
          </cell>
          <cell r="K416">
            <v>58</v>
          </cell>
          <cell r="L416" t="str">
            <v>Obrigatória</v>
          </cell>
          <cell r="M416" t="str">
            <v>Opção Limitada</v>
          </cell>
          <cell r="N416" t="str">
            <v>BACHARELADO EM CIÊNCIA E TECNOLOGIA</v>
          </cell>
          <cell r="O416" t="str">
            <v>FEDOR PISNITCHENKO</v>
          </cell>
        </row>
        <row r="417">
          <cell r="B417" t="str">
            <v>DA4BCN0402-15SA</v>
          </cell>
          <cell r="C417" t="str">
            <v>BCN0402-15</v>
          </cell>
          <cell r="D417" t="str">
            <v>A4</v>
          </cell>
          <cell r="E417" t="str">
            <v xml:space="preserve">segunda das 08:00 às 10:00, semanal ; quinta das 10:00 às 12:00, semanal </v>
          </cell>
          <cell r="F417" t="str">
            <v/>
          </cell>
          <cell r="G417" t="str">
            <v>Santo André</v>
          </cell>
          <cell r="H417" t="str">
            <v>diurno</v>
          </cell>
          <cell r="I417" t="str">
            <v>4-0-6</v>
          </cell>
          <cell r="J417">
            <v>60</v>
          </cell>
          <cell r="K417">
            <v>58</v>
          </cell>
          <cell r="L417" t="str">
            <v>Obrigatória</v>
          </cell>
          <cell r="M417" t="str">
            <v>Opção Limitada</v>
          </cell>
          <cell r="N417" t="str">
            <v>BACHARELADO EM CIÊNCIA E TECNOLOGIA</v>
          </cell>
          <cell r="O417" t="str">
            <v>SINUE DAYAN BARBERO LODOVICI</v>
          </cell>
        </row>
        <row r="418">
          <cell r="B418" t="str">
            <v>DA5BCN0402-15SA</v>
          </cell>
          <cell r="C418" t="str">
            <v>BCN0402-15</v>
          </cell>
          <cell r="D418" t="str">
            <v>A5</v>
          </cell>
          <cell r="E418" t="str">
            <v xml:space="preserve">segunda das 08:00 às 10:00, semanal ; quinta das 10:00 às 12:00, semanal </v>
          </cell>
          <cell r="F418" t="str">
            <v/>
          </cell>
          <cell r="G418" t="str">
            <v>Santo André</v>
          </cell>
          <cell r="H418" t="str">
            <v>diurno</v>
          </cell>
          <cell r="I418" t="str">
            <v>4-0-6</v>
          </cell>
          <cell r="J418">
            <v>60</v>
          </cell>
          <cell r="K418">
            <v>58</v>
          </cell>
          <cell r="L418" t="str">
            <v>Obrigatória</v>
          </cell>
          <cell r="M418" t="str">
            <v>Opção Limitada</v>
          </cell>
          <cell r="N418" t="str">
            <v>BACHARELADO EM CIÊNCIA E TECNOLOGIA</v>
          </cell>
          <cell r="O418" t="str">
            <v>NORBERTO ANIBAL MAIDANA</v>
          </cell>
        </row>
        <row r="419">
          <cell r="B419" t="str">
            <v>DA6BCN0402-15SA</v>
          </cell>
          <cell r="C419" t="str">
            <v>BCN0402-15</v>
          </cell>
          <cell r="D419" t="str">
            <v>A6</v>
          </cell>
          <cell r="E419" t="str">
            <v xml:space="preserve">segunda das 08:00 às 10:00, semanal ; quinta das 10:00 às 12:00, semanal </v>
          </cell>
          <cell r="F419" t="str">
            <v/>
          </cell>
          <cell r="G419" t="str">
            <v>Santo André</v>
          </cell>
          <cell r="H419" t="str">
            <v>diurno</v>
          </cell>
          <cell r="I419" t="str">
            <v>4-0-6</v>
          </cell>
          <cell r="J419">
            <v>60</v>
          </cell>
          <cell r="K419">
            <v>58</v>
          </cell>
          <cell r="L419" t="str">
            <v>Obrigatória</v>
          </cell>
          <cell r="M419" t="str">
            <v>Opção Limitada</v>
          </cell>
          <cell r="N419" t="str">
            <v>BACHARELADO EM CIÊNCIA E TECNOLOGIA</v>
          </cell>
          <cell r="O419" t="str">
            <v>ALEXANDR KORNEV</v>
          </cell>
        </row>
        <row r="420">
          <cell r="B420" t="str">
            <v>NA2BCN0402-15SA</v>
          </cell>
          <cell r="C420" t="str">
            <v>BCN0402-15</v>
          </cell>
          <cell r="D420" t="str">
            <v>A2</v>
          </cell>
          <cell r="E420" t="str">
            <v xml:space="preserve">segunda das 19:00 às 21:00, semanal ; quinta das 21:00 às 23:00, semanal </v>
          </cell>
          <cell r="F420" t="str">
            <v/>
          </cell>
          <cell r="G420" t="str">
            <v>Santo André</v>
          </cell>
          <cell r="H420" t="str">
            <v>noturno</v>
          </cell>
          <cell r="I420" t="str">
            <v>4-0-6</v>
          </cell>
          <cell r="J420">
            <v>61</v>
          </cell>
          <cell r="K420">
            <v>60</v>
          </cell>
          <cell r="L420" t="str">
            <v>Obrigatória</v>
          </cell>
          <cell r="M420" t="str">
            <v>Opção Limitada</v>
          </cell>
          <cell r="N420" t="str">
            <v>BACHARELADO EM CIÊNCIA E TECNOLOGIA</v>
          </cell>
          <cell r="O420" t="str">
            <v>SANDRA MARIA ZAPATA YEPES</v>
          </cell>
        </row>
        <row r="421">
          <cell r="B421" t="str">
            <v>NA3BCN0402-15SA</v>
          </cell>
          <cell r="C421" t="str">
            <v>BCN0402-15</v>
          </cell>
          <cell r="D421" t="str">
            <v>A3</v>
          </cell>
          <cell r="E421" t="str">
            <v xml:space="preserve">segunda das 19:00 às 21:00, semanal ; quinta das 21:00 às 23:00, semanal </v>
          </cell>
          <cell r="F421" t="str">
            <v/>
          </cell>
          <cell r="G421" t="str">
            <v>Santo André</v>
          </cell>
          <cell r="H421" t="str">
            <v>noturno</v>
          </cell>
          <cell r="I421" t="str">
            <v>4-0-6</v>
          </cell>
          <cell r="J421">
            <v>63</v>
          </cell>
          <cell r="K421">
            <v>59</v>
          </cell>
          <cell r="L421" t="str">
            <v>Obrigatória</v>
          </cell>
          <cell r="M421" t="str">
            <v>Opção Limitada</v>
          </cell>
          <cell r="N421" t="str">
            <v>BACHARELADO EM CIÊNCIA E TECNOLOGIA</v>
          </cell>
          <cell r="O421" t="str">
            <v>JEFERSON CASSIANO</v>
          </cell>
        </row>
        <row r="422">
          <cell r="B422" t="str">
            <v>NA4BCN0402-15SA</v>
          </cell>
          <cell r="C422" t="str">
            <v>BCN0402-15</v>
          </cell>
          <cell r="D422" t="str">
            <v>A4</v>
          </cell>
          <cell r="E422" t="str">
            <v xml:space="preserve">segunda das 19:00 às 21:00, semanal ; quinta das 21:00 às 23:00, semanal </v>
          </cell>
          <cell r="F422" t="str">
            <v/>
          </cell>
          <cell r="G422" t="str">
            <v>Santo André</v>
          </cell>
          <cell r="H422" t="str">
            <v>noturno</v>
          </cell>
          <cell r="I422" t="str">
            <v>4-0-6</v>
          </cell>
          <cell r="J422">
            <v>61</v>
          </cell>
          <cell r="K422">
            <v>59</v>
          </cell>
          <cell r="L422" t="str">
            <v>Obrigatória</v>
          </cell>
          <cell r="M422" t="str">
            <v>Opção Limitada</v>
          </cell>
          <cell r="N422" t="str">
            <v>BACHARELADO EM CIÊNCIA E TECNOLOGIA</v>
          </cell>
          <cell r="O422" t="str">
            <v>EDSON ALEX ARRAZOLA IRIARTE</v>
          </cell>
        </row>
        <row r="423">
          <cell r="B423" t="str">
            <v>NA5BCN0402-15SA</v>
          </cell>
          <cell r="C423" t="str">
            <v>BCN0402-15</v>
          </cell>
          <cell r="D423" t="str">
            <v>A5</v>
          </cell>
          <cell r="E423" t="str">
            <v xml:space="preserve">segunda das 19:00 às 21:00, semanal ; quinta das 21:00 às 23:00, semanal </v>
          </cell>
          <cell r="F423" t="str">
            <v/>
          </cell>
          <cell r="G423" t="str">
            <v>Santo André</v>
          </cell>
          <cell r="H423" t="str">
            <v>noturno</v>
          </cell>
          <cell r="I423" t="str">
            <v>4-0-6</v>
          </cell>
          <cell r="J423">
            <v>60</v>
          </cell>
          <cell r="K423">
            <v>59</v>
          </cell>
          <cell r="L423" t="str">
            <v>Obrigatória</v>
          </cell>
          <cell r="M423" t="str">
            <v>Opção Limitada</v>
          </cell>
          <cell r="N423" t="str">
            <v>BACHARELADO EM CIÊNCIA E TECNOLOGIA</v>
          </cell>
          <cell r="O423" t="str">
            <v>Majid Forghani Elahabad</v>
          </cell>
        </row>
        <row r="424">
          <cell r="B424" t="str">
            <v>NA6BCN0402-15SA</v>
          </cell>
          <cell r="C424" t="str">
            <v>BCN0402-15</v>
          </cell>
          <cell r="D424" t="str">
            <v>A6</v>
          </cell>
          <cell r="E424" t="str">
            <v xml:space="preserve">segunda das 19:00 às 21:00, semanal ; quinta das 21:00 às 23:00, semanal </v>
          </cell>
          <cell r="F424" t="str">
            <v/>
          </cell>
          <cell r="G424" t="str">
            <v>Santo André</v>
          </cell>
          <cell r="H424" t="str">
            <v>noturno</v>
          </cell>
          <cell r="I424" t="str">
            <v>4-0-6</v>
          </cell>
          <cell r="J424">
            <v>60</v>
          </cell>
          <cell r="K424">
            <v>59</v>
          </cell>
          <cell r="L424" t="str">
            <v>Obrigatória</v>
          </cell>
          <cell r="M424" t="str">
            <v>Opção Limitada</v>
          </cell>
          <cell r="N424" t="str">
            <v>BACHARELADO EM CIÊNCIA E TECNOLOGIA</v>
          </cell>
          <cell r="O424" t="str">
            <v>FABIANO GUSTAVO BRAGA BRITO</v>
          </cell>
        </row>
        <row r="425">
          <cell r="B425" t="str">
            <v>DB2BCN0402-15SA</v>
          </cell>
          <cell r="C425" t="str">
            <v>BCN0402-15</v>
          </cell>
          <cell r="D425" t="str">
            <v>B2</v>
          </cell>
          <cell r="E425" t="str">
            <v xml:space="preserve">segunda das 10:00 às 12:00, semanal ; quinta das 08:00 às 10:00, semanal </v>
          </cell>
          <cell r="F425" t="str">
            <v/>
          </cell>
          <cell r="G425" t="str">
            <v>Santo André</v>
          </cell>
          <cell r="H425" t="str">
            <v>diurno</v>
          </cell>
          <cell r="I425" t="str">
            <v>4-0-6</v>
          </cell>
          <cell r="J425">
            <v>60</v>
          </cell>
          <cell r="K425">
            <v>59</v>
          </cell>
          <cell r="L425" t="str">
            <v>Obrigatória</v>
          </cell>
          <cell r="M425" t="str">
            <v>Opção Limitada</v>
          </cell>
          <cell r="N425" t="str">
            <v>BACHARELADO EM CIÊNCIA E TECNOLOGIA</v>
          </cell>
          <cell r="O425" t="str">
            <v>Icaro Goncalves</v>
          </cell>
        </row>
        <row r="426">
          <cell r="B426" t="str">
            <v>DB3BCN0402-15SA</v>
          </cell>
          <cell r="C426" t="str">
            <v>BCN0402-15</v>
          </cell>
          <cell r="D426" t="str">
            <v>B3</v>
          </cell>
          <cell r="E426" t="str">
            <v xml:space="preserve">segunda das 10:00 às 12:00, semanal ; quinta das 08:00 às 10:00, semanal </v>
          </cell>
          <cell r="F426" t="str">
            <v/>
          </cell>
          <cell r="G426" t="str">
            <v>Santo André</v>
          </cell>
          <cell r="H426" t="str">
            <v>diurno</v>
          </cell>
          <cell r="I426" t="str">
            <v>4-0-6</v>
          </cell>
          <cell r="J426">
            <v>60</v>
          </cell>
          <cell r="K426">
            <v>58</v>
          </cell>
          <cell r="L426" t="str">
            <v>Obrigatória</v>
          </cell>
          <cell r="M426" t="str">
            <v>Opção Limitada</v>
          </cell>
          <cell r="N426" t="str">
            <v>BACHARELADO EM CIÊNCIA E TECNOLOGIA</v>
          </cell>
          <cell r="O426" t="str">
            <v>FEDOR PISNITCHENKO</v>
          </cell>
        </row>
        <row r="427">
          <cell r="B427" t="str">
            <v>DB4BCN0402-15SA</v>
          </cell>
          <cell r="C427" t="str">
            <v>BCN0402-15</v>
          </cell>
          <cell r="D427" t="str">
            <v>B4</v>
          </cell>
          <cell r="E427" t="str">
            <v xml:space="preserve">segunda das 10:00 às 12:00, semanal ; quinta das 08:00 às 10:00, semanal </v>
          </cell>
          <cell r="F427" t="str">
            <v/>
          </cell>
          <cell r="G427" t="str">
            <v>Santo André</v>
          </cell>
          <cell r="H427" t="str">
            <v>diurno</v>
          </cell>
          <cell r="I427" t="str">
            <v>4-0-6</v>
          </cell>
          <cell r="J427">
            <v>60</v>
          </cell>
          <cell r="K427">
            <v>58</v>
          </cell>
          <cell r="L427" t="str">
            <v>Obrigatória</v>
          </cell>
          <cell r="M427" t="str">
            <v>Opção Limitada</v>
          </cell>
          <cell r="N427" t="str">
            <v>BACHARELADO EM CIÊNCIA E TECNOLOGIA</v>
          </cell>
          <cell r="O427" t="str">
            <v>SINUE DAYAN BARBERO LODOVICI</v>
          </cell>
        </row>
        <row r="428">
          <cell r="B428" t="str">
            <v>DB5BCN0402-15SA</v>
          </cell>
          <cell r="C428" t="str">
            <v>BCN0402-15</v>
          </cell>
          <cell r="D428" t="str">
            <v>B5</v>
          </cell>
          <cell r="E428" t="str">
            <v xml:space="preserve">segunda das 10:00 às 12:00, semanal ; quinta das 08:00 às 10:00, semanal </v>
          </cell>
          <cell r="F428" t="str">
            <v/>
          </cell>
          <cell r="G428" t="str">
            <v>Santo André</v>
          </cell>
          <cell r="H428" t="str">
            <v>diurno</v>
          </cell>
          <cell r="I428" t="str">
            <v>4-0-6</v>
          </cell>
          <cell r="J428">
            <v>60</v>
          </cell>
          <cell r="K428">
            <v>58</v>
          </cell>
          <cell r="L428" t="str">
            <v>Obrigatória</v>
          </cell>
          <cell r="M428" t="str">
            <v>Opção Limitada</v>
          </cell>
          <cell r="N428" t="str">
            <v>BACHARELADO EM CIÊNCIA E TECNOLOGIA</v>
          </cell>
          <cell r="O428" t="str">
            <v>ALEXANDR KORNEV</v>
          </cell>
        </row>
        <row r="429">
          <cell r="B429" t="str">
            <v>DB6BCN0402-15SA</v>
          </cell>
          <cell r="C429" t="str">
            <v>BCN0402-15</v>
          </cell>
          <cell r="D429" t="str">
            <v>B6</v>
          </cell>
          <cell r="E429" t="str">
            <v xml:space="preserve">segunda das 10:00 às 12:00, semanal ; quinta das 08:00 às 10:00, semanal </v>
          </cell>
          <cell r="F429" t="str">
            <v/>
          </cell>
          <cell r="G429" t="str">
            <v>Santo André</v>
          </cell>
          <cell r="H429" t="str">
            <v>diurno</v>
          </cell>
          <cell r="I429" t="str">
            <v>4-0-6</v>
          </cell>
          <cell r="J429">
            <v>60</v>
          </cell>
          <cell r="K429">
            <v>58</v>
          </cell>
          <cell r="L429" t="str">
            <v>Obrigatória</v>
          </cell>
          <cell r="M429" t="str">
            <v>Opção Limitada</v>
          </cell>
          <cell r="N429" t="str">
            <v>BACHARELADO EM CIÊNCIA E TECNOLOGIA</v>
          </cell>
          <cell r="O429" t="str">
            <v>NORBERTO ANIBAL MAIDANA</v>
          </cell>
        </row>
        <row r="430">
          <cell r="B430" t="str">
            <v>NB2BCN0402-15SA</v>
          </cell>
          <cell r="C430" t="str">
            <v>BCN0402-15</v>
          </cell>
          <cell r="D430" t="str">
            <v>B2</v>
          </cell>
          <cell r="E430" t="str">
            <v xml:space="preserve">segunda das 21:00 às 23:00, semanal ; quinta das 19:00 às 21:00, semanal </v>
          </cell>
          <cell r="F430" t="str">
            <v/>
          </cell>
          <cell r="G430" t="str">
            <v>Santo André</v>
          </cell>
          <cell r="H430" t="str">
            <v>noturno</v>
          </cell>
          <cell r="I430" t="str">
            <v>4-0-6</v>
          </cell>
          <cell r="J430">
            <v>61</v>
          </cell>
          <cell r="K430">
            <v>59</v>
          </cell>
          <cell r="L430" t="str">
            <v>Obrigatória</v>
          </cell>
          <cell r="M430" t="str">
            <v>Opção Limitada</v>
          </cell>
          <cell r="N430" t="str">
            <v>BACHARELADO EM CIÊNCIA E TECNOLOGIA</v>
          </cell>
          <cell r="O430" t="str">
            <v>DANIEL MIRANDA MACHADO</v>
          </cell>
        </row>
        <row r="431">
          <cell r="B431" t="str">
            <v>NB3BCN0402-15SA</v>
          </cell>
          <cell r="C431" t="str">
            <v>BCN0402-15</v>
          </cell>
          <cell r="D431" t="str">
            <v>B3</v>
          </cell>
          <cell r="E431" t="str">
            <v xml:space="preserve">segunda das 21:00 às 23:00, semanal ; quinta das 19:00 às 21:00, semanal </v>
          </cell>
          <cell r="F431" t="str">
            <v/>
          </cell>
          <cell r="G431" t="str">
            <v>Santo André</v>
          </cell>
          <cell r="H431" t="str">
            <v>noturno</v>
          </cell>
          <cell r="I431" t="str">
            <v>4-0-6</v>
          </cell>
          <cell r="J431">
            <v>61</v>
          </cell>
          <cell r="K431">
            <v>59</v>
          </cell>
          <cell r="L431" t="str">
            <v>Obrigatória</v>
          </cell>
          <cell r="M431" t="str">
            <v>Opção Limitada</v>
          </cell>
          <cell r="N431" t="str">
            <v>BACHARELADO EM CIÊNCIA E TECNOLOGIA</v>
          </cell>
          <cell r="O431" t="str">
            <v>JEFERSON CASSIANO</v>
          </cell>
        </row>
        <row r="432">
          <cell r="B432" t="str">
            <v>NB4BCN0402-15SA</v>
          </cell>
          <cell r="C432" t="str">
            <v>BCN0402-15</v>
          </cell>
          <cell r="D432" t="str">
            <v>B4</v>
          </cell>
          <cell r="E432" t="str">
            <v xml:space="preserve">segunda das 21:00 às 23:00, semanal ; quinta das 19:00 às 21:00, semanal </v>
          </cell>
          <cell r="F432" t="str">
            <v/>
          </cell>
          <cell r="G432" t="str">
            <v>Santo André</v>
          </cell>
          <cell r="H432" t="str">
            <v>noturno</v>
          </cell>
          <cell r="I432" t="str">
            <v>4-0-6</v>
          </cell>
          <cell r="J432">
            <v>61</v>
          </cell>
          <cell r="K432">
            <v>59</v>
          </cell>
          <cell r="L432" t="str">
            <v>Obrigatória</v>
          </cell>
          <cell r="M432" t="str">
            <v>Opção Limitada</v>
          </cell>
          <cell r="N432" t="str">
            <v>BACHARELADO EM CIÊNCIA E TECNOLOGIA</v>
          </cell>
          <cell r="O432" t="str">
            <v>EDSON ALEX ARRAZOLA IRIARTE</v>
          </cell>
        </row>
        <row r="433">
          <cell r="B433" t="str">
            <v>NB5BCN0402-15SA</v>
          </cell>
          <cell r="C433" t="str">
            <v>BCN0402-15</v>
          </cell>
          <cell r="D433" t="str">
            <v>B5</v>
          </cell>
          <cell r="E433" t="str">
            <v xml:space="preserve">segunda das 21:00 às 23:00, semanal ; quinta das 19:00 às 21:00, semanal </v>
          </cell>
          <cell r="F433" t="str">
            <v/>
          </cell>
          <cell r="G433" t="str">
            <v>Santo André</v>
          </cell>
          <cell r="H433" t="str">
            <v>noturno</v>
          </cell>
          <cell r="I433" t="str">
            <v>4-0-6</v>
          </cell>
          <cell r="J433">
            <v>60</v>
          </cell>
          <cell r="K433">
            <v>59</v>
          </cell>
          <cell r="L433" t="str">
            <v>Obrigatória</v>
          </cell>
          <cell r="M433" t="str">
            <v>Opção Limitada</v>
          </cell>
          <cell r="N433" t="str">
            <v>BACHARELADO EM CIÊNCIA E TECNOLOGIA</v>
          </cell>
          <cell r="O433" t="str">
            <v>Majid Forghani Elahabad</v>
          </cell>
        </row>
        <row r="434">
          <cell r="B434" t="str">
            <v>NB6BCN0402-15SA</v>
          </cell>
          <cell r="C434" t="str">
            <v>BCN0402-15</v>
          </cell>
          <cell r="D434" t="str">
            <v>B6</v>
          </cell>
          <cell r="E434" t="str">
            <v xml:space="preserve">segunda das 21:00 às 23:00, semanal ; quinta das 19:00 às 21:00, semanal </v>
          </cell>
          <cell r="F434" t="str">
            <v/>
          </cell>
          <cell r="G434" t="str">
            <v>Santo André</v>
          </cell>
          <cell r="H434" t="str">
            <v>noturno</v>
          </cell>
          <cell r="I434" t="str">
            <v>4-0-6</v>
          </cell>
          <cell r="J434">
            <v>60</v>
          </cell>
          <cell r="K434">
            <v>59</v>
          </cell>
          <cell r="L434" t="str">
            <v>Obrigatória</v>
          </cell>
          <cell r="M434" t="str">
            <v>Opção Limitada</v>
          </cell>
          <cell r="N434" t="str">
            <v>BACHARELADO EM CIÊNCIA E TECNOLOGIA</v>
          </cell>
          <cell r="O434" t="str">
            <v>FABIANO GUSTAVO BRAGA BRITO</v>
          </cell>
        </row>
        <row r="435">
          <cell r="B435" t="str">
            <v>DA2BCM0505-15SA</v>
          </cell>
          <cell r="C435" t="str">
            <v>BCM0505-15</v>
          </cell>
          <cell r="D435" t="str">
            <v>A2</v>
          </cell>
          <cell r="E435" t="str">
            <v>terça das 10:00 às 12:00, semanal ; quarta das 08:00 às 10:00, quinzenal I</v>
          </cell>
          <cell r="F435" t="str">
            <v xml:space="preserve">quinta das 08:00 às 10:00, semanal </v>
          </cell>
          <cell r="G435" t="str">
            <v>Santo André</v>
          </cell>
          <cell r="H435" t="str">
            <v>diurno</v>
          </cell>
          <cell r="I435" t="str">
            <v>3-2-5</v>
          </cell>
          <cell r="J435">
            <v>50</v>
          </cell>
          <cell r="K435">
            <v>48</v>
          </cell>
          <cell r="L435" t="str">
            <v>Obrigatória</v>
          </cell>
          <cell r="M435" t="str">
            <v>Opção Limitada</v>
          </cell>
          <cell r="N435" t="str">
            <v>BACHARELADO EM CIÊNCIA E TECNOLOGIA</v>
          </cell>
          <cell r="O435" t="str">
            <v>CELSO SETSUO KURASHIMA</v>
          </cell>
          <cell r="P435" t="str">
            <v>CELSO SETSUO KURASHIMA</v>
          </cell>
        </row>
        <row r="436">
          <cell r="B436" t="str">
            <v>DA3BCM0505-15SA</v>
          </cell>
          <cell r="C436" t="str">
            <v>BCM0505-15</v>
          </cell>
          <cell r="D436" t="str">
            <v>A3</v>
          </cell>
          <cell r="E436" t="str">
            <v>terça das 10:00 às 12:00, semanal ; quarta das 08:00 às 10:00, quinzenal I</v>
          </cell>
          <cell r="F436" t="str">
            <v xml:space="preserve">quinta das 08:00 às 10:00, semanal </v>
          </cell>
          <cell r="G436" t="str">
            <v>Santo André</v>
          </cell>
          <cell r="H436" t="str">
            <v>diurno</v>
          </cell>
          <cell r="I436" t="str">
            <v>3-2-5</v>
          </cell>
          <cell r="J436">
            <v>50</v>
          </cell>
          <cell r="K436">
            <v>48</v>
          </cell>
          <cell r="L436" t="str">
            <v>Obrigatória</v>
          </cell>
          <cell r="M436" t="str">
            <v>Opção Limitada</v>
          </cell>
          <cell r="N436" t="str">
            <v>BACHARELADO EM CIÊNCIA E TECNOLOGIA</v>
          </cell>
          <cell r="O436" t="str">
            <v>RAPHAEL YOKOINGAWA DE CAMARGO</v>
          </cell>
          <cell r="P436" t="str">
            <v>RAPHAEL YOKOINGAWA DE CAMARGO</v>
          </cell>
        </row>
        <row r="437">
          <cell r="B437" t="str">
            <v>DA4BCM0505-15SA</v>
          </cell>
          <cell r="C437" t="str">
            <v>BCM0505-15</v>
          </cell>
          <cell r="D437" t="str">
            <v>A4</v>
          </cell>
          <cell r="E437" t="str">
            <v>terça das 10:00 às 12:00, semanal ; quarta das 08:00 às 10:00, quinzenal I</v>
          </cell>
          <cell r="F437" t="str">
            <v xml:space="preserve">quinta das 08:00 às 10:00, semanal </v>
          </cell>
          <cell r="G437" t="str">
            <v>Santo André</v>
          </cell>
          <cell r="H437" t="str">
            <v>diurno</v>
          </cell>
          <cell r="I437" t="str">
            <v>3-2-5</v>
          </cell>
          <cell r="J437">
            <v>50</v>
          </cell>
          <cell r="K437">
            <v>48</v>
          </cell>
          <cell r="L437" t="str">
            <v>Obrigatória</v>
          </cell>
          <cell r="M437" t="str">
            <v>Opção Limitada</v>
          </cell>
          <cell r="N437" t="str">
            <v>BACHARELADO EM CIÊNCIA E TECNOLOGIA</v>
          </cell>
          <cell r="O437" t="str">
            <v>LUIZ CARLOS DA SILVA ROZANTE</v>
          </cell>
          <cell r="P437" t="str">
            <v>LUIZ CARLOS DA SILVA ROZANTE</v>
          </cell>
        </row>
        <row r="438">
          <cell r="B438" t="str">
            <v>DA5BCM0505-15SA</v>
          </cell>
          <cell r="C438" t="str">
            <v>BCM0505-15</v>
          </cell>
          <cell r="D438" t="str">
            <v>A5</v>
          </cell>
          <cell r="E438" t="str">
            <v>terça das 10:00 às 12:00, semanal ; quarta das 08:00 às 10:00, quinzenal I</v>
          </cell>
          <cell r="F438" t="str">
            <v xml:space="preserve">quinta das 08:00 às 10:00, semanal </v>
          </cell>
          <cell r="G438" t="str">
            <v>Santo André</v>
          </cell>
          <cell r="H438" t="str">
            <v>diurno</v>
          </cell>
          <cell r="I438" t="str">
            <v>3-2-5</v>
          </cell>
          <cell r="J438">
            <v>50</v>
          </cell>
          <cell r="K438">
            <v>48</v>
          </cell>
          <cell r="L438" t="str">
            <v>Obrigatória</v>
          </cell>
          <cell r="M438" t="str">
            <v>Opção Limitada</v>
          </cell>
          <cell r="N438" t="str">
            <v>BACHARELADO EM CIÊNCIA E TECNOLOGIA</v>
          </cell>
          <cell r="O438" t="str">
            <v>João Marcelo Borovina Josko</v>
          </cell>
          <cell r="P438" t="str">
            <v>João Marcelo Borovina Josko</v>
          </cell>
        </row>
        <row r="439">
          <cell r="B439" t="str">
            <v>DA6BCM0505-15SA</v>
          </cell>
          <cell r="C439" t="str">
            <v>BCM0505-15</v>
          </cell>
          <cell r="D439" t="str">
            <v>A6</v>
          </cell>
          <cell r="E439" t="str">
            <v>terça das 10:00 às 12:00, semanal ; quarta das 08:00 às 10:00, quinzenal I</v>
          </cell>
          <cell r="F439" t="str">
            <v xml:space="preserve">quinta das 08:00 às 10:00, semanal </v>
          </cell>
          <cell r="G439" t="str">
            <v>Santo André</v>
          </cell>
          <cell r="H439" t="str">
            <v>diurno</v>
          </cell>
          <cell r="I439" t="str">
            <v>3-2-5</v>
          </cell>
          <cell r="J439">
            <v>50</v>
          </cell>
          <cell r="K439">
            <v>48</v>
          </cell>
          <cell r="L439" t="str">
            <v>Obrigatória</v>
          </cell>
          <cell r="M439" t="str">
            <v>Opção Limitada</v>
          </cell>
          <cell r="N439" t="str">
            <v>BACHARELADO EM CIÊNCIA E TECNOLOGIA</v>
          </cell>
          <cell r="O439" t="str">
            <v>FRANCISCO DE ASSIS ZAMPIROLLI</v>
          </cell>
          <cell r="P439" t="str">
            <v>FRANCISCO DE ASSIS ZAMPIROLLI</v>
          </cell>
        </row>
        <row r="440">
          <cell r="B440" t="str">
            <v>DA7BCM0505-15SA</v>
          </cell>
          <cell r="C440" t="str">
            <v>BCM0505-15</v>
          </cell>
          <cell r="D440" t="str">
            <v>A7</v>
          </cell>
          <cell r="E440" t="str">
            <v>terça das 10:00 às 12:00, semanal ; quarta das 08:00 às 10:00, quinzenal I</v>
          </cell>
          <cell r="F440" t="str">
            <v xml:space="preserve">quinta das 08:00 às 10:00, semanal </v>
          </cell>
          <cell r="G440" t="str">
            <v>Santo André</v>
          </cell>
          <cell r="H440" t="str">
            <v>diurno</v>
          </cell>
          <cell r="I440" t="str">
            <v>3-2-5</v>
          </cell>
          <cell r="J440">
            <v>50</v>
          </cell>
          <cell r="K440">
            <v>48</v>
          </cell>
          <cell r="L440" t="str">
            <v>Obrigatória</v>
          </cell>
          <cell r="M440" t="str">
            <v>Opção Limitada</v>
          </cell>
          <cell r="N440" t="str">
            <v>BACHARELADO EM CIÊNCIA E TECNOLOGIA</v>
          </cell>
          <cell r="O440" t="str">
            <v>DAVID CORREA MARTINS JUNIOR</v>
          </cell>
          <cell r="P440" t="str">
            <v>DAVID CORREA MARTINS JUNIOR</v>
          </cell>
        </row>
        <row r="441">
          <cell r="B441" t="str">
            <v>DA8BCM0505-15SA</v>
          </cell>
          <cell r="C441" t="str">
            <v>BCM0505-15</v>
          </cell>
          <cell r="D441" t="str">
            <v>A8</v>
          </cell>
          <cell r="E441" t="str">
            <v>terça das 10:00 às 12:00, semanal ; quarta das 08:00 às 10:00, quinzenal I</v>
          </cell>
          <cell r="F441" t="str">
            <v xml:space="preserve">quinta das 08:00 às 10:00, semanal </v>
          </cell>
          <cell r="G441" t="str">
            <v>Santo André</v>
          </cell>
          <cell r="H441" t="str">
            <v>diurno</v>
          </cell>
          <cell r="I441" t="str">
            <v>3-2-5</v>
          </cell>
          <cell r="J441">
            <v>50</v>
          </cell>
          <cell r="K441">
            <v>15</v>
          </cell>
          <cell r="L441" t="str">
            <v>Obrigatória</v>
          </cell>
          <cell r="M441" t="str">
            <v>Opção Limitada</v>
          </cell>
          <cell r="N441" t="str">
            <v>BACHARELADO EM CIÊNCIA E TECNOLOGIA</v>
          </cell>
          <cell r="O441" t="str">
            <v>Carla Negri Lintzmayer</v>
          </cell>
          <cell r="P441" t="str">
            <v>Carla Negri Lintzmayer</v>
          </cell>
        </row>
        <row r="442">
          <cell r="B442" t="str">
            <v>NA2BCM0505-15SA</v>
          </cell>
          <cell r="C442" t="str">
            <v>BCM0505-15</v>
          </cell>
          <cell r="D442" t="str">
            <v>A2</v>
          </cell>
          <cell r="E442" t="str">
            <v>terça das 21:00 às 23:00, semanal ; quarta das 19:00 às 21:00, quinzenal I</v>
          </cell>
          <cell r="F442" t="str">
            <v xml:space="preserve">quinta das 19:00 às 21:00, semanal </v>
          </cell>
          <cell r="G442" t="str">
            <v>Santo André</v>
          </cell>
          <cell r="H442" t="str">
            <v>noturno</v>
          </cell>
          <cell r="I442" t="str">
            <v>3-2-5</v>
          </cell>
          <cell r="J442">
            <v>50</v>
          </cell>
          <cell r="K442">
            <v>47</v>
          </cell>
          <cell r="L442" t="str">
            <v>Obrigatória</v>
          </cell>
          <cell r="M442" t="str">
            <v>Opção Limitada</v>
          </cell>
          <cell r="N442" t="str">
            <v>BACHARELADO EM CIÊNCIA E TECNOLOGIA</v>
          </cell>
          <cell r="O442" t="str">
            <v>WAGNER TANAKA BOTELHO</v>
          </cell>
          <cell r="P442" t="str">
            <v>WAGNER TANAKA BOTELHO</v>
          </cell>
        </row>
        <row r="443">
          <cell r="B443" t="str">
            <v>NA3BCM0505-15SA</v>
          </cell>
          <cell r="C443" t="str">
            <v>BCM0505-15</v>
          </cell>
          <cell r="D443" t="str">
            <v>A3</v>
          </cell>
          <cell r="E443" t="str">
            <v>terça das 21:00 às 23:00, semanal ; quarta das 19:00 às 21:00, quinzenal I</v>
          </cell>
          <cell r="F443" t="str">
            <v xml:space="preserve">quinta das 19:00 às 21:00, semanal </v>
          </cell>
          <cell r="G443" t="str">
            <v>Santo André</v>
          </cell>
          <cell r="H443" t="str">
            <v>noturno</v>
          </cell>
          <cell r="I443" t="str">
            <v>3-2-5</v>
          </cell>
          <cell r="J443">
            <v>50</v>
          </cell>
          <cell r="K443">
            <v>47</v>
          </cell>
          <cell r="L443" t="str">
            <v>Obrigatória</v>
          </cell>
          <cell r="M443" t="str">
            <v>Opção Limitada</v>
          </cell>
          <cell r="N443" t="str">
            <v>BACHARELADO EM CIÊNCIA E TECNOLOGIA</v>
          </cell>
          <cell r="O443" t="str">
            <v>Monael Pinheiro Ribeiro</v>
          </cell>
          <cell r="P443" t="str">
            <v>Monael Pinheiro Ribeiro</v>
          </cell>
        </row>
        <row r="444">
          <cell r="B444" t="str">
            <v>NA4BCM0505-15SA</v>
          </cell>
          <cell r="C444" t="str">
            <v>BCM0505-15</v>
          </cell>
          <cell r="D444" t="str">
            <v>A4</v>
          </cell>
          <cell r="E444" t="str">
            <v>terça das 21:00 às 23:00, semanal ; quarta das 19:00 às 21:00, quinzenal I</v>
          </cell>
          <cell r="F444" t="str">
            <v xml:space="preserve">quinta das 19:00 às 21:00, semanal </v>
          </cell>
          <cell r="G444" t="str">
            <v>Santo André</v>
          </cell>
          <cell r="H444" t="str">
            <v>noturno</v>
          </cell>
          <cell r="I444" t="str">
            <v>3-2-5</v>
          </cell>
          <cell r="J444">
            <v>50</v>
          </cell>
          <cell r="K444">
            <v>47</v>
          </cell>
          <cell r="L444" t="str">
            <v>Obrigatória</v>
          </cell>
          <cell r="M444" t="str">
            <v>Opção Limitada</v>
          </cell>
          <cell r="N444" t="str">
            <v>BACHARELADO EM CIÊNCIA E TECNOLOGIA</v>
          </cell>
          <cell r="O444" t="str">
            <v>Jesus Pascual Mena Chalco</v>
          </cell>
          <cell r="P444" t="str">
            <v>Jesus Pascual Mena Chalco</v>
          </cell>
        </row>
        <row r="445">
          <cell r="B445" t="str">
            <v>NA5BCM0505-15SA</v>
          </cell>
          <cell r="C445" t="str">
            <v>BCM0505-15</v>
          </cell>
          <cell r="D445" t="str">
            <v>A5</v>
          </cell>
          <cell r="E445" t="str">
            <v>terça das 21:00 às 23:00, semanal ; quarta das 19:00 às 21:00, quinzenal I</v>
          </cell>
          <cell r="F445" t="str">
            <v xml:space="preserve">quinta das 19:00 às 21:00, semanal </v>
          </cell>
          <cell r="G445" t="str">
            <v>Santo André</v>
          </cell>
          <cell r="H445" t="str">
            <v>noturno</v>
          </cell>
          <cell r="I445" t="str">
            <v>3-2-5</v>
          </cell>
          <cell r="J445">
            <v>50</v>
          </cell>
          <cell r="K445">
            <v>47</v>
          </cell>
          <cell r="L445" t="str">
            <v>Obrigatória</v>
          </cell>
          <cell r="M445" t="str">
            <v>Opção Limitada</v>
          </cell>
          <cell r="N445" t="str">
            <v>BACHARELADO EM CIÊNCIA E TECNOLOGIA</v>
          </cell>
          <cell r="O445" t="str">
            <v>GUIOU KOBAYASHI</v>
          </cell>
          <cell r="P445" t="str">
            <v>GUIOU KOBAYASHI</v>
          </cell>
        </row>
        <row r="446">
          <cell r="B446" t="str">
            <v>NA6BCM0505-15SA</v>
          </cell>
          <cell r="C446" t="str">
            <v>BCM0505-15</v>
          </cell>
          <cell r="D446" t="str">
            <v>A6</v>
          </cell>
          <cell r="E446" t="str">
            <v>terça das 21:00 às 23:00, semanal ; quarta das 19:00 às 21:00, quinzenal I</v>
          </cell>
          <cell r="F446" t="str">
            <v xml:space="preserve">quinta das 19:00 às 21:00, semanal </v>
          </cell>
          <cell r="G446" t="str">
            <v>Santo André</v>
          </cell>
          <cell r="H446" t="str">
            <v>noturno</v>
          </cell>
          <cell r="I446" t="str">
            <v>3-2-5</v>
          </cell>
          <cell r="J446">
            <v>52</v>
          </cell>
          <cell r="K446">
            <v>47</v>
          </cell>
          <cell r="L446" t="str">
            <v>Obrigatória</v>
          </cell>
          <cell r="M446" t="str">
            <v>Opção Limitada</v>
          </cell>
          <cell r="N446" t="str">
            <v>BACHARELADO EM CIÊNCIA E TECNOLOGIA</v>
          </cell>
          <cell r="O446" t="str">
            <v>GORDANA MANIC</v>
          </cell>
          <cell r="P446" t="str">
            <v>GORDANA MANIC</v>
          </cell>
        </row>
        <row r="447">
          <cell r="B447" t="str">
            <v>NA7BCM0505-15SA</v>
          </cell>
          <cell r="C447" t="str">
            <v>BCM0505-15</v>
          </cell>
          <cell r="D447" t="str">
            <v>A7</v>
          </cell>
          <cell r="E447" t="str">
            <v>terça das 21:00 às 23:00, semanal ; quarta das 19:00 às 21:00, quinzenal I</v>
          </cell>
          <cell r="F447" t="str">
            <v xml:space="preserve">quinta das 19:00 às 21:00, semanal </v>
          </cell>
          <cell r="G447" t="str">
            <v>Santo André</v>
          </cell>
          <cell r="H447" t="str">
            <v>noturno</v>
          </cell>
          <cell r="I447" t="str">
            <v>3-2-5</v>
          </cell>
          <cell r="J447">
            <v>50</v>
          </cell>
          <cell r="K447">
            <v>47</v>
          </cell>
          <cell r="L447" t="str">
            <v>Obrigatória</v>
          </cell>
          <cell r="M447" t="str">
            <v>Opção Limitada</v>
          </cell>
          <cell r="N447" t="str">
            <v>BACHARELADO EM CIÊNCIA E TECNOLOGIA</v>
          </cell>
          <cell r="O447" t="str">
            <v>EDSON PINHEIRO PIMENTEL</v>
          </cell>
          <cell r="P447" t="str">
            <v>EDSON PINHEIRO PIMENTEL</v>
          </cell>
        </row>
        <row r="448">
          <cell r="B448" t="str">
            <v>NA8BCM0505-15SA</v>
          </cell>
          <cell r="C448" t="str">
            <v>BCM0505-15</v>
          </cell>
          <cell r="D448" t="str">
            <v>A8</v>
          </cell>
          <cell r="E448" t="str">
            <v>terça das 21:00 às 23:00, semanal ; quarta das 19:00 às 21:00, quinzenal I</v>
          </cell>
          <cell r="F448" t="str">
            <v xml:space="preserve">quinta das 19:00 às 21:00, semanal </v>
          </cell>
          <cell r="G448" t="str">
            <v>Santo André</v>
          </cell>
          <cell r="H448" t="str">
            <v>noturno</v>
          </cell>
          <cell r="I448" t="str">
            <v>3-2-5</v>
          </cell>
          <cell r="J448">
            <v>50</v>
          </cell>
          <cell r="K448">
            <v>27</v>
          </cell>
          <cell r="L448" t="str">
            <v>Obrigatória</v>
          </cell>
          <cell r="M448" t="str">
            <v>Opção Limitada</v>
          </cell>
          <cell r="N448" t="str">
            <v>BACHARELADO EM CIÊNCIA E TECNOLOGIA</v>
          </cell>
          <cell r="O448" t="str">
            <v>DEBORA MARIA ROSSI DE MEDEIROS</v>
          </cell>
          <cell r="P448" t="str">
            <v>DEBORA MARIA ROSSI DE MEDEIROS</v>
          </cell>
        </row>
        <row r="449">
          <cell r="B449" t="str">
            <v>DB2BCM0505-15SA</v>
          </cell>
          <cell r="C449" t="str">
            <v>BCM0505-15</v>
          </cell>
          <cell r="D449" t="str">
            <v>B2</v>
          </cell>
          <cell r="E449" t="str">
            <v>terça das 08:00 às 10:00, semanal ; quarta das 10:00 às 12:00, quinzenal I</v>
          </cell>
          <cell r="F449" t="str">
            <v xml:space="preserve">quinta das 10:00 às 12:00, semanal </v>
          </cell>
          <cell r="G449" t="str">
            <v>Santo André</v>
          </cell>
          <cell r="H449" t="str">
            <v>diurno</v>
          </cell>
          <cell r="I449" t="str">
            <v>3-2-5</v>
          </cell>
          <cell r="J449">
            <v>50</v>
          </cell>
          <cell r="K449">
            <v>48</v>
          </cell>
          <cell r="L449" t="str">
            <v>Obrigatória</v>
          </cell>
          <cell r="M449" t="str">
            <v>Opção Limitada</v>
          </cell>
          <cell r="N449" t="str">
            <v>BACHARELADO EM CIÊNCIA E TECNOLOGIA</v>
          </cell>
          <cell r="O449" t="str">
            <v>VALERIO RAMOS BATISTA</v>
          </cell>
          <cell r="P449" t="str">
            <v>VALERIO RAMOS BATISTA</v>
          </cell>
        </row>
        <row r="450">
          <cell r="B450" t="str">
            <v>DB3BCM0505-15SA</v>
          </cell>
          <cell r="C450" t="str">
            <v>BCM0505-15</v>
          </cell>
          <cell r="D450" t="str">
            <v>B3</v>
          </cell>
          <cell r="E450" t="str">
            <v>terça das 08:00 às 10:00, semanal ; quarta das 10:00 às 12:00, quinzenal I</v>
          </cell>
          <cell r="F450" t="str">
            <v xml:space="preserve">quinta das 10:00 às 12:00, semanal </v>
          </cell>
          <cell r="G450" t="str">
            <v>Santo André</v>
          </cell>
          <cell r="H450" t="str">
            <v>diurno</v>
          </cell>
          <cell r="I450" t="str">
            <v>3-2-5</v>
          </cell>
          <cell r="J450">
            <v>50</v>
          </cell>
          <cell r="K450">
            <v>48</v>
          </cell>
          <cell r="L450" t="str">
            <v>Obrigatória</v>
          </cell>
          <cell r="M450" t="str">
            <v>Opção Limitada</v>
          </cell>
          <cell r="N450" t="str">
            <v>BACHARELADO EM CIÊNCIA E TECNOLOGIA</v>
          </cell>
          <cell r="O450" t="str">
            <v>ROGERIO ROSSI</v>
          </cell>
          <cell r="P450" t="str">
            <v>ROGERIO ROSSI</v>
          </cell>
        </row>
        <row r="451">
          <cell r="B451" t="str">
            <v>DB4BCM0505-15SA</v>
          </cell>
          <cell r="C451" t="str">
            <v>BCM0505-15</v>
          </cell>
          <cell r="D451" t="str">
            <v>B4</v>
          </cell>
          <cell r="E451" t="str">
            <v>terça das 08:00 às 10:00, semanal ; quarta das 10:00 às 12:00, quinzenal I</v>
          </cell>
          <cell r="F451" t="str">
            <v xml:space="preserve">quinta das 10:00 às 12:00, semanal </v>
          </cell>
          <cell r="G451" t="str">
            <v>Santo André</v>
          </cell>
          <cell r="H451" t="str">
            <v>diurno</v>
          </cell>
          <cell r="I451" t="str">
            <v>3-2-5</v>
          </cell>
          <cell r="J451">
            <v>50</v>
          </cell>
          <cell r="K451">
            <v>48</v>
          </cell>
          <cell r="L451" t="str">
            <v>Obrigatória</v>
          </cell>
          <cell r="M451" t="str">
            <v>Opção Limitada</v>
          </cell>
          <cell r="N451" t="str">
            <v>BACHARELADO EM CIÊNCIA E TECNOLOGIA</v>
          </cell>
          <cell r="O451" t="str">
            <v>MARCIO KATSUMI OIKAWA</v>
          </cell>
          <cell r="P451" t="str">
            <v>MARCIO KATSUMI OIKAWA</v>
          </cell>
        </row>
        <row r="452">
          <cell r="B452" t="str">
            <v>DB5BCM0505-15SA</v>
          </cell>
          <cell r="C452" t="str">
            <v>BCM0505-15</v>
          </cell>
          <cell r="D452" t="str">
            <v>B5</v>
          </cell>
          <cell r="E452" t="str">
            <v>terça das 08:00 às 10:00, semanal ; quarta das 10:00 às 12:00, quinzenal I</v>
          </cell>
          <cell r="F452" t="str">
            <v xml:space="preserve">quinta das 10:00 às 12:00, semanal </v>
          </cell>
          <cell r="G452" t="str">
            <v>Santo André</v>
          </cell>
          <cell r="H452" t="str">
            <v>diurno</v>
          </cell>
          <cell r="I452" t="str">
            <v>3-2-5</v>
          </cell>
          <cell r="J452">
            <v>50</v>
          </cell>
          <cell r="K452">
            <v>48</v>
          </cell>
          <cell r="L452" t="str">
            <v>Obrigatória</v>
          </cell>
          <cell r="M452" t="str">
            <v>Opção Limitada</v>
          </cell>
          <cell r="N452" t="str">
            <v>BACHARELADO EM CIÊNCIA E TECNOLOGIA</v>
          </cell>
          <cell r="O452" t="str">
            <v>LUIZ CARLOS DA SILVA ROZANTE</v>
          </cell>
          <cell r="P452" t="str">
            <v>LUIZ CARLOS DA SILVA ROZANTE</v>
          </cell>
        </row>
        <row r="453">
          <cell r="B453" t="str">
            <v>DB6BCM0505-15SA</v>
          </cell>
          <cell r="C453" t="str">
            <v>BCM0505-15</v>
          </cell>
          <cell r="D453" t="str">
            <v>B6</v>
          </cell>
          <cell r="E453" t="str">
            <v>terça das 08:00 às 10:00, semanal ; quarta das 10:00 às 12:00, quinzenal I</v>
          </cell>
          <cell r="F453" t="str">
            <v xml:space="preserve">quinta das 10:00 às 12:00, semanal </v>
          </cell>
          <cell r="G453" t="str">
            <v>Santo André</v>
          </cell>
          <cell r="H453" t="str">
            <v>diurno</v>
          </cell>
          <cell r="I453" t="str">
            <v>3-2-5</v>
          </cell>
          <cell r="J453">
            <v>50</v>
          </cell>
          <cell r="K453">
            <v>48</v>
          </cell>
          <cell r="L453" t="str">
            <v>Obrigatória</v>
          </cell>
          <cell r="M453" t="str">
            <v>Opção Limitada</v>
          </cell>
          <cell r="N453" t="str">
            <v>BACHARELADO EM CIÊNCIA E TECNOLOGIA</v>
          </cell>
          <cell r="O453" t="str">
            <v>Diogo Santana Martins</v>
          </cell>
          <cell r="P453" t="str">
            <v>Diogo Santana Martins</v>
          </cell>
        </row>
        <row r="454">
          <cell r="B454" t="str">
            <v>DB7BCM0505-15SA</v>
          </cell>
          <cell r="C454" t="str">
            <v>BCM0505-15</v>
          </cell>
          <cell r="D454" t="str">
            <v>B7</v>
          </cell>
          <cell r="E454" t="str">
            <v>terça das 08:00 às 10:00, semanal ; quarta das 10:00 às 12:00, quinzenal I</v>
          </cell>
          <cell r="F454" t="str">
            <v xml:space="preserve">quinta das 10:00 às 12:00, semanal </v>
          </cell>
          <cell r="G454" t="str">
            <v>Santo André</v>
          </cell>
          <cell r="H454" t="str">
            <v>diurno</v>
          </cell>
          <cell r="I454" t="str">
            <v>3-2-5</v>
          </cell>
          <cell r="J454">
            <v>50</v>
          </cell>
          <cell r="K454">
            <v>48</v>
          </cell>
          <cell r="L454" t="str">
            <v>Obrigatória</v>
          </cell>
          <cell r="M454" t="str">
            <v>Opção Limitada</v>
          </cell>
          <cell r="N454" t="str">
            <v>BACHARELADO EM CIÊNCIA E TECNOLOGIA</v>
          </cell>
          <cell r="O454" t="str">
            <v>Denise Hideko Goya</v>
          </cell>
          <cell r="P454" t="str">
            <v>Denise Hideko Goya</v>
          </cell>
        </row>
        <row r="455">
          <cell r="B455" t="str">
            <v>DB8BCM0505-15SA</v>
          </cell>
          <cell r="C455" t="str">
            <v>BCM0505-15</v>
          </cell>
          <cell r="D455" t="str">
            <v>B8</v>
          </cell>
          <cell r="E455" t="str">
            <v>terça das 08:00 às 10:00, semanal ; quarta das 10:00 às 12:00, quinzenal I</v>
          </cell>
          <cell r="F455" t="str">
            <v xml:space="preserve">quinta das 10:00 às 12:00, semanal </v>
          </cell>
          <cell r="G455" t="str">
            <v>Santo André</v>
          </cell>
          <cell r="H455" t="str">
            <v>diurno</v>
          </cell>
          <cell r="I455" t="str">
            <v>3-2-5</v>
          </cell>
          <cell r="J455">
            <v>50</v>
          </cell>
          <cell r="K455">
            <v>15</v>
          </cell>
          <cell r="L455" t="str">
            <v>Obrigatória</v>
          </cell>
          <cell r="M455" t="str">
            <v>Opção Limitada</v>
          </cell>
          <cell r="N455" t="str">
            <v>BACHARELADO EM CIÊNCIA E TECNOLOGIA</v>
          </cell>
          <cell r="O455" t="str">
            <v>Carla Negri Lintzmayer</v>
          </cell>
          <cell r="P455" t="str">
            <v>Carla Negri Lintzmayer</v>
          </cell>
        </row>
        <row r="456">
          <cell r="B456" t="str">
            <v>NB2BCM0505-15SA</v>
          </cell>
          <cell r="C456" t="str">
            <v>BCM0505-15</v>
          </cell>
          <cell r="D456" t="str">
            <v>B2</v>
          </cell>
          <cell r="E456" t="str">
            <v>terça das 19:00 às 21:00, semanal ; quarta das 21:00 às 23:00, quinzenal I</v>
          </cell>
          <cell r="F456" t="str">
            <v xml:space="preserve">quinta das 21:00 às 23:00, semanal </v>
          </cell>
          <cell r="G456" t="str">
            <v>Santo André</v>
          </cell>
          <cell r="H456" t="str">
            <v>noturno</v>
          </cell>
          <cell r="I456" t="str">
            <v>3-2-5</v>
          </cell>
          <cell r="J456">
            <v>50</v>
          </cell>
          <cell r="K456">
            <v>47</v>
          </cell>
          <cell r="L456" t="str">
            <v>Obrigatória</v>
          </cell>
          <cell r="M456" t="str">
            <v>Opção Limitada</v>
          </cell>
          <cell r="N456" t="str">
            <v>BACHARELADO EM CIÊNCIA E TECNOLOGIA</v>
          </cell>
          <cell r="O456" t="str">
            <v>Monael Pinheiro Ribeiro</v>
          </cell>
          <cell r="P456" t="str">
            <v>Monael Pinheiro Ribeiro</v>
          </cell>
        </row>
        <row r="457">
          <cell r="B457" t="str">
            <v>NB3BCM0505-15SA</v>
          </cell>
          <cell r="C457" t="str">
            <v>BCM0505-15</v>
          </cell>
          <cell r="D457" t="str">
            <v>B3</v>
          </cell>
          <cell r="E457" t="str">
            <v>terça das 19:00 às 21:00, semanal ; quarta das 21:00 às 23:00, quinzenal I</v>
          </cell>
          <cell r="F457" t="str">
            <v xml:space="preserve">quinta das 21:00 às 23:00, semanal </v>
          </cell>
          <cell r="G457" t="str">
            <v>Santo André</v>
          </cell>
          <cell r="H457" t="str">
            <v>noturno</v>
          </cell>
          <cell r="I457" t="str">
            <v>3-2-5</v>
          </cell>
          <cell r="J457">
            <v>50</v>
          </cell>
          <cell r="K457">
            <v>47</v>
          </cell>
          <cell r="L457" t="str">
            <v>Obrigatória</v>
          </cell>
          <cell r="M457" t="str">
            <v>Opção Limitada</v>
          </cell>
          <cell r="N457" t="str">
            <v>BACHARELADO EM CIÊNCIA E TECNOLOGIA</v>
          </cell>
          <cell r="O457" t="str">
            <v>Jesus Pascual Mena Chalco</v>
          </cell>
          <cell r="P457" t="str">
            <v>Jesus Pascual Mena Chalco</v>
          </cell>
        </row>
        <row r="458">
          <cell r="B458" t="str">
            <v>NB4BCM0505-15SA</v>
          </cell>
          <cell r="C458" t="str">
            <v>BCM0505-15</v>
          </cell>
          <cell r="D458" t="str">
            <v>B4</v>
          </cell>
          <cell r="E458" t="str">
            <v>terça das 19:00 às 21:00, semanal ; quarta das 21:00 às 23:00, quinzenal I</v>
          </cell>
          <cell r="F458" t="str">
            <v xml:space="preserve">quinta das 21:00 às 23:00, semanal </v>
          </cell>
          <cell r="G458" t="str">
            <v>Santo André</v>
          </cell>
          <cell r="H458" t="str">
            <v>noturno</v>
          </cell>
          <cell r="I458" t="str">
            <v>3-2-5</v>
          </cell>
          <cell r="J458">
            <v>50</v>
          </cell>
          <cell r="K458">
            <v>47</v>
          </cell>
          <cell r="L458" t="str">
            <v>Obrigatória</v>
          </cell>
          <cell r="M458" t="str">
            <v>Opção Limitada</v>
          </cell>
          <cell r="N458" t="str">
            <v>BACHARELADO EM CIÊNCIA E TECNOLOGIA</v>
          </cell>
          <cell r="O458" t="str">
            <v>JOAO PAULO GOIS</v>
          </cell>
          <cell r="P458" t="str">
            <v>JOAO PAULO GOIS</v>
          </cell>
        </row>
        <row r="459">
          <cell r="B459" t="str">
            <v>NB5BCM0505-15SA</v>
          </cell>
          <cell r="C459" t="str">
            <v>BCM0505-15</v>
          </cell>
          <cell r="D459" t="str">
            <v>B5</v>
          </cell>
          <cell r="E459" t="str">
            <v>terça das 19:00 às 21:00, semanal ; quarta das 21:00 às 23:00, quinzenal I</v>
          </cell>
          <cell r="F459" t="str">
            <v xml:space="preserve">quinta das 21:00 às 23:00, semanal </v>
          </cell>
          <cell r="G459" t="str">
            <v>Santo André</v>
          </cell>
          <cell r="H459" t="str">
            <v>noturno</v>
          </cell>
          <cell r="I459" t="str">
            <v>3-2-5</v>
          </cell>
          <cell r="J459">
            <v>50</v>
          </cell>
          <cell r="K459">
            <v>47</v>
          </cell>
          <cell r="L459" t="str">
            <v>Obrigatória</v>
          </cell>
          <cell r="M459" t="str">
            <v>Opção Limitada</v>
          </cell>
          <cell r="N459" t="str">
            <v>BACHARELADO EM CIÊNCIA E TECNOLOGIA</v>
          </cell>
          <cell r="O459" t="str">
            <v>GORDANA MANIC</v>
          </cell>
          <cell r="P459" t="str">
            <v>GORDANA MANIC</v>
          </cell>
        </row>
        <row r="460">
          <cell r="B460" t="str">
            <v>NB6BCM0505-15SA</v>
          </cell>
          <cell r="C460" t="str">
            <v>BCM0505-15</v>
          </cell>
          <cell r="D460" t="str">
            <v>B6</v>
          </cell>
          <cell r="E460" t="str">
            <v>terça das 19:00 às 21:00, semanal ; quarta das 21:00 às 23:00, quinzenal I</v>
          </cell>
          <cell r="F460" t="str">
            <v xml:space="preserve">quinta das 21:00 às 23:00, semanal </v>
          </cell>
          <cell r="G460" t="str">
            <v>Santo André</v>
          </cell>
          <cell r="H460" t="str">
            <v>noturno</v>
          </cell>
          <cell r="I460" t="str">
            <v>3-2-5</v>
          </cell>
          <cell r="J460">
            <v>50</v>
          </cell>
          <cell r="K460">
            <v>47</v>
          </cell>
          <cell r="L460" t="str">
            <v>Obrigatória</v>
          </cell>
          <cell r="M460" t="str">
            <v>Opção Limitada</v>
          </cell>
          <cell r="N460" t="str">
            <v>BACHARELADO EM CIÊNCIA E TECNOLOGIA</v>
          </cell>
          <cell r="O460" t="str">
            <v>CARLOS DA SILVA DOS SANTOS</v>
          </cell>
          <cell r="P460" t="str">
            <v>CARLOS DA SILVA DOS SANTOS</v>
          </cell>
        </row>
        <row r="461">
          <cell r="B461" t="str">
            <v>NB7BCM0505-15SA</v>
          </cell>
          <cell r="C461" t="str">
            <v>BCM0505-15</v>
          </cell>
          <cell r="D461" t="str">
            <v>B7</v>
          </cell>
          <cell r="E461" t="str">
            <v>terça das 19:00 às 21:00, semanal ; quarta das 21:00 às 23:00, quinzenal I</v>
          </cell>
          <cell r="F461" t="str">
            <v xml:space="preserve">quinta das 21:00 às 23:00, semanal </v>
          </cell>
          <cell r="G461" t="str">
            <v>Santo André</v>
          </cell>
          <cell r="H461" t="str">
            <v>noturno</v>
          </cell>
          <cell r="I461" t="str">
            <v>3-2-5</v>
          </cell>
          <cell r="J461">
            <v>50</v>
          </cell>
          <cell r="K461">
            <v>47</v>
          </cell>
          <cell r="L461" t="str">
            <v>Obrigatória</v>
          </cell>
          <cell r="M461" t="str">
            <v>Opção Limitada</v>
          </cell>
          <cell r="N461" t="str">
            <v>BACHARELADO EM CIÊNCIA E TECNOLOGIA</v>
          </cell>
          <cell r="O461" t="str">
            <v>ANDRE LUIZ BRANDAO</v>
          </cell>
          <cell r="P461" t="str">
            <v>ANDRE LUIZ BRANDAO</v>
          </cell>
        </row>
        <row r="462">
          <cell r="B462" t="str">
            <v>NB8BCM0505-15SA</v>
          </cell>
          <cell r="C462" t="str">
            <v>BCM0505-15</v>
          </cell>
          <cell r="D462" t="str">
            <v>B8</v>
          </cell>
          <cell r="E462" t="str">
            <v>terça das 19:00 às 21:00, semanal ; quarta das 21:00 às 23:00, quinzenal I</v>
          </cell>
          <cell r="F462" t="str">
            <v xml:space="preserve">quinta das 21:00 às 23:00, semanal </v>
          </cell>
          <cell r="G462" t="str">
            <v>Santo André</v>
          </cell>
          <cell r="H462" t="str">
            <v>noturno</v>
          </cell>
          <cell r="I462" t="str">
            <v>3-2-5</v>
          </cell>
          <cell r="J462">
            <v>50</v>
          </cell>
          <cell r="K462">
            <v>26</v>
          </cell>
          <cell r="L462" t="str">
            <v>Obrigatória</v>
          </cell>
          <cell r="M462" t="str">
            <v>Opção Limitada</v>
          </cell>
          <cell r="N462" t="str">
            <v>BACHARELADO EM CIÊNCIA E TECNOLOGIA</v>
          </cell>
          <cell r="O462" t="str">
            <v>Alexandre Donizeti Alves</v>
          </cell>
          <cell r="P462" t="str">
            <v>Alexandre Donizeti Alves</v>
          </cell>
        </row>
        <row r="463">
          <cell r="B463" t="str">
            <v>DA3BIR0004-15SA</v>
          </cell>
          <cell r="C463" t="str">
            <v>BIR0004-15</v>
          </cell>
          <cell r="D463" t="str">
            <v>A3</v>
          </cell>
          <cell r="E463" t="str">
            <v>segunda das 10:00 às 12:00, semanal ; quinta das 08:00 às 10:00, quinzenal I</v>
          </cell>
          <cell r="F463" t="str">
            <v/>
          </cell>
          <cell r="G463" t="str">
            <v>Santo André</v>
          </cell>
          <cell r="H463" t="str">
            <v>diurno</v>
          </cell>
          <cell r="I463" t="str">
            <v>3-0-4</v>
          </cell>
          <cell r="J463">
            <v>45</v>
          </cell>
          <cell r="L463" t="str">
            <v>Obrigatória</v>
          </cell>
          <cell r="M463" t="str">
            <v>Obrigatória</v>
          </cell>
          <cell r="N463" t="str">
            <v>BACHARELADO EM CIÊNCIA E TECNOLOGIA</v>
          </cell>
          <cell r="O463" t="str">
            <v>VICTOR XIMENES MARQUES</v>
          </cell>
        </row>
        <row r="464">
          <cell r="B464" t="str">
            <v>NA4BIR0004-15SA</v>
          </cell>
          <cell r="C464" t="str">
            <v>BIR0004-15</v>
          </cell>
          <cell r="D464" t="str">
            <v>A4</v>
          </cell>
          <cell r="E464" t="str">
            <v>segunda das 21:00 às 23:00, semanal ; quinta das 19:00 às 21:00, quinzenal I</v>
          </cell>
          <cell r="F464" t="str">
            <v/>
          </cell>
          <cell r="G464" t="str">
            <v>Santo André</v>
          </cell>
          <cell r="H464" t="str">
            <v>noturno</v>
          </cell>
          <cell r="I464" t="str">
            <v>3-0-4</v>
          </cell>
          <cell r="J464">
            <v>45</v>
          </cell>
          <cell r="L464" t="str">
            <v>Obrigatória</v>
          </cell>
          <cell r="M464" t="str">
            <v>Obrigatória</v>
          </cell>
          <cell r="N464" t="str">
            <v>BACHARELADO EM CIÊNCIA E TECNOLOGIA</v>
          </cell>
          <cell r="O464" t="str">
            <v>PAULO TADEU DA SILVA</v>
          </cell>
        </row>
        <row r="465">
          <cell r="B465" t="str">
            <v>NA3BIR0004-15SA</v>
          </cell>
          <cell r="C465" t="str">
            <v>BIR0004-15</v>
          </cell>
          <cell r="D465" t="str">
            <v>A3</v>
          </cell>
          <cell r="E465" t="str">
            <v>segunda das 21:00 às 23:00, semanal ; quinta das 19:00 às 21:00, quinzenal I</v>
          </cell>
          <cell r="F465" t="str">
            <v/>
          </cell>
          <cell r="G465" t="str">
            <v>Santo André</v>
          </cell>
          <cell r="H465" t="str">
            <v>noturno</v>
          </cell>
          <cell r="I465" t="str">
            <v>3-0-4</v>
          </cell>
          <cell r="J465">
            <v>45</v>
          </cell>
          <cell r="L465" t="str">
            <v>Obrigatória</v>
          </cell>
          <cell r="M465" t="str">
            <v>Obrigatória</v>
          </cell>
          <cell r="N465" t="str">
            <v>BACHARELADO EM CIÊNCIA E TECNOLOGIA</v>
          </cell>
          <cell r="O465" t="str">
            <v>PAULO JONAS DE LIMA PIVA</v>
          </cell>
        </row>
        <row r="466">
          <cell r="B466" t="str">
            <v>DB3BIR0004-15SA</v>
          </cell>
          <cell r="C466" t="str">
            <v>BIR0004-15</v>
          </cell>
          <cell r="D466" t="str">
            <v>B3</v>
          </cell>
          <cell r="E466" t="str">
            <v>segunda das 08:00 às 10:00, semanal ; quinta das 10:00 às 12:00, quinzenal I</v>
          </cell>
          <cell r="F466" t="str">
            <v/>
          </cell>
          <cell r="G466" t="str">
            <v>Santo André</v>
          </cell>
          <cell r="H466" t="str">
            <v>diurno</v>
          </cell>
          <cell r="I466" t="str">
            <v>3-0-4</v>
          </cell>
          <cell r="J466">
            <v>45</v>
          </cell>
          <cell r="L466" t="str">
            <v>Obrigatória</v>
          </cell>
          <cell r="M466" t="str">
            <v>Obrigatória</v>
          </cell>
          <cell r="N466" t="str">
            <v>BACHARELADO EM CIÊNCIA E TECNOLOGIA</v>
          </cell>
          <cell r="O466" t="str">
            <v>William Jose Steinle</v>
          </cell>
        </row>
        <row r="467">
          <cell r="B467" t="str">
            <v>NB3BIR0004-15SA</v>
          </cell>
          <cell r="C467" t="str">
            <v>BIR0004-15</v>
          </cell>
          <cell r="D467" t="str">
            <v>B3</v>
          </cell>
          <cell r="E467" t="str">
            <v>segunda das 19:00 às 21:00, semanal ; quinta das 21:00 às 23:00, quinzenal I</v>
          </cell>
          <cell r="F467" t="str">
            <v/>
          </cell>
          <cell r="G467" t="str">
            <v>Santo André</v>
          </cell>
          <cell r="H467" t="str">
            <v>noturno</v>
          </cell>
          <cell r="I467" t="str">
            <v>3-0-4</v>
          </cell>
          <cell r="J467">
            <v>45</v>
          </cell>
          <cell r="L467" t="str">
            <v>Obrigatória</v>
          </cell>
          <cell r="M467" t="str">
            <v>Obrigatória</v>
          </cell>
          <cell r="N467" t="str">
            <v>BACHARELADO EM CIÊNCIA E TECNOLOGIA</v>
          </cell>
          <cell r="O467" t="str">
            <v>PAULO TADEU DA SILVA</v>
          </cell>
        </row>
        <row r="468">
          <cell r="B468" t="str">
            <v>DA2BCK0104-15SA</v>
          </cell>
          <cell r="C468" t="str">
            <v>BCK0104-15</v>
          </cell>
          <cell r="D468" t="str">
            <v>A2</v>
          </cell>
          <cell r="E468" t="str">
            <v>terça das 08:00 às 10:00, semanal ; sexta das 10:00 às 12:00, quinzenal II</v>
          </cell>
          <cell r="F468" t="str">
            <v/>
          </cell>
          <cell r="G468" t="str">
            <v>Santo André</v>
          </cell>
          <cell r="H468" t="str">
            <v>diurno</v>
          </cell>
          <cell r="I468" t="str">
            <v>3-0-4</v>
          </cell>
          <cell r="J468">
            <v>45</v>
          </cell>
          <cell r="L468" t="str">
            <v>Obrigatória</v>
          </cell>
          <cell r="M468" t="str">
            <v>Opção Limitada</v>
          </cell>
          <cell r="N468" t="str">
            <v>BACHARELADO EM CIÊNCIA E TECNOLOGIA</v>
          </cell>
          <cell r="O468" t="str">
            <v>EVER ALDO ARROYO MONTERO</v>
          </cell>
        </row>
        <row r="469">
          <cell r="B469" t="str">
            <v>DA3BCK0104-15SA</v>
          </cell>
          <cell r="C469" t="str">
            <v>BCK0104-15</v>
          </cell>
          <cell r="D469" t="str">
            <v>A3</v>
          </cell>
          <cell r="E469" t="str">
            <v>terça das 08:00 às 10:00, semanal ; sexta das 10:00 às 12:00, quinzenal II</v>
          </cell>
          <cell r="F469" t="str">
            <v/>
          </cell>
          <cell r="G469" t="str">
            <v>Santo André</v>
          </cell>
          <cell r="H469" t="str">
            <v>diurno</v>
          </cell>
          <cell r="I469" t="str">
            <v>3-0-4</v>
          </cell>
          <cell r="J469">
            <v>45</v>
          </cell>
          <cell r="L469" t="str">
            <v>Obrigatória</v>
          </cell>
          <cell r="M469" t="str">
            <v>Opção Limitada</v>
          </cell>
          <cell r="N469" t="str">
            <v>BACHARELADO EM CIÊNCIA E TECNOLOGIA</v>
          </cell>
          <cell r="O469" t="str">
            <v>JOSE JAVIER SAEZ ACUNA</v>
          </cell>
        </row>
        <row r="470">
          <cell r="B470" t="str">
            <v>DA4BCK0104-15SA</v>
          </cell>
          <cell r="C470" t="str">
            <v>BCK0104-15</v>
          </cell>
          <cell r="D470" t="str">
            <v>A4</v>
          </cell>
          <cell r="E470" t="str">
            <v>terça das 08:00 às 10:00, semanal ; sexta das 10:00 às 12:00, quinzenal II</v>
          </cell>
          <cell r="F470" t="str">
            <v/>
          </cell>
          <cell r="G470" t="str">
            <v>Santo André</v>
          </cell>
          <cell r="H470" t="str">
            <v>diurno</v>
          </cell>
          <cell r="I470" t="str">
            <v>3-0-4</v>
          </cell>
          <cell r="J470">
            <v>45</v>
          </cell>
          <cell r="L470" t="str">
            <v>Obrigatória</v>
          </cell>
          <cell r="M470" t="str">
            <v>Opção Limitada</v>
          </cell>
          <cell r="N470" t="str">
            <v>BACHARELADO EM CIÊNCIA E TECNOLOGIA</v>
          </cell>
          <cell r="O470" t="str">
            <v>PIETER WILLEM WESTERA</v>
          </cell>
        </row>
        <row r="471">
          <cell r="B471" t="str">
            <v>NA2BCK0104-15SA</v>
          </cell>
          <cell r="C471" t="str">
            <v>BCK0104-15</v>
          </cell>
          <cell r="D471" t="str">
            <v>A2</v>
          </cell>
          <cell r="E471" t="str">
            <v>terça das 19:00 às 21:00, semanal ; sexta das 21:00 às 23:00, quinzenal II</v>
          </cell>
          <cell r="F471" t="str">
            <v/>
          </cell>
          <cell r="G471" t="str">
            <v>Santo André</v>
          </cell>
          <cell r="H471" t="str">
            <v>noturno</v>
          </cell>
          <cell r="I471" t="str">
            <v>3-0-4</v>
          </cell>
          <cell r="J471">
            <v>45</v>
          </cell>
          <cell r="L471" t="str">
            <v>Obrigatória</v>
          </cell>
          <cell r="M471" t="str">
            <v>Opção Limitada</v>
          </cell>
          <cell r="N471" t="str">
            <v>BACHARELADO EM CIÊNCIA E TECNOLOGIA</v>
          </cell>
          <cell r="O471" t="str">
            <v>PEDRO GALLI MERCADANTE</v>
          </cell>
        </row>
        <row r="472">
          <cell r="B472" t="str">
            <v>NA3BCK0104-15SA</v>
          </cell>
          <cell r="C472" t="str">
            <v>BCK0104-15</v>
          </cell>
          <cell r="D472" t="str">
            <v>A3</v>
          </cell>
          <cell r="E472" t="str">
            <v>terça das 19:00 às 21:00, semanal ; sexta das 21:00 às 23:00, quinzenal II</v>
          </cell>
          <cell r="F472" t="str">
            <v/>
          </cell>
          <cell r="G472" t="str">
            <v>Santo André</v>
          </cell>
          <cell r="H472" t="str">
            <v>noturno</v>
          </cell>
          <cell r="I472" t="str">
            <v>3-0-4</v>
          </cell>
          <cell r="J472">
            <v>45</v>
          </cell>
          <cell r="L472" t="str">
            <v>Obrigatória</v>
          </cell>
          <cell r="M472" t="str">
            <v>Opção Limitada</v>
          </cell>
          <cell r="N472" t="str">
            <v>BACHARELADO EM CIÊNCIA E TECNOLOGIA</v>
          </cell>
          <cell r="O472" t="str">
            <v>Luana Sucupira Pedroza</v>
          </cell>
        </row>
        <row r="473">
          <cell r="B473" t="str">
            <v>NA4BCK0104-15SA</v>
          </cell>
          <cell r="C473" t="str">
            <v>BCK0104-15</v>
          </cell>
          <cell r="D473" t="str">
            <v>A4</v>
          </cell>
          <cell r="E473" t="str">
            <v>terça das 19:00 às 21:00, semanal ; sexta das 21:00 às 23:00, quinzenal II</v>
          </cell>
          <cell r="F473" t="str">
            <v/>
          </cell>
          <cell r="G473" t="str">
            <v>Santo André</v>
          </cell>
          <cell r="H473" t="str">
            <v>noturno</v>
          </cell>
          <cell r="I473" t="str">
            <v>3-0-4</v>
          </cell>
          <cell r="J473">
            <v>45</v>
          </cell>
          <cell r="L473" t="str">
            <v>Obrigatória</v>
          </cell>
          <cell r="M473" t="str">
            <v>Opção Limitada</v>
          </cell>
          <cell r="N473" t="str">
            <v>BACHARELADO EM CIÊNCIA E TECNOLOGIA</v>
          </cell>
          <cell r="O473" t="str">
            <v>Herculano da Silva Martinho</v>
          </cell>
        </row>
        <row r="474">
          <cell r="B474" t="str">
            <v>DB2BCK0104-15SA</v>
          </cell>
          <cell r="C474" t="str">
            <v>BCK0104-15</v>
          </cell>
          <cell r="D474" t="str">
            <v>B2</v>
          </cell>
          <cell r="E474" t="str">
            <v>terça das 10:00 às 12:00, semanal ; sexta das 08:00 às 10:00, quinzenal II</v>
          </cell>
          <cell r="F474" t="str">
            <v/>
          </cell>
          <cell r="G474" t="str">
            <v>Santo André</v>
          </cell>
          <cell r="H474" t="str">
            <v>diurno</v>
          </cell>
          <cell r="I474" t="str">
            <v>3-0-4</v>
          </cell>
          <cell r="J474">
            <v>45</v>
          </cell>
          <cell r="L474" t="str">
            <v>Obrigatória</v>
          </cell>
          <cell r="M474" t="str">
            <v>Opção Limitada</v>
          </cell>
          <cell r="N474" t="str">
            <v>BACHARELADO EM CIÊNCIA E TECNOLOGIA</v>
          </cell>
          <cell r="O474" t="str">
            <v>EVER ALDO ARROYO MONTERO</v>
          </cell>
        </row>
        <row r="475">
          <cell r="B475" t="str">
            <v>DB3BCK0104-15SA</v>
          </cell>
          <cell r="C475" t="str">
            <v>BCK0104-15</v>
          </cell>
          <cell r="D475" t="str">
            <v>B3</v>
          </cell>
          <cell r="E475" t="str">
            <v>terça das 10:00 às 12:00, semanal ; sexta das 08:00 às 10:00, quinzenal II</v>
          </cell>
          <cell r="F475" t="str">
            <v/>
          </cell>
          <cell r="G475" t="str">
            <v>Santo André</v>
          </cell>
          <cell r="H475" t="str">
            <v>diurno</v>
          </cell>
          <cell r="I475" t="str">
            <v>3-0-4</v>
          </cell>
          <cell r="J475">
            <v>45</v>
          </cell>
          <cell r="L475" t="str">
            <v>Obrigatória</v>
          </cell>
          <cell r="M475" t="str">
            <v>Opção Limitada</v>
          </cell>
          <cell r="N475" t="str">
            <v>BACHARELADO EM CIÊNCIA E TECNOLOGIA</v>
          </cell>
          <cell r="O475" t="str">
            <v>JOSE JAVIER SAEZ ACUNA</v>
          </cell>
        </row>
        <row r="476">
          <cell r="B476" t="str">
            <v>DB4BCK0104-15SA</v>
          </cell>
          <cell r="C476" t="str">
            <v>BCK0104-15</v>
          </cell>
          <cell r="D476" t="str">
            <v>B4</v>
          </cell>
          <cell r="E476" t="str">
            <v>terça das 10:00 às 12:00, semanal ; sexta das 08:00 às 10:00, quinzenal II</v>
          </cell>
          <cell r="F476" t="str">
            <v/>
          </cell>
          <cell r="G476" t="str">
            <v>Santo André</v>
          </cell>
          <cell r="H476" t="str">
            <v>diurno</v>
          </cell>
          <cell r="I476" t="str">
            <v>3-0-4</v>
          </cell>
          <cell r="J476">
            <v>45</v>
          </cell>
          <cell r="L476" t="str">
            <v>Obrigatória</v>
          </cell>
          <cell r="M476" t="str">
            <v>Opção Limitada</v>
          </cell>
          <cell r="N476" t="str">
            <v>BACHARELADO EM CIÊNCIA E TECNOLOGIA</v>
          </cell>
          <cell r="O476" t="str">
            <v>PIETER WILLEM WESTERA</v>
          </cell>
        </row>
        <row r="477">
          <cell r="B477" t="str">
            <v>NB2BCK0104-15SA</v>
          </cell>
          <cell r="C477" t="str">
            <v>BCK0104-15</v>
          </cell>
          <cell r="D477" t="str">
            <v>B2</v>
          </cell>
          <cell r="E477" t="str">
            <v>terça das 21:00 às 23:00, semanal ; sexta das 19:00 às 21:00, quinzenal II</v>
          </cell>
          <cell r="F477" t="str">
            <v/>
          </cell>
          <cell r="G477" t="str">
            <v>Santo André</v>
          </cell>
          <cell r="H477" t="str">
            <v>noturno</v>
          </cell>
          <cell r="I477" t="str">
            <v>3-0-4</v>
          </cell>
          <cell r="J477">
            <v>45</v>
          </cell>
          <cell r="L477" t="str">
            <v>Obrigatória</v>
          </cell>
          <cell r="M477" t="str">
            <v>Opção Limitada</v>
          </cell>
          <cell r="N477" t="str">
            <v>BACHARELADO EM CIÊNCIA E TECNOLOGIA</v>
          </cell>
          <cell r="O477" t="str">
            <v>PEDRO GALLI MERCADANTE</v>
          </cell>
        </row>
        <row r="478">
          <cell r="B478" t="str">
            <v>NB3BCK0104-15SA</v>
          </cell>
          <cell r="C478" t="str">
            <v>BCK0104-15</v>
          </cell>
          <cell r="D478" t="str">
            <v>B3</v>
          </cell>
          <cell r="E478" t="str">
            <v>terça das 21:00 às 23:00, semanal ; sexta das 19:00 às 21:00, quinzenal II</v>
          </cell>
          <cell r="F478" t="str">
            <v/>
          </cell>
          <cell r="G478" t="str">
            <v>Santo André</v>
          </cell>
          <cell r="H478" t="str">
            <v>noturno</v>
          </cell>
          <cell r="I478" t="str">
            <v>3-0-4</v>
          </cell>
          <cell r="J478">
            <v>45</v>
          </cell>
          <cell r="L478" t="str">
            <v>Obrigatória</v>
          </cell>
          <cell r="M478" t="str">
            <v>Opção Limitada</v>
          </cell>
          <cell r="N478" t="str">
            <v>BACHARELADO EM CIÊNCIA E TECNOLOGIA</v>
          </cell>
          <cell r="O478" t="str">
            <v>Luana Sucupira Pedroza</v>
          </cell>
        </row>
        <row r="479">
          <cell r="B479" t="str">
            <v>NB4BCK0104-15SA</v>
          </cell>
          <cell r="C479" t="str">
            <v>BCK0104-15</v>
          </cell>
          <cell r="D479" t="str">
            <v>B4</v>
          </cell>
          <cell r="E479" t="str">
            <v>terça das 21:00 às 23:00, semanal ; sexta das 19:00 às 21:00, quinzenal II</v>
          </cell>
          <cell r="F479" t="str">
            <v/>
          </cell>
          <cell r="G479" t="str">
            <v>Santo André</v>
          </cell>
          <cell r="H479" t="str">
            <v>noturno</v>
          </cell>
          <cell r="I479" t="str">
            <v>3-0-4</v>
          </cell>
          <cell r="J479">
            <v>45</v>
          </cell>
          <cell r="L479" t="str">
            <v>Obrigatória</v>
          </cell>
          <cell r="M479" t="str">
            <v>Opção Limitada</v>
          </cell>
          <cell r="N479" t="str">
            <v>BACHARELADO EM CIÊNCIA E TECNOLOGIA</v>
          </cell>
          <cell r="O479" t="str">
            <v>Herculano da Silva Martinho</v>
          </cell>
        </row>
        <row r="480">
          <cell r="B480" t="str">
            <v>DA1BCJ0205-15SA</v>
          </cell>
          <cell r="C480" t="str">
            <v>BCJ0205-15</v>
          </cell>
          <cell r="D480" t="str">
            <v>A1</v>
          </cell>
          <cell r="E480" t="str">
            <v>quarta das 10:00 às 12:00, semanal ; sexta das 10:00 às 12:00, quinzenal I</v>
          </cell>
          <cell r="F480" t="str">
            <v>sexta das 08:00 às 10:00, quinzenal I</v>
          </cell>
          <cell r="G480" t="str">
            <v>Santo André</v>
          </cell>
          <cell r="H480" t="str">
            <v>diurno</v>
          </cell>
          <cell r="I480" t="str">
            <v>3-1-4</v>
          </cell>
          <cell r="J480">
            <v>40</v>
          </cell>
          <cell r="K480">
            <v>29</v>
          </cell>
          <cell r="L480" t="str">
            <v>Obrigatória</v>
          </cell>
          <cell r="M480" t="str">
            <v>Opção Limitada</v>
          </cell>
          <cell r="N480" t="str">
            <v>BACHARELADO EM CIÊNCIA E TECNOLOGIA</v>
          </cell>
          <cell r="O480" t="str">
            <v>Lucas Almeida Miranda Barreto</v>
          </cell>
          <cell r="P480" t="str">
            <v>Lucas Almeida Miranda Barreto</v>
          </cell>
        </row>
        <row r="481">
          <cell r="B481" t="str">
            <v>DA2BCJ0205-15SA</v>
          </cell>
          <cell r="C481" t="str">
            <v>BCJ0205-15</v>
          </cell>
          <cell r="D481" t="str">
            <v>A2</v>
          </cell>
          <cell r="E481" t="str">
            <v>quarta das 10:00 às 12:00, semanal ; sexta das 10:00 às 12:00, quinzenal I</v>
          </cell>
          <cell r="F481" t="str">
            <v>sexta das 08:00 às 10:00, quinzenal II</v>
          </cell>
          <cell r="G481" t="str">
            <v>Santo André</v>
          </cell>
          <cell r="H481" t="str">
            <v>diurno</v>
          </cell>
          <cell r="I481" t="str">
            <v>3-1-4</v>
          </cell>
          <cell r="J481">
            <v>40</v>
          </cell>
          <cell r="K481">
            <v>29</v>
          </cell>
          <cell r="L481" t="str">
            <v>Obrigatória</v>
          </cell>
          <cell r="M481" t="str">
            <v>Opção Limitada</v>
          </cell>
          <cell r="N481" t="str">
            <v>BACHARELADO EM CIÊNCIA E TECNOLOGIA</v>
          </cell>
          <cell r="O481" t="str">
            <v>Lucas Almeida Miranda Barreto</v>
          </cell>
          <cell r="P481" t="str">
            <v>Lucas Almeida Miranda Barreto</v>
          </cell>
        </row>
        <row r="482">
          <cell r="B482" t="str">
            <v>DA3BCJ0205-15SA</v>
          </cell>
          <cell r="C482" t="str">
            <v>BCJ0205-15</v>
          </cell>
          <cell r="D482" t="str">
            <v>A3</v>
          </cell>
          <cell r="E482" t="str">
            <v>quarta das 10:00 às 12:00, semanal ; sexta das 10:00 às 12:00, quinzenal I</v>
          </cell>
          <cell r="F482" t="str">
            <v>sexta das 08:00 às 10:00, quinzenal I</v>
          </cell>
          <cell r="G482" t="str">
            <v>Santo André</v>
          </cell>
          <cell r="H482" t="str">
            <v>diurno</v>
          </cell>
          <cell r="I482" t="str">
            <v>3-1-4</v>
          </cell>
          <cell r="J482">
            <v>40</v>
          </cell>
          <cell r="K482">
            <v>29</v>
          </cell>
          <cell r="L482" t="str">
            <v>Obrigatória</v>
          </cell>
          <cell r="M482" t="str">
            <v>Opção Limitada</v>
          </cell>
          <cell r="N482" t="str">
            <v>BACHARELADO EM CIÊNCIA E TECNOLOGIA</v>
          </cell>
          <cell r="O482" t="str">
            <v>ANA MELVA CHAMPI FARFAN</v>
          </cell>
          <cell r="P482" t="str">
            <v>ANA MELVA CHAMPI FARFAN</v>
          </cell>
        </row>
        <row r="483">
          <cell r="B483" t="str">
            <v>DA4BCJ0205-15SA</v>
          </cell>
          <cell r="C483" t="str">
            <v>BCJ0205-15</v>
          </cell>
          <cell r="D483" t="str">
            <v>A4</v>
          </cell>
          <cell r="E483" t="str">
            <v>quarta das 10:00 às 12:00, semanal ; sexta das 10:00 às 12:00, quinzenal I</v>
          </cell>
          <cell r="F483" t="str">
            <v>sexta das 08:00 às 10:00, quinzenal II</v>
          </cell>
          <cell r="G483" t="str">
            <v>Santo André</v>
          </cell>
          <cell r="H483" t="str">
            <v>diurno</v>
          </cell>
          <cell r="I483" t="str">
            <v>3-1-4</v>
          </cell>
          <cell r="J483">
            <v>40</v>
          </cell>
          <cell r="K483">
            <v>29</v>
          </cell>
          <cell r="L483" t="str">
            <v>Obrigatória</v>
          </cell>
          <cell r="M483" t="str">
            <v>Opção Limitada</v>
          </cell>
          <cell r="N483" t="str">
            <v>BACHARELADO EM CIÊNCIA E TECNOLOGIA</v>
          </cell>
          <cell r="O483" t="str">
            <v>ANA MELVA CHAMPI FARFAN</v>
          </cell>
          <cell r="P483" t="str">
            <v>ANA MELVA CHAMPI FARFAN</v>
          </cell>
        </row>
        <row r="484">
          <cell r="B484" t="str">
            <v>DA5BCJ0205-15SA</v>
          </cell>
          <cell r="C484" t="str">
            <v>BCJ0205-15</v>
          </cell>
          <cell r="D484" t="str">
            <v>A5</v>
          </cell>
          <cell r="E484" t="str">
            <v>quarta das 10:00 às 12:00, semanal ; sexta das 10:00 às 12:00, quinzenal I</v>
          </cell>
          <cell r="F484" t="str">
            <v>sexta das 08:00 às 10:00, quinzenal I</v>
          </cell>
          <cell r="G484" t="str">
            <v>Santo André</v>
          </cell>
          <cell r="H484" t="str">
            <v>diurno</v>
          </cell>
          <cell r="I484" t="str">
            <v>3-1-4</v>
          </cell>
          <cell r="J484">
            <v>40</v>
          </cell>
          <cell r="K484">
            <v>29</v>
          </cell>
          <cell r="L484" t="str">
            <v>Obrigatória</v>
          </cell>
          <cell r="M484" t="str">
            <v>Opção Limitada</v>
          </cell>
          <cell r="N484" t="str">
            <v>BACHARELADO EM CIÊNCIA E TECNOLOGIA</v>
          </cell>
          <cell r="O484" t="str">
            <v>RONALDO SAVIOLI SUME VIEIRA</v>
          </cell>
          <cell r="P484" t="str">
            <v>RONALDO SAVIOLI SUME VIEIRA</v>
          </cell>
        </row>
        <row r="485">
          <cell r="B485" t="str">
            <v>DA6BCJ0205-15SA</v>
          </cell>
          <cell r="C485" t="str">
            <v>BCJ0205-15</v>
          </cell>
          <cell r="D485" t="str">
            <v>A6</v>
          </cell>
          <cell r="E485" t="str">
            <v>quarta das 10:00 às 12:00, semanal ; sexta das 10:00 às 12:00, quinzenal I</v>
          </cell>
          <cell r="F485" t="str">
            <v>sexta das 08:00 às 10:00, quinzenal II</v>
          </cell>
          <cell r="G485" t="str">
            <v>Santo André</v>
          </cell>
          <cell r="H485" t="str">
            <v>diurno</v>
          </cell>
          <cell r="I485" t="str">
            <v>3-1-4</v>
          </cell>
          <cell r="J485">
            <v>40</v>
          </cell>
          <cell r="K485">
            <v>29</v>
          </cell>
          <cell r="L485" t="str">
            <v>Obrigatória</v>
          </cell>
          <cell r="M485" t="str">
            <v>Opção Limitada</v>
          </cell>
          <cell r="N485" t="str">
            <v>BACHARELADO EM CIÊNCIA E TECNOLOGIA</v>
          </cell>
          <cell r="O485" t="str">
            <v>RONALDO SAVIOLI SUME VIEIRA</v>
          </cell>
          <cell r="P485" t="str">
            <v>RONALDO SAVIOLI SUME VIEIRA</v>
          </cell>
        </row>
        <row r="486">
          <cell r="B486" t="str">
            <v>DA7BCJ0205-15SA</v>
          </cell>
          <cell r="C486" t="str">
            <v>BCJ0205-15</v>
          </cell>
          <cell r="D486" t="str">
            <v>A7</v>
          </cell>
          <cell r="E486" t="str">
            <v>quarta das 10:00 às 12:00, semanal ; sexta das 10:00 às 12:00, quinzenal I</v>
          </cell>
          <cell r="F486" t="str">
            <v>sexta das 08:00 às 10:00, quinzenal I</v>
          </cell>
          <cell r="G486" t="str">
            <v>Santo André</v>
          </cell>
          <cell r="H486" t="str">
            <v>diurno</v>
          </cell>
          <cell r="I486" t="str">
            <v>3-1-4</v>
          </cell>
          <cell r="J486">
            <v>40</v>
          </cell>
          <cell r="K486">
            <v>29</v>
          </cell>
          <cell r="L486" t="str">
            <v>Obrigatória</v>
          </cell>
          <cell r="M486" t="str">
            <v>Opção Limitada</v>
          </cell>
          <cell r="N486" t="str">
            <v>BACHARELADO EM CIÊNCIA E TECNOLOGIA</v>
          </cell>
          <cell r="O486" t="str">
            <v>ROBERTO MENEZES SERRA</v>
          </cell>
          <cell r="P486" t="str">
            <v>ROBERTO MENEZES SERRA</v>
          </cell>
        </row>
        <row r="487">
          <cell r="B487" t="str">
            <v>DA8BCJ0205-15SA</v>
          </cell>
          <cell r="C487" t="str">
            <v>BCJ0205-15</v>
          </cell>
          <cell r="D487" t="str">
            <v>A8</v>
          </cell>
          <cell r="E487" t="str">
            <v>quarta das 10:00 às 12:00, semanal ; sexta das 10:00 às 12:00, quinzenal I</v>
          </cell>
          <cell r="F487" t="str">
            <v>sexta das 08:00 às 10:00, quinzenal II</v>
          </cell>
          <cell r="G487" t="str">
            <v>Santo André</v>
          </cell>
          <cell r="H487" t="str">
            <v>diurno</v>
          </cell>
          <cell r="I487" t="str">
            <v>3-1-4</v>
          </cell>
          <cell r="J487">
            <v>40</v>
          </cell>
          <cell r="K487">
            <v>29</v>
          </cell>
          <cell r="L487" t="str">
            <v>Obrigatória</v>
          </cell>
          <cell r="M487" t="str">
            <v>Opção Limitada</v>
          </cell>
          <cell r="N487" t="str">
            <v>BACHARELADO EM CIÊNCIA E TECNOLOGIA</v>
          </cell>
          <cell r="O487" t="str">
            <v>ROBERTO MENEZES SERRA</v>
          </cell>
          <cell r="P487" t="str">
            <v>ROBERTO MENEZES SERRA</v>
          </cell>
        </row>
        <row r="488">
          <cell r="B488" t="str">
            <v>DA9BCJ0205-15SA</v>
          </cell>
          <cell r="C488" t="str">
            <v>BCJ0205-15</v>
          </cell>
          <cell r="D488" t="str">
            <v>A9</v>
          </cell>
          <cell r="E488" t="str">
            <v>quarta das 10:00 às 12:00, semanal ; sexta das 10:00 às 12:00, quinzenal I</v>
          </cell>
          <cell r="F488" t="str">
            <v>sexta das 08:00 às 10:00, quinzenal I</v>
          </cell>
          <cell r="G488" t="str">
            <v>Santo André</v>
          </cell>
          <cell r="H488" t="str">
            <v>diurno</v>
          </cell>
          <cell r="I488" t="str">
            <v>3-1-4</v>
          </cell>
          <cell r="J488">
            <v>40</v>
          </cell>
          <cell r="K488">
            <v>29</v>
          </cell>
          <cell r="L488" t="str">
            <v>Obrigatória</v>
          </cell>
          <cell r="M488" t="str">
            <v>Opção Limitada</v>
          </cell>
          <cell r="N488" t="str">
            <v>BACHARELADO EM CIÊNCIA E TECNOLOGIA</v>
          </cell>
          <cell r="O488" t="str">
            <v>FAGNER MURUCI DE PAULA</v>
          </cell>
          <cell r="P488" t="str">
            <v>FAGNER MURUCI DE PAULA</v>
          </cell>
        </row>
        <row r="489">
          <cell r="B489" t="str">
            <v>DA10BCJ0205-15SA</v>
          </cell>
          <cell r="C489" t="str">
            <v>BCJ0205-15</v>
          </cell>
          <cell r="D489" t="str">
            <v>A1</v>
          </cell>
          <cell r="E489" t="str">
            <v>quarta das 10:00 às 12:00, semanal ; sexta das 10:00 às 12:00, quinzenal I</v>
          </cell>
          <cell r="F489" t="str">
            <v>sexta das 08:00 às 10:00, quinzenal II</v>
          </cell>
          <cell r="G489" t="str">
            <v>Santo André</v>
          </cell>
          <cell r="H489" t="str">
            <v>diurno</v>
          </cell>
          <cell r="I489" t="str">
            <v>3-1-4</v>
          </cell>
          <cell r="J489">
            <v>40</v>
          </cell>
          <cell r="K489">
            <v>30</v>
          </cell>
          <cell r="L489" t="str">
            <v>Obrigatória</v>
          </cell>
          <cell r="M489" t="str">
            <v>Opção Limitada</v>
          </cell>
          <cell r="N489" t="str">
            <v>BACHARELADO EM CIÊNCIA E TECNOLOGIA</v>
          </cell>
          <cell r="O489" t="str">
            <v>FAGNER MURUCI DE PAULA</v>
          </cell>
          <cell r="P489" t="str">
            <v>FAGNER MURUCI DE PAULA</v>
          </cell>
        </row>
        <row r="490">
          <cell r="B490" t="str">
            <v>DA11BCJ0205-15SA</v>
          </cell>
          <cell r="C490" t="str">
            <v>BCJ0205-15</v>
          </cell>
          <cell r="D490" t="str">
            <v>A1</v>
          </cell>
          <cell r="E490" t="str">
            <v>quarta das 10:00 às 12:00, semanal ; sexta das 10:00 às 12:00, quinzenal I</v>
          </cell>
          <cell r="F490" t="str">
            <v>sexta das 08:00 às 10:00, quinzenal I</v>
          </cell>
          <cell r="G490" t="str">
            <v>Santo André</v>
          </cell>
          <cell r="H490" t="str">
            <v>diurno</v>
          </cell>
          <cell r="I490" t="str">
            <v>3-1-4</v>
          </cell>
          <cell r="J490">
            <v>40</v>
          </cell>
          <cell r="K490">
            <v>30</v>
          </cell>
          <cell r="L490" t="str">
            <v>Obrigatória</v>
          </cell>
          <cell r="M490" t="str">
            <v>Opção Limitada</v>
          </cell>
          <cell r="N490" t="str">
            <v>BACHARELADO EM CIÊNCIA E TECNOLOGIA</v>
          </cell>
          <cell r="O490" t="str">
            <v>DENISE CRIADO PEREIRA DE SOUZA</v>
          </cell>
          <cell r="P490" t="str">
            <v>DENISE CRIADO PEREIRA DE SOUZA</v>
          </cell>
        </row>
        <row r="491">
          <cell r="B491" t="str">
            <v>DA12BCJ0205-15SA</v>
          </cell>
          <cell r="C491" t="str">
            <v>BCJ0205-15</v>
          </cell>
          <cell r="D491" t="str">
            <v>A1</v>
          </cell>
          <cell r="E491" t="str">
            <v>quarta das 10:00 às 12:00, semanal ; sexta das 10:00 às 12:00, quinzenal I</v>
          </cell>
          <cell r="F491" t="str">
            <v>sexta das 08:00 às 10:00, quinzenal II</v>
          </cell>
          <cell r="G491" t="str">
            <v>Santo André</v>
          </cell>
          <cell r="H491" t="str">
            <v>diurno</v>
          </cell>
          <cell r="I491" t="str">
            <v>3-1-4</v>
          </cell>
          <cell r="J491">
            <v>40</v>
          </cell>
          <cell r="K491">
            <v>30</v>
          </cell>
          <cell r="L491" t="str">
            <v>Obrigatória</v>
          </cell>
          <cell r="M491" t="str">
            <v>Opção Limitada</v>
          </cell>
          <cell r="N491" t="str">
            <v>BACHARELADO EM CIÊNCIA E TECNOLOGIA</v>
          </cell>
          <cell r="O491" t="str">
            <v>DENISE CRIADO PEREIRA DE SOUZA</v>
          </cell>
          <cell r="P491" t="str">
            <v>DENISE CRIADO PEREIRA DE SOUZA</v>
          </cell>
        </row>
        <row r="492">
          <cell r="B492" t="str">
            <v>DB1BCJ0205-15SA</v>
          </cell>
          <cell r="C492" t="str">
            <v>BCJ0205-15</v>
          </cell>
          <cell r="D492" t="str">
            <v>B1</v>
          </cell>
          <cell r="E492" t="str">
            <v>quarta das 08:00 às 10:00, semanal ; sexta das 08:00 às 10:00, quinzenal I</v>
          </cell>
          <cell r="F492" t="str">
            <v>sexta das 10:00 às 12:00, quinzenal I</v>
          </cell>
          <cell r="G492" t="str">
            <v>Santo André</v>
          </cell>
          <cell r="H492" t="str">
            <v>diurno</v>
          </cell>
          <cell r="I492" t="str">
            <v>3-1-4</v>
          </cell>
          <cell r="J492">
            <v>40</v>
          </cell>
          <cell r="K492">
            <v>29</v>
          </cell>
          <cell r="L492" t="str">
            <v>Obrigatória</v>
          </cell>
          <cell r="M492" t="str">
            <v>Opção Limitada</v>
          </cell>
          <cell r="N492" t="str">
            <v>BACHARELADO EM CIÊNCIA E TECNOLOGIA</v>
          </cell>
          <cell r="O492" t="str">
            <v>FERNANDO LUIS SEMIAO DA SILVA</v>
          </cell>
          <cell r="P492" t="str">
            <v>FERNANDO LUIS SEMIAO DA SILVA</v>
          </cell>
        </row>
        <row r="493">
          <cell r="B493" t="str">
            <v>DB2BCJ0205-15SA</v>
          </cell>
          <cell r="C493" t="str">
            <v>BCJ0205-15</v>
          </cell>
          <cell r="D493" t="str">
            <v>B2</v>
          </cell>
          <cell r="E493" t="str">
            <v>quarta das 08:00 às 10:00, semanal ; sexta das 08:00 às 10:00, quinzenal I</v>
          </cell>
          <cell r="F493" t="str">
            <v>sexta das 10:00 às 12:00, quinzenal II</v>
          </cell>
          <cell r="G493" t="str">
            <v>Santo André</v>
          </cell>
          <cell r="H493" t="str">
            <v>diurno</v>
          </cell>
          <cell r="I493" t="str">
            <v>3-1-4</v>
          </cell>
          <cell r="J493">
            <v>40</v>
          </cell>
          <cell r="K493">
            <v>29</v>
          </cell>
          <cell r="L493" t="str">
            <v>Obrigatória</v>
          </cell>
          <cell r="M493" t="str">
            <v>Opção Limitada</v>
          </cell>
          <cell r="N493" t="str">
            <v>BACHARELADO EM CIÊNCIA E TECNOLOGIA</v>
          </cell>
          <cell r="O493" t="str">
            <v>FERNANDO LUIS SEMIAO DA SILVA</v>
          </cell>
          <cell r="P493" t="str">
            <v>FERNANDO LUIS SEMIAO DA SILVA</v>
          </cell>
        </row>
        <row r="494">
          <cell r="B494" t="str">
            <v>DB3BCJ0205-15SA</v>
          </cell>
          <cell r="C494" t="str">
            <v>BCJ0205-15</v>
          </cell>
          <cell r="D494" t="str">
            <v>B3</v>
          </cell>
          <cell r="E494" t="str">
            <v>quarta das 08:00 às 10:00, semanal ; sexta das 08:00 às 10:00, quinzenal I</v>
          </cell>
          <cell r="F494" t="str">
            <v>sexta das 10:00 às 12:00, quinzenal I</v>
          </cell>
          <cell r="G494" t="str">
            <v>Santo André</v>
          </cell>
          <cell r="H494" t="str">
            <v>diurno</v>
          </cell>
          <cell r="I494" t="str">
            <v>3-1-4</v>
          </cell>
          <cell r="J494">
            <v>40</v>
          </cell>
          <cell r="K494">
            <v>29</v>
          </cell>
          <cell r="L494" t="str">
            <v>Obrigatória</v>
          </cell>
          <cell r="M494" t="str">
            <v>Opção Limitada</v>
          </cell>
          <cell r="N494" t="str">
            <v>BACHARELADO EM CIÊNCIA E TECNOLOGIA</v>
          </cell>
          <cell r="O494" t="str">
            <v>GERMAN LUGONES</v>
          </cell>
          <cell r="P494" t="str">
            <v>GERMAN LUGONES</v>
          </cell>
        </row>
        <row r="495">
          <cell r="B495" t="str">
            <v>DB4BCJ0205-15SA</v>
          </cell>
          <cell r="C495" t="str">
            <v>BCJ0205-15</v>
          </cell>
          <cell r="D495" t="str">
            <v>B4</v>
          </cell>
          <cell r="E495" t="str">
            <v>quarta das 08:00 às 10:00, semanal ; sexta das 08:00 às 10:00, quinzenal I</v>
          </cell>
          <cell r="F495" t="str">
            <v>sexta das 10:00 às 12:00, quinzenal II</v>
          </cell>
          <cell r="G495" t="str">
            <v>Santo André</v>
          </cell>
          <cell r="H495" t="str">
            <v>diurno</v>
          </cell>
          <cell r="I495" t="str">
            <v>3-1-4</v>
          </cell>
          <cell r="J495">
            <v>40</v>
          </cell>
          <cell r="K495">
            <v>29</v>
          </cell>
          <cell r="L495" t="str">
            <v>Obrigatória</v>
          </cell>
          <cell r="M495" t="str">
            <v>Opção Limitada</v>
          </cell>
          <cell r="N495" t="str">
            <v>BACHARELADO EM CIÊNCIA E TECNOLOGIA</v>
          </cell>
          <cell r="O495" t="str">
            <v>GERMAN LUGONES</v>
          </cell>
          <cell r="P495" t="str">
            <v>GERMAN LUGONES</v>
          </cell>
        </row>
        <row r="496">
          <cell r="B496" t="str">
            <v>DB5BCJ0205-15SA</v>
          </cell>
          <cell r="C496" t="str">
            <v>BCJ0205-15</v>
          </cell>
          <cell r="D496" t="str">
            <v>B5</v>
          </cell>
          <cell r="E496" t="str">
            <v>quarta das 08:00 às 10:00, semanal ; sexta das 08:00 às 10:00, quinzenal I</v>
          </cell>
          <cell r="F496" t="str">
            <v>sexta das 10:00 às 12:00, quinzenal I</v>
          </cell>
          <cell r="G496" t="str">
            <v>Santo André</v>
          </cell>
          <cell r="H496" t="str">
            <v>diurno</v>
          </cell>
          <cell r="I496" t="str">
            <v>3-1-4</v>
          </cell>
          <cell r="J496">
            <v>40</v>
          </cell>
          <cell r="K496">
            <v>29</v>
          </cell>
          <cell r="L496" t="str">
            <v>Obrigatória</v>
          </cell>
          <cell r="M496" t="str">
            <v>Opção Limitada</v>
          </cell>
          <cell r="N496" t="str">
            <v>BACHARELADO EM CIÊNCIA E TECNOLOGIA</v>
          </cell>
          <cell r="O496" t="str">
            <v>Adriano Lana Cherchiglia</v>
          </cell>
          <cell r="P496" t="str">
            <v>Adriano Lana Cherchiglia</v>
          </cell>
        </row>
        <row r="497">
          <cell r="B497" t="str">
            <v>DB6BCJ0205-15SA</v>
          </cell>
          <cell r="C497" t="str">
            <v>BCJ0205-15</v>
          </cell>
          <cell r="D497" t="str">
            <v>B6</v>
          </cell>
          <cell r="E497" t="str">
            <v>quarta das 08:00 às 10:00, semanal ; sexta das 08:00 às 10:00, quinzenal I</v>
          </cell>
          <cell r="F497" t="str">
            <v>sexta das 10:00 às 12:00, quinzenal II</v>
          </cell>
          <cell r="G497" t="str">
            <v>Santo André</v>
          </cell>
          <cell r="H497" t="str">
            <v>diurno</v>
          </cell>
          <cell r="I497" t="str">
            <v>3-1-4</v>
          </cell>
          <cell r="J497">
            <v>40</v>
          </cell>
          <cell r="K497">
            <v>29</v>
          </cell>
          <cell r="L497" t="str">
            <v>Obrigatória</v>
          </cell>
          <cell r="M497" t="str">
            <v>Opção Limitada</v>
          </cell>
          <cell r="N497" t="str">
            <v>BACHARELADO EM CIÊNCIA E TECNOLOGIA</v>
          </cell>
          <cell r="O497" t="str">
            <v>Adriano Lana Cherchiglia</v>
          </cell>
          <cell r="P497" t="str">
            <v>Adriano Lana Cherchiglia</v>
          </cell>
        </row>
        <row r="498">
          <cell r="B498" t="str">
            <v>DB7BCJ0205-15SA</v>
          </cell>
          <cell r="C498" t="str">
            <v>BCJ0205-15</v>
          </cell>
          <cell r="D498" t="str">
            <v>B7</v>
          </cell>
          <cell r="E498" t="str">
            <v>quarta das 08:00 às 10:00, semanal ; sexta das 08:00 às 10:00, quinzenal I</v>
          </cell>
          <cell r="F498" t="str">
            <v>sexta das 10:00 às 12:00, quinzenal I</v>
          </cell>
          <cell r="G498" t="str">
            <v>Santo André</v>
          </cell>
          <cell r="H498" t="str">
            <v>diurno</v>
          </cell>
          <cell r="I498" t="str">
            <v>3-1-4</v>
          </cell>
          <cell r="J498">
            <v>40</v>
          </cell>
          <cell r="K498">
            <v>29</v>
          </cell>
          <cell r="L498" t="str">
            <v>Obrigatória</v>
          </cell>
          <cell r="M498" t="str">
            <v>Opção Limitada</v>
          </cell>
          <cell r="N498" t="str">
            <v>BACHARELADO EM CIÊNCIA E TECNOLOGIA</v>
          </cell>
          <cell r="O498" t="str">
            <v>Romarly Fernandes da Costa</v>
          </cell>
          <cell r="P498" t="str">
            <v>Romarly Fernandes da Costa</v>
          </cell>
        </row>
        <row r="499">
          <cell r="B499" t="str">
            <v>DB8BCJ0205-15SA</v>
          </cell>
          <cell r="C499" t="str">
            <v>BCJ0205-15</v>
          </cell>
          <cell r="D499" t="str">
            <v>B8</v>
          </cell>
          <cell r="E499" t="str">
            <v>quarta das 08:00 às 10:00, semanal ; sexta das 08:00 às 10:00, quinzenal I</v>
          </cell>
          <cell r="F499" t="str">
            <v>sexta das 10:00 às 12:00, quinzenal II</v>
          </cell>
          <cell r="G499" t="str">
            <v>Santo André</v>
          </cell>
          <cell r="H499" t="str">
            <v>diurno</v>
          </cell>
          <cell r="I499" t="str">
            <v>3-1-4</v>
          </cell>
          <cell r="J499">
            <v>40</v>
          </cell>
          <cell r="K499">
            <v>29</v>
          </cell>
          <cell r="L499" t="str">
            <v>Obrigatória</v>
          </cell>
          <cell r="M499" t="str">
            <v>Opção Limitada</v>
          </cell>
          <cell r="N499" t="str">
            <v>BACHARELADO EM CIÊNCIA E TECNOLOGIA</v>
          </cell>
          <cell r="O499" t="str">
            <v>Romarly Fernandes da Costa</v>
          </cell>
          <cell r="P499" t="str">
            <v>Romarly Fernandes da Costa</v>
          </cell>
        </row>
        <row r="500">
          <cell r="B500" t="str">
            <v>DB9BCJ0205-15SA</v>
          </cell>
          <cell r="C500" t="str">
            <v>BCJ0205-15</v>
          </cell>
          <cell r="D500" t="str">
            <v>B9</v>
          </cell>
          <cell r="E500" t="str">
            <v>quarta das 08:00 às 10:00, semanal ; sexta das 08:00 às 10:00, quinzenal I</v>
          </cell>
          <cell r="F500" t="str">
            <v>sexta das 10:00 às 12:00, quinzenal I</v>
          </cell>
          <cell r="G500" t="str">
            <v>Santo André</v>
          </cell>
          <cell r="H500" t="str">
            <v>diurno</v>
          </cell>
          <cell r="I500" t="str">
            <v>3-1-4</v>
          </cell>
          <cell r="J500">
            <v>40</v>
          </cell>
          <cell r="K500">
            <v>29</v>
          </cell>
          <cell r="L500" t="str">
            <v>Obrigatória</v>
          </cell>
          <cell r="M500" t="str">
            <v>Opção Limitada</v>
          </cell>
          <cell r="N500" t="str">
            <v>BACHARELADO EM CIÊNCIA E TECNOLOGIA</v>
          </cell>
          <cell r="O500" t="str">
            <v>EDUARDO PERES NOVAIS DE SA</v>
          </cell>
          <cell r="P500" t="str">
            <v>EDUARDO PERES NOVAIS DE SA</v>
          </cell>
        </row>
        <row r="501">
          <cell r="B501" t="str">
            <v>DB10BCJ0205-15SA</v>
          </cell>
          <cell r="C501" t="str">
            <v>BCJ0205-15</v>
          </cell>
          <cell r="D501" t="str">
            <v>B1</v>
          </cell>
          <cell r="E501" t="str">
            <v>quarta das 08:00 às 10:00, semanal ; sexta das 08:00 às 10:00, quinzenal I</v>
          </cell>
          <cell r="F501" t="str">
            <v>sexta das 10:00 às 12:00, quinzenal II</v>
          </cell>
          <cell r="G501" t="str">
            <v>Santo André</v>
          </cell>
          <cell r="H501" t="str">
            <v>diurno</v>
          </cell>
          <cell r="I501" t="str">
            <v>3-1-4</v>
          </cell>
          <cell r="J501">
            <v>40</v>
          </cell>
          <cell r="K501">
            <v>30</v>
          </cell>
          <cell r="L501" t="str">
            <v>Obrigatória</v>
          </cell>
          <cell r="M501" t="str">
            <v>Opção Limitada</v>
          </cell>
          <cell r="N501" t="str">
            <v>BACHARELADO EM CIÊNCIA E TECNOLOGIA</v>
          </cell>
          <cell r="O501" t="str">
            <v>EDUARDO PERES NOVAIS DE SA</v>
          </cell>
          <cell r="P501" t="str">
            <v>EDUARDO PERES NOVAIS DE SA</v>
          </cell>
        </row>
        <row r="502">
          <cell r="B502" t="str">
            <v>DB11BCJ0205-15SA</v>
          </cell>
          <cell r="C502" t="str">
            <v>BCJ0205-15</v>
          </cell>
          <cell r="D502" t="str">
            <v>B1</v>
          </cell>
          <cell r="E502" t="str">
            <v>quarta das 08:00 às 10:00, semanal ; sexta das 08:00 às 10:00, quinzenal I</v>
          </cell>
          <cell r="F502" t="str">
            <v>sexta das 10:00 às 12:00, quinzenal I</v>
          </cell>
          <cell r="G502" t="str">
            <v>Santo André</v>
          </cell>
          <cell r="H502" t="str">
            <v>diurno</v>
          </cell>
          <cell r="I502" t="str">
            <v>3-1-4</v>
          </cell>
          <cell r="J502">
            <v>40</v>
          </cell>
          <cell r="K502">
            <v>30</v>
          </cell>
          <cell r="L502" t="str">
            <v>Obrigatória</v>
          </cell>
          <cell r="M502" t="str">
            <v>Opção Limitada</v>
          </cell>
          <cell r="N502" t="str">
            <v>BACHARELADO EM CIÊNCIA E TECNOLOGIA</v>
          </cell>
          <cell r="O502" t="str">
            <v>Julian Andres Munevar Cagigas</v>
          </cell>
          <cell r="P502" t="str">
            <v>Julian Andres Munevar Cagigas</v>
          </cell>
        </row>
        <row r="503">
          <cell r="B503" t="str">
            <v>DB12BCJ0205-15SA</v>
          </cell>
          <cell r="C503" t="str">
            <v>BCJ0205-15</v>
          </cell>
          <cell r="D503" t="str">
            <v>B1</v>
          </cell>
          <cell r="E503" t="str">
            <v>quarta das 08:00 às 10:00, semanal ; sexta das 08:00 às 10:00, quinzenal I</v>
          </cell>
          <cell r="F503" t="str">
            <v>sexta das 10:00 às 12:00, quinzenal II</v>
          </cell>
          <cell r="G503" t="str">
            <v>Santo André</v>
          </cell>
          <cell r="H503" t="str">
            <v>diurno</v>
          </cell>
          <cell r="I503" t="str">
            <v>3-1-4</v>
          </cell>
          <cell r="J503">
            <v>40</v>
          </cell>
          <cell r="K503">
            <v>30</v>
          </cell>
          <cell r="L503" t="str">
            <v>Obrigatória</v>
          </cell>
          <cell r="M503" t="str">
            <v>Opção Limitada</v>
          </cell>
          <cell r="N503" t="str">
            <v>BACHARELADO EM CIÊNCIA E TECNOLOGIA</v>
          </cell>
          <cell r="O503" t="str">
            <v>Julian Andres Munevar Cagigas</v>
          </cell>
          <cell r="P503" t="str">
            <v>Julian Andres Munevar Cagigas</v>
          </cell>
        </row>
        <row r="504">
          <cell r="B504" t="str">
            <v>NA1BCJ0205-15SA</v>
          </cell>
          <cell r="C504" t="str">
            <v>BCJ0205-15</v>
          </cell>
          <cell r="D504" t="str">
            <v>A1</v>
          </cell>
          <cell r="E504" t="str">
            <v>quarta das 21:00 às 23:00, semanal ; sexta das 21:00 às 23:00, quinzenal I</v>
          </cell>
          <cell r="F504" t="str">
            <v>sexta das 19:00 às 21:00, quinzenal I</v>
          </cell>
          <cell r="G504" t="str">
            <v>Santo André</v>
          </cell>
          <cell r="H504" t="str">
            <v>noturno</v>
          </cell>
          <cell r="I504" t="str">
            <v>3-1-4</v>
          </cell>
          <cell r="J504">
            <v>40</v>
          </cell>
          <cell r="K504">
            <v>30</v>
          </cell>
          <cell r="L504" t="str">
            <v>Obrigatória</v>
          </cell>
          <cell r="M504" t="str">
            <v>Opção Limitada</v>
          </cell>
          <cell r="N504" t="str">
            <v>BACHARELADO EM CIÊNCIA E TECNOLOGIA</v>
          </cell>
          <cell r="O504" t="str">
            <v>Luis Henrique de Lima</v>
          </cell>
          <cell r="P504" t="str">
            <v>Luis Henrique de Lima</v>
          </cell>
        </row>
        <row r="505">
          <cell r="B505" t="str">
            <v>NA2BCJ0205-15SA</v>
          </cell>
          <cell r="C505" t="str">
            <v>BCJ0205-15</v>
          </cell>
          <cell r="D505" t="str">
            <v>A2</v>
          </cell>
          <cell r="E505" t="str">
            <v>quarta das 21:00 às 23:00, semanal ; sexta das 21:00 às 23:00, quinzenal I</v>
          </cell>
          <cell r="F505" t="str">
            <v>sexta das 19:00 às 21:00, quinzenal II</v>
          </cell>
          <cell r="G505" t="str">
            <v>Santo André</v>
          </cell>
          <cell r="H505" t="str">
            <v>noturno</v>
          </cell>
          <cell r="I505" t="str">
            <v>3-1-4</v>
          </cell>
          <cell r="J505">
            <v>40</v>
          </cell>
          <cell r="K505">
            <v>30</v>
          </cell>
          <cell r="L505" t="str">
            <v>Obrigatória</v>
          </cell>
          <cell r="M505" t="str">
            <v>Opção Limitada</v>
          </cell>
          <cell r="N505" t="str">
            <v>BACHARELADO EM CIÊNCIA E TECNOLOGIA</v>
          </cell>
          <cell r="O505" t="str">
            <v>Luis Henrique de Lima</v>
          </cell>
          <cell r="P505" t="str">
            <v>Luis Henrique de Lima</v>
          </cell>
        </row>
        <row r="506">
          <cell r="B506" t="str">
            <v>NA3BCJ0205-15SA</v>
          </cell>
          <cell r="C506" t="str">
            <v>BCJ0205-15</v>
          </cell>
          <cell r="D506" t="str">
            <v>A3</v>
          </cell>
          <cell r="E506" t="str">
            <v>quarta das 21:00 às 23:00, semanal ; sexta das 21:00 às 23:00, quinzenal I</v>
          </cell>
          <cell r="F506" t="str">
            <v>sexta das 19:00 às 21:00, quinzenal I</v>
          </cell>
          <cell r="G506" t="str">
            <v>Santo André</v>
          </cell>
          <cell r="H506" t="str">
            <v>noturno</v>
          </cell>
          <cell r="I506" t="str">
            <v>3-1-4</v>
          </cell>
          <cell r="J506">
            <v>40</v>
          </cell>
          <cell r="K506">
            <v>30</v>
          </cell>
          <cell r="L506" t="str">
            <v>Obrigatória</v>
          </cell>
          <cell r="M506" t="str">
            <v>Opção Limitada</v>
          </cell>
          <cell r="N506" t="str">
            <v>BACHARELADO EM CIÊNCIA E TECNOLOGIA</v>
          </cell>
          <cell r="O506" t="str">
            <v>LUCIANO SOARES DA CRUZ</v>
          </cell>
          <cell r="P506" t="str">
            <v>LUCIANO SOARES DA CRUZ</v>
          </cell>
        </row>
        <row r="507">
          <cell r="B507" t="str">
            <v>NA4BCJ0205-15SA</v>
          </cell>
          <cell r="C507" t="str">
            <v>BCJ0205-15</v>
          </cell>
          <cell r="D507" t="str">
            <v>A4</v>
          </cell>
          <cell r="E507" t="str">
            <v>quarta das 21:00 às 23:00, semanal ; sexta das 21:00 às 23:00, quinzenal I</v>
          </cell>
          <cell r="F507" t="str">
            <v>sexta das 19:00 às 21:00, quinzenal II</v>
          </cell>
          <cell r="G507" t="str">
            <v>Santo André</v>
          </cell>
          <cell r="H507" t="str">
            <v>noturno</v>
          </cell>
          <cell r="I507" t="str">
            <v>3-1-4</v>
          </cell>
          <cell r="J507">
            <v>40</v>
          </cell>
          <cell r="K507">
            <v>30</v>
          </cell>
          <cell r="L507" t="str">
            <v>Obrigatória</v>
          </cell>
          <cell r="M507" t="str">
            <v>Opção Limitada</v>
          </cell>
          <cell r="N507" t="str">
            <v>BACHARELADO EM CIÊNCIA E TECNOLOGIA</v>
          </cell>
          <cell r="O507" t="str">
            <v>LUCIANO SOARES DA CRUZ</v>
          </cell>
          <cell r="P507" t="str">
            <v>LUCIANO SOARES DA CRUZ</v>
          </cell>
        </row>
        <row r="508">
          <cell r="B508" t="str">
            <v>NA5BCJ0205-15SA</v>
          </cell>
          <cell r="C508" t="str">
            <v>BCJ0205-15</v>
          </cell>
          <cell r="D508" t="str">
            <v>A5</v>
          </cell>
          <cell r="E508" t="str">
            <v>quarta das 21:00 às 23:00, semanal ; sexta das 21:00 às 23:00, quinzenal I</v>
          </cell>
          <cell r="F508" t="str">
            <v>sexta das 19:00 às 21:00, quinzenal I</v>
          </cell>
          <cell r="G508" t="str">
            <v>Santo André</v>
          </cell>
          <cell r="H508" t="str">
            <v>noturno</v>
          </cell>
          <cell r="I508" t="str">
            <v>3-1-4</v>
          </cell>
          <cell r="J508">
            <v>40</v>
          </cell>
          <cell r="K508">
            <v>30</v>
          </cell>
          <cell r="L508" t="str">
            <v>Obrigatória</v>
          </cell>
          <cell r="M508" t="str">
            <v>Opção Limitada</v>
          </cell>
          <cell r="N508" t="str">
            <v>BACHARELADO EM CIÊNCIA E TECNOLOGIA</v>
          </cell>
          <cell r="O508" t="str">
            <v>PARAMITA BARAI</v>
          </cell>
          <cell r="P508" t="str">
            <v>PARAMITA BARAI</v>
          </cell>
        </row>
        <row r="509">
          <cell r="B509" t="str">
            <v>NA6BCJ0205-15SA</v>
          </cell>
          <cell r="C509" t="str">
            <v>BCJ0205-15</v>
          </cell>
          <cell r="D509" t="str">
            <v>A6</v>
          </cell>
          <cell r="E509" t="str">
            <v>quarta das 21:00 às 23:00, semanal ; sexta das 21:00 às 23:00, quinzenal I</v>
          </cell>
          <cell r="F509" t="str">
            <v>sexta das 19:00 às 21:00, quinzenal II</v>
          </cell>
          <cell r="G509" t="str">
            <v>Santo André</v>
          </cell>
          <cell r="H509" t="str">
            <v>noturno</v>
          </cell>
          <cell r="I509" t="str">
            <v>3-1-4</v>
          </cell>
          <cell r="J509">
            <v>40</v>
          </cell>
          <cell r="K509">
            <v>29</v>
          </cell>
          <cell r="L509" t="str">
            <v>Obrigatória</v>
          </cell>
          <cell r="M509" t="str">
            <v>Opção Limitada</v>
          </cell>
          <cell r="N509" t="str">
            <v>BACHARELADO EM CIÊNCIA E TECNOLOGIA</v>
          </cell>
          <cell r="O509" t="str">
            <v>PARAMITA BARAI</v>
          </cell>
          <cell r="P509" t="str">
            <v>PARAMITA BARAI</v>
          </cell>
        </row>
        <row r="510">
          <cell r="B510" t="str">
            <v>NA7BCJ0205-15SA</v>
          </cell>
          <cell r="C510" t="str">
            <v>BCJ0205-15</v>
          </cell>
          <cell r="D510" t="str">
            <v>A7</v>
          </cell>
          <cell r="E510" t="str">
            <v>quarta das 21:00 às 23:00, semanal ; sexta das 21:00 às 23:00, quinzenal I</v>
          </cell>
          <cell r="F510" t="str">
            <v>sexta das 19:00 às 21:00, quinzenal I</v>
          </cell>
          <cell r="G510" t="str">
            <v>Santo André</v>
          </cell>
          <cell r="H510" t="str">
            <v>noturno</v>
          </cell>
          <cell r="I510" t="str">
            <v>3-1-4</v>
          </cell>
          <cell r="J510">
            <v>40</v>
          </cell>
          <cell r="K510">
            <v>29</v>
          </cell>
          <cell r="L510" t="str">
            <v>Obrigatória</v>
          </cell>
          <cell r="M510" t="str">
            <v>Opção Limitada</v>
          </cell>
          <cell r="N510" t="str">
            <v>BACHARELADO EM CIÊNCIA E TECNOLOGIA</v>
          </cell>
          <cell r="O510" t="str">
            <v>CHEE SHENG FONG</v>
          </cell>
          <cell r="P510" t="str">
            <v>CHEE SHENG FONG</v>
          </cell>
        </row>
        <row r="511">
          <cell r="B511" t="str">
            <v>NA8BCJ0205-15SA</v>
          </cell>
          <cell r="C511" t="str">
            <v>BCJ0205-15</v>
          </cell>
          <cell r="D511" t="str">
            <v>A8</v>
          </cell>
          <cell r="E511" t="str">
            <v>quarta das 21:00 às 23:00, semanal ; sexta das 21:00 às 23:00, quinzenal I</v>
          </cell>
          <cell r="F511" t="str">
            <v>sexta das 19:00 às 21:00, quinzenal II</v>
          </cell>
          <cell r="G511" t="str">
            <v>Santo André</v>
          </cell>
          <cell r="H511" t="str">
            <v>noturno</v>
          </cell>
          <cell r="I511" t="str">
            <v>3-1-4</v>
          </cell>
          <cell r="J511">
            <v>40</v>
          </cell>
          <cell r="K511">
            <v>29</v>
          </cell>
          <cell r="L511" t="str">
            <v>Obrigatória</v>
          </cell>
          <cell r="M511" t="str">
            <v>Opção Limitada</v>
          </cell>
          <cell r="N511" t="str">
            <v>BACHARELADO EM CIÊNCIA E TECNOLOGIA</v>
          </cell>
          <cell r="O511" t="str">
            <v>CHEE SHENG FONG</v>
          </cell>
          <cell r="P511" t="str">
            <v>CHEE SHENG FONG</v>
          </cell>
        </row>
        <row r="512">
          <cell r="B512" t="str">
            <v>NA9BCJ0205-15SA</v>
          </cell>
          <cell r="C512" t="str">
            <v>BCJ0205-15</v>
          </cell>
          <cell r="D512" t="str">
            <v>A9</v>
          </cell>
          <cell r="E512" t="str">
            <v>quarta das 21:00 às 23:00, semanal ; sexta das 21:00 às 23:00, quinzenal I</v>
          </cell>
          <cell r="F512" t="str">
            <v>sexta das 19:00 às 21:00, quinzenal I</v>
          </cell>
          <cell r="G512" t="str">
            <v>Santo André</v>
          </cell>
          <cell r="H512" t="str">
            <v>noturno</v>
          </cell>
          <cell r="I512" t="str">
            <v>3-1-4</v>
          </cell>
          <cell r="J512">
            <v>40</v>
          </cell>
          <cell r="K512">
            <v>29</v>
          </cell>
          <cell r="L512" t="str">
            <v>Obrigatória</v>
          </cell>
          <cell r="M512" t="str">
            <v>Opção Limitada</v>
          </cell>
          <cell r="N512" t="str">
            <v>BACHARELADO EM CIÊNCIA E TECNOLOGIA</v>
          </cell>
          <cell r="O512" t="str">
            <v>Ricardo Rocamora Paszko</v>
          </cell>
          <cell r="P512" t="str">
            <v>Ricardo Rocamora Paszko</v>
          </cell>
        </row>
        <row r="513">
          <cell r="B513" t="str">
            <v>NA10BCJ0205-15SA</v>
          </cell>
          <cell r="C513" t="str">
            <v>BCJ0205-15</v>
          </cell>
          <cell r="D513" t="str">
            <v>A1</v>
          </cell>
          <cell r="E513" t="str">
            <v>quarta das 21:00 às 23:00, semanal ; sexta das 21:00 às 23:00, quinzenal I</v>
          </cell>
          <cell r="F513" t="str">
            <v>sexta das 19:00 às 21:00, quinzenal II</v>
          </cell>
          <cell r="G513" t="str">
            <v>Santo André</v>
          </cell>
          <cell r="H513" t="str">
            <v>noturno</v>
          </cell>
          <cell r="I513" t="str">
            <v>3-1-4</v>
          </cell>
          <cell r="J513">
            <v>40</v>
          </cell>
          <cell r="K513">
            <v>30</v>
          </cell>
          <cell r="L513" t="str">
            <v>Obrigatória</v>
          </cell>
          <cell r="M513" t="str">
            <v>Opção Limitada</v>
          </cell>
          <cell r="N513" t="str">
            <v>BACHARELADO EM CIÊNCIA E TECNOLOGIA</v>
          </cell>
          <cell r="O513" t="str">
            <v>Ricardo Rocamora Paszko</v>
          </cell>
          <cell r="P513" t="str">
            <v>Ricardo Rocamora Paszko</v>
          </cell>
        </row>
        <row r="514">
          <cell r="B514" t="str">
            <v>NA11BCJ0205-15SA</v>
          </cell>
          <cell r="C514" t="str">
            <v>BCJ0205-15</v>
          </cell>
          <cell r="D514" t="str">
            <v>A1</v>
          </cell>
          <cell r="E514" t="str">
            <v>quarta das 21:00 às 23:00, semanal ; sexta das 21:00 às 23:00, quinzenal I</v>
          </cell>
          <cell r="F514" t="str">
            <v>sexta das 19:00 às 21:00, quinzenal I</v>
          </cell>
          <cell r="G514" t="str">
            <v>Santo André</v>
          </cell>
          <cell r="H514" t="str">
            <v>noturno</v>
          </cell>
          <cell r="I514" t="str">
            <v>3-1-4</v>
          </cell>
          <cell r="J514">
            <v>40</v>
          </cell>
          <cell r="K514">
            <v>30</v>
          </cell>
          <cell r="L514" t="str">
            <v>Obrigatória</v>
          </cell>
          <cell r="M514" t="str">
            <v>Opção Limitada</v>
          </cell>
          <cell r="N514" t="str">
            <v>BACHARELADO EM CIÊNCIA E TECNOLOGIA</v>
          </cell>
          <cell r="O514" t="str">
            <v>ROOSEVELT DROPPA JUNIOR</v>
          </cell>
          <cell r="P514" t="str">
            <v>ROOSEVELT DROPPA JUNIOR</v>
          </cell>
        </row>
        <row r="515">
          <cell r="B515" t="str">
            <v>NA12BCJ0205-15SA</v>
          </cell>
          <cell r="C515" t="str">
            <v>BCJ0205-15</v>
          </cell>
          <cell r="D515" t="str">
            <v>A1</v>
          </cell>
          <cell r="E515" t="str">
            <v>quarta das 21:00 às 23:00, semanal ; sexta das 21:00 às 23:00, quinzenal I</v>
          </cell>
          <cell r="F515" t="str">
            <v>sexta das 19:00 às 21:00, quinzenal II</v>
          </cell>
          <cell r="G515" t="str">
            <v>Santo André</v>
          </cell>
          <cell r="H515" t="str">
            <v>noturno</v>
          </cell>
          <cell r="I515" t="str">
            <v>3-1-4</v>
          </cell>
          <cell r="J515">
            <v>40</v>
          </cell>
          <cell r="K515">
            <v>30</v>
          </cell>
          <cell r="L515" t="str">
            <v>Obrigatória</v>
          </cell>
          <cell r="M515" t="str">
            <v>Opção Limitada</v>
          </cell>
          <cell r="N515" t="str">
            <v>BACHARELADO EM CIÊNCIA E TECNOLOGIA</v>
          </cell>
          <cell r="O515" t="str">
            <v>ROOSEVELT DROPPA JUNIOR</v>
          </cell>
          <cell r="P515" t="str">
            <v>ROOSEVELT DROPPA JUNIOR</v>
          </cell>
        </row>
        <row r="516">
          <cell r="B516" t="str">
            <v>NB1BCJ0205-15SA</v>
          </cell>
          <cell r="C516" t="str">
            <v>BCJ0205-15</v>
          </cell>
          <cell r="D516" t="str">
            <v>B1</v>
          </cell>
          <cell r="E516" t="str">
            <v>quarta das 19:00 às 21:00, semanal ; sexta das 19:00 às 21:00, quinzenal I</v>
          </cell>
          <cell r="F516" t="str">
            <v>sexta das 21:00 às 23:00, quinzenal I</v>
          </cell>
          <cell r="G516" t="str">
            <v>Santo André</v>
          </cell>
          <cell r="H516" t="str">
            <v>noturno</v>
          </cell>
          <cell r="I516" t="str">
            <v>3-1-4</v>
          </cell>
          <cell r="J516">
            <v>40</v>
          </cell>
          <cell r="K516">
            <v>30</v>
          </cell>
          <cell r="L516" t="str">
            <v>Obrigatória</v>
          </cell>
          <cell r="M516" t="str">
            <v>Opção Limitada</v>
          </cell>
          <cell r="N516" t="str">
            <v>BACHARELADO EM CIÊNCIA E TECNOLOGIA</v>
          </cell>
          <cell r="O516" t="str">
            <v>FELIPE CHEN ABREGO</v>
          </cell>
          <cell r="P516" t="str">
            <v>FELIPE CHEN ABREGO</v>
          </cell>
        </row>
        <row r="517">
          <cell r="B517" t="str">
            <v>NB2BCJ0205-15SA</v>
          </cell>
          <cell r="C517" t="str">
            <v>BCJ0205-15</v>
          </cell>
          <cell r="D517" t="str">
            <v>B2</v>
          </cell>
          <cell r="E517" t="str">
            <v>quarta das 19:00 às 21:00, semanal ; sexta das 19:00 às 21:00, quinzenal I</v>
          </cell>
          <cell r="F517" t="str">
            <v>sexta das 21:00 às 23:00, quinzenal II</v>
          </cell>
          <cell r="G517" t="str">
            <v>Santo André</v>
          </cell>
          <cell r="H517" t="str">
            <v>noturno</v>
          </cell>
          <cell r="I517" t="str">
            <v>3-1-4</v>
          </cell>
          <cell r="J517">
            <v>40</v>
          </cell>
          <cell r="K517">
            <v>30</v>
          </cell>
          <cell r="L517" t="str">
            <v>Obrigatória</v>
          </cell>
          <cell r="M517" t="str">
            <v>Opção Limitada</v>
          </cell>
          <cell r="N517" t="str">
            <v>BACHARELADO EM CIÊNCIA E TECNOLOGIA</v>
          </cell>
          <cell r="O517" t="str">
            <v>FELIPE CHEN ABREGO</v>
          </cell>
          <cell r="P517" t="str">
            <v>FELIPE CHEN ABREGO</v>
          </cell>
        </row>
        <row r="518">
          <cell r="B518" t="str">
            <v>NB3BCJ0205-15SA</v>
          </cell>
          <cell r="C518" t="str">
            <v>BCJ0205-15</v>
          </cell>
          <cell r="D518" t="str">
            <v>B3</v>
          </cell>
          <cell r="E518" t="str">
            <v>quarta das 19:00 às 21:00, semanal ; sexta das 19:00 às 21:00, quinzenal I</v>
          </cell>
          <cell r="F518" t="str">
            <v>sexta das 21:00 às 23:00, quinzenal I</v>
          </cell>
          <cell r="G518" t="str">
            <v>Santo André</v>
          </cell>
          <cell r="H518" t="str">
            <v>noturno</v>
          </cell>
          <cell r="I518" t="str">
            <v>3-1-4</v>
          </cell>
          <cell r="J518">
            <v>40</v>
          </cell>
          <cell r="K518">
            <v>30</v>
          </cell>
          <cell r="L518" t="str">
            <v>Obrigatória</v>
          </cell>
          <cell r="M518" t="str">
            <v>Opção Limitada</v>
          </cell>
          <cell r="N518" t="str">
            <v>BACHARELADO EM CIÊNCIA E TECNOLOGIA</v>
          </cell>
          <cell r="O518" t="str">
            <v>Jose Kenichi Mizukoshi</v>
          </cell>
          <cell r="P518" t="str">
            <v>Jose Kenichi Mizukoshi</v>
          </cell>
        </row>
        <row r="519">
          <cell r="B519" t="str">
            <v>NB4BCJ0205-15SA</v>
          </cell>
          <cell r="C519" t="str">
            <v>BCJ0205-15</v>
          </cell>
          <cell r="D519" t="str">
            <v>B4</v>
          </cell>
          <cell r="E519" t="str">
            <v>quarta das 19:00 às 21:00, semanal ; sexta das 19:00 às 21:00, quinzenal I</v>
          </cell>
          <cell r="F519" t="str">
            <v>sexta das 21:00 às 23:00, quinzenal II</v>
          </cell>
          <cell r="G519" t="str">
            <v>Santo André</v>
          </cell>
          <cell r="H519" t="str">
            <v>noturno</v>
          </cell>
          <cell r="I519" t="str">
            <v>3-1-4</v>
          </cell>
          <cell r="J519">
            <v>40</v>
          </cell>
          <cell r="K519">
            <v>30</v>
          </cell>
          <cell r="L519" t="str">
            <v>Obrigatória</v>
          </cell>
          <cell r="M519" t="str">
            <v>Opção Limitada</v>
          </cell>
          <cell r="N519" t="str">
            <v>BACHARELADO EM CIÊNCIA E TECNOLOGIA</v>
          </cell>
          <cell r="O519" t="str">
            <v>Jose Kenichi Mizukoshi</v>
          </cell>
          <cell r="P519" t="str">
            <v>Jose Kenichi Mizukoshi</v>
          </cell>
        </row>
        <row r="520">
          <cell r="B520" t="str">
            <v>NB5BCJ0205-15SA</v>
          </cell>
          <cell r="C520" t="str">
            <v>BCJ0205-15</v>
          </cell>
          <cell r="D520" t="str">
            <v>B5</v>
          </cell>
          <cell r="E520" t="str">
            <v>quarta das 19:00 às 21:00, semanal ; sexta das 19:00 às 21:00, quinzenal I</v>
          </cell>
          <cell r="F520" t="str">
            <v>sexta das 21:00 às 23:00, quinzenal I</v>
          </cell>
          <cell r="G520" t="str">
            <v>Santo André</v>
          </cell>
          <cell r="H520" t="str">
            <v>noturno</v>
          </cell>
          <cell r="I520" t="str">
            <v>3-1-4</v>
          </cell>
          <cell r="J520">
            <v>40</v>
          </cell>
          <cell r="K520">
            <v>29</v>
          </cell>
          <cell r="L520" t="str">
            <v>Obrigatória</v>
          </cell>
          <cell r="M520" t="str">
            <v>Opção Limitada</v>
          </cell>
          <cell r="N520" t="str">
            <v>BACHARELADO EM CIÊNCIA E TECNOLOGIA</v>
          </cell>
          <cell r="O520" t="str">
            <v>EDUARDO DE MORAES GREGORES</v>
          </cell>
          <cell r="P520" t="str">
            <v>EDUARDO DE MORAES GREGORES</v>
          </cell>
        </row>
        <row r="521">
          <cell r="B521" t="str">
            <v>NB6BCJ0205-15SA</v>
          </cell>
          <cell r="C521" t="str">
            <v>BCJ0205-15</v>
          </cell>
          <cell r="D521" t="str">
            <v>B6</v>
          </cell>
          <cell r="E521" t="str">
            <v>quarta das 19:00 às 21:00, semanal ; sexta das 19:00 às 21:00, quinzenal I</v>
          </cell>
          <cell r="F521" t="str">
            <v>sexta das 21:00 às 23:00, quinzenal II</v>
          </cell>
          <cell r="G521" t="str">
            <v>Santo André</v>
          </cell>
          <cell r="H521" t="str">
            <v>noturno</v>
          </cell>
          <cell r="I521" t="str">
            <v>3-1-4</v>
          </cell>
          <cell r="J521">
            <v>40</v>
          </cell>
          <cell r="K521">
            <v>29</v>
          </cell>
          <cell r="L521" t="str">
            <v>Obrigatória</v>
          </cell>
          <cell r="M521" t="str">
            <v>Opção Limitada</v>
          </cell>
          <cell r="N521" t="str">
            <v>BACHARELADO EM CIÊNCIA E TECNOLOGIA</v>
          </cell>
          <cell r="O521" t="str">
            <v>EDUARDO DE MORAES GREGORES</v>
          </cell>
          <cell r="P521" t="str">
            <v>EDUARDO DE MORAES GREGORES</v>
          </cell>
        </row>
        <row r="522">
          <cell r="B522" t="str">
            <v>NB7BCJ0205-15SA</v>
          </cell>
          <cell r="C522" t="str">
            <v>BCJ0205-15</v>
          </cell>
          <cell r="D522" t="str">
            <v>B7</v>
          </cell>
          <cell r="E522" t="str">
            <v>quarta das 19:00 às 21:00, semanal ; sexta das 19:00 às 21:00, quinzenal I</v>
          </cell>
          <cell r="F522" t="str">
            <v>sexta das 21:00 às 23:00, quinzenal I</v>
          </cell>
          <cell r="G522" t="str">
            <v>Santo André</v>
          </cell>
          <cell r="H522" t="str">
            <v>noturno</v>
          </cell>
          <cell r="I522" t="str">
            <v>3-1-4</v>
          </cell>
          <cell r="J522">
            <v>40</v>
          </cell>
          <cell r="K522">
            <v>29</v>
          </cell>
          <cell r="L522" t="str">
            <v>Obrigatória</v>
          </cell>
          <cell r="M522" t="str">
            <v>Opção Limitada</v>
          </cell>
          <cell r="N522" t="str">
            <v>BACHARELADO EM CIÊNCIA E TECNOLOGIA</v>
          </cell>
          <cell r="O522" t="str">
            <v>Mauro Rogerio Cosentino</v>
          </cell>
          <cell r="P522" t="str">
            <v>Mauro Rogerio Cosentino</v>
          </cell>
        </row>
        <row r="523">
          <cell r="B523" t="str">
            <v>NB8BCJ0205-15SA</v>
          </cell>
          <cell r="C523" t="str">
            <v>BCJ0205-15</v>
          </cell>
          <cell r="D523" t="str">
            <v>B8</v>
          </cell>
          <cell r="E523" t="str">
            <v>quarta das 19:00 às 21:00, semanal ; sexta das 19:00 às 21:00, quinzenal I</v>
          </cell>
          <cell r="F523" t="str">
            <v>sexta das 21:00 às 23:00, quinzenal II</v>
          </cell>
          <cell r="G523" t="str">
            <v>Santo André</v>
          </cell>
          <cell r="H523" t="str">
            <v>noturno</v>
          </cell>
          <cell r="I523" t="str">
            <v>3-1-4</v>
          </cell>
          <cell r="J523">
            <v>40</v>
          </cell>
          <cell r="K523">
            <v>29</v>
          </cell>
          <cell r="L523" t="str">
            <v>Obrigatória</v>
          </cell>
          <cell r="M523" t="str">
            <v>Opção Limitada</v>
          </cell>
          <cell r="N523" t="str">
            <v>BACHARELADO EM CIÊNCIA E TECNOLOGIA</v>
          </cell>
          <cell r="O523" t="str">
            <v>Mauro Rogerio Cosentino</v>
          </cell>
          <cell r="P523" t="str">
            <v>Mauro Rogerio Cosentino</v>
          </cell>
        </row>
        <row r="524">
          <cell r="B524" t="str">
            <v>NB9BCJ0205-15SA</v>
          </cell>
          <cell r="C524" t="str">
            <v>BCJ0205-15</v>
          </cell>
          <cell r="D524" t="str">
            <v>B9</v>
          </cell>
          <cell r="E524" t="str">
            <v>quarta das 19:00 às 21:00, semanal ; sexta das 19:00 às 21:00, quinzenal I</v>
          </cell>
          <cell r="F524" t="str">
            <v>sexta das 21:00 às 23:00, quinzenal I</v>
          </cell>
          <cell r="G524" t="str">
            <v>Santo André</v>
          </cell>
          <cell r="H524" t="str">
            <v>noturno</v>
          </cell>
          <cell r="I524" t="str">
            <v>3-1-4</v>
          </cell>
          <cell r="J524">
            <v>40</v>
          </cell>
          <cell r="K524">
            <v>29</v>
          </cell>
          <cell r="L524" t="str">
            <v>Obrigatória</v>
          </cell>
          <cell r="M524" t="str">
            <v>Opção Limitada</v>
          </cell>
          <cell r="N524" t="str">
            <v>BACHARELADO EM CIÊNCIA E TECNOLOGIA</v>
          </cell>
          <cell r="O524" t="str">
            <v>REGINA KEIKO MURAKAMI</v>
          </cell>
          <cell r="P524" t="str">
            <v>REGINA KEIKO MURAKAMI</v>
          </cell>
        </row>
        <row r="525">
          <cell r="B525" t="str">
            <v>NB10BCJ0205-15SA</v>
          </cell>
          <cell r="C525" t="str">
            <v>BCJ0205-15</v>
          </cell>
          <cell r="D525" t="str">
            <v>B1</v>
          </cell>
          <cell r="E525" t="str">
            <v>quarta das 19:00 às 21:00, semanal ; sexta das 19:00 às 21:00, quinzenal I</v>
          </cell>
          <cell r="F525" t="str">
            <v>sexta das 21:00 às 23:00, quinzenal II</v>
          </cell>
          <cell r="G525" t="str">
            <v>Santo André</v>
          </cell>
          <cell r="H525" t="str">
            <v>noturno</v>
          </cell>
          <cell r="I525" t="str">
            <v>3-1-4</v>
          </cell>
          <cell r="J525">
            <v>40</v>
          </cell>
          <cell r="K525">
            <v>30</v>
          </cell>
          <cell r="L525" t="str">
            <v>Obrigatória</v>
          </cell>
          <cell r="M525" t="str">
            <v>Opção Limitada</v>
          </cell>
          <cell r="N525" t="str">
            <v>BACHARELADO EM CIÊNCIA E TECNOLOGIA</v>
          </cell>
          <cell r="O525" t="str">
            <v>REGINA KEIKO MURAKAMI</v>
          </cell>
          <cell r="P525" t="str">
            <v>REGINA KEIKO MURAKAMI</v>
          </cell>
        </row>
        <row r="526">
          <cell r="B526" t="str">
            <v>NB11BCJ0205-15SA</v>
          </cell>
          <cell r="C526" t="str">
            <v>BCJ0205-15</v>
          </cell>
          <cell r="D526" t="str">
            <v>B1</v>
          </cell>
          <cell r="E526" t="str">
            <v>quarta das 19:00 às 21:00, semanal ; sexta das 19:00 às 21:00, quinzenal I</v>
          </cell>
          <cell r="F526" t="str">
            <v>sexta das 21:00 às 23:00, quinzenal I</v>
          </cell>
          <cell r="G526" t="str">
            <v>Santo André</v>
          </cell>
          <cell r="H526" t="str">
            <v>noturno</v>
          </cell>
          <cell r="I526" t="str">
            <v>3-1-4</v>
          </cell>
          <cell r="J526">
            <v>40</v>
          </cell>
          <cell r="K526">
            <v>30</v>
          </cell>
          <cell r="L526" t="str">
            <v>Obrigatória</v>
          </cell>
          <cell r="M526" t="str">
            <v>Opção Limitada</v>
          </cell>
          <cell r="N526" t="str">
            <v>BACHARELADO EM CIÊNCIA E TECNOLOGIA</v>
          </cell>
          <cell r="O526" t="str">
            <v>ANTONIO ALVARO RANHA NEVES</v>
          </cell>
          <cell r="P526" t="str">
            <v>ANTONIO ALVARO RANHA NEVES</v>
          </cell>
        </row>
        <row r="527">
          <cell r="B527" t="str">
            <v>NB12BCJ0205-15SA</v>
          </cell>
          <cell r="C527" t="str">
            <v>BCJ0205-15</v>
          </cell>
          <cell r="D527" t="str">
            <v>B1</v>
          </cell>
          <cell r="E527" t="str">
            <v>quarta das 19:00 às 21:00, semanal ; sexta das 19:00 às 21:00, quinzenal I</v>
          </cell>
          <cell r="F527" t="str">
            <v>sexta das 21:00 às 23:00, quinzenal II</v>
          </cell>
          <cell r="G527" t="str">
            <v>Santo André</v>
          </cell>
          <cell r="H527" t="str">
            <v>noturno</v>
          </cell>
          <cell r="I527" t="str">
            <v>3-1-4</v>
          </cell>
          <cell r="J527">
            <v>40</v>
          </cell>
          <cell r="K527">
            <v>30</v>
          </cell>
          <cell r="L527" t="str">
            <v>Obrigatória</v>
          </cell>
          <cell r="M527" t="str">
            <v>Opção Limitada</v>
          </cell>
          <cell r="N527" t="str">
            <v>BACHARELADO EM CIÊNCIA E TECNOLOGIA</v>
          </cell>
          <cell r="O527" t="str">
            <v>ANTONIO ALVARO RANHA NEVES</v>
          </cell>
          <cell r="P527" t="str">
            <v>ANTONIO ALVARO RANHA NEVES</v>
          </cell>
        </row>
        <row r="528">
          <cell r="B528" t="str">
            <v>DA1BCL0307-15SA</v>
          </cell>
          <cell r="C528" t="str">
            <v>BCL0307-15</v>
          </cell>
          <cell r="D528" t="str">
            <v>A1</v>
          </cell>
          <cell r="E528" t="str">
            <v>terça das 08:00 às 10:00, semanal ; sexta das 10:00 às 12:00, quinzenal II</v>
          </cell>
          <cell r="F528" t="str">
            <v xml:space="preserve">segunda das 10:00 às 12:00, semanal </v>
          </cell>
          <cell r="G528" t="str">
            <v>Santo André</v>
          </cell>
          <cell r="H528" t="str">
            <v>diurno</v>
          </cell>
          <cell r="I528" t="str">
            <v>3-2-6</v>
          </cell>
          <cell r="J528">
            <v>40</v>
          </cell>
          <cell r="K528">
            <v>35</v>
          </cell>
          <cell r="L528" t="str">
            <v>Obrigatória</v>
          </cell>
          <cell r="M528" t="str">
            <v>Opção Limitada</v>
          </cell>
          <cell r="N528" t="str">
            <v>BACHARELADO EM CIÊNCIA E TECNOLOGIA</v>
          </cell>
          <cell r="O528" t="str">
            <v>WENDEL ANDRADE ALVES</v>
          </cell>
          <cell r="P528" t="str">
            <v>ELIZABETE CAMPOS DE LIMA</v>
          </cell>
        </row>
        <row r="529">
          <cell r="B529" t="str">
            <v>DA2BCL0307-15SA</v>
          </cell>
          <cell r="C529" t="str">
            <v>BCL0307-15</v>
          </cell>
          <cell r="D529" t="str">
            <v>A2</v>
          </cell>
          <cell r="E529" t="str">
            <v>terça das 08:00 às 10:00, semanal ; sexta das 10:00 às 12:00, quinzenal II</v>
          </cell>
          <cell r="F529" t="str">
            <v xml:space="preserve">segunda das 10:00 às 12:00, semanal </v>
          </cell>
          <cell r="G529" t="str">
            <v>Santo André</v>
          </cell>
          <cell r="H529" t="str">
            <v>diurno</v>
          </cell>
          <cell r="I529" t="str">
            <v>3-2-6</v>
          </cell>
          <cell r="J529">
            <v>40</v>
          </cell>
          <cell r="K529">
            <v>35</v>
          </cell>
          <cell r="L529" t="str">
            <v>Obrigatória</v>
          </cell>
          <cell r="M529" t="str">
            <v>Opção Limitada</v>
          </cell>
          <cell r="N529" t="str">
            <v>BACHARELADO EM CIÊNCIA E TECNOLOGIA</v>
          </cell>
          <cell r="O529" t="str">
            <v>WENDEL ANDRADE ALVES</v>
          </cell>
          <cell r="P529" t="str">
            <v>ELIZABETE CAMPOS DE LIMA</v>
          </cell>
        </row>
        <row r="530">
          <cell r="B530" t="str">
            <v>DA3BCL0307-15SA</v>
          </cell>
          <cell r="C530" t="str">
            <v>BCL0307-15</v>
          </cell>
          <cell r="D530" t="str">
            <v>A3</v>
          </cell>
          <cell r="E530" t="str">
            <v>terça das 08:00 às 10:00, semanal ; sexta das 10:00 às 12:00, quinzenal II</v>
          </cell>
          <cell r="F530" t="str">
            <v xml:space="preserve">segunda das 10:00 às 12:00, semanal </v>
          </cell>
          <cell r="G530" t="str">
            <v>Santo André</v>
          </cell>
          <cell r="H530" t="str">
            <v>diurno</v>
          </cell>
          <cell r="I530" t="str">
            <v>3-2-6</v>
          </cell>
          <cell r="J530">
            <v>40</v>
          </cell>
          <cell r="K530">
            <v>35</v>
          </cell>
          <cell r="L530" t="str">
            <v>Obrigatória</v>
          </cell>
          <cell r="M530" t="str">
            <v>Opção Limitada</v>
          </cell>
          <cell r="N530" t="str">
            <v>BACHARELADO EM CIÊNCIA E TECNOLOGIA</v>
          </cell>
          <cell r="O530" t="str">
            <v>ANDERSON ORZARI RIBEIRO</v>
          </cell>
          <cell r="P530" t="str">
            <v>Monica Benicia Mamian Lopez</v>
          </cell>
        </row>
        <row r="531">
          <cell r="B531" t="str">
            <v>DA4BCL0307-15SA</v>
          </cell>
          <cell r="C531" t="str">
            <v>BCL0307-15</v>
          </cell>
          <cell r="D531" t="str">
            <v>A4</v>
          </cell>
          <cell r="E531" t="str">
            <v>terça das 08:00 às 10:00, semanal ; sexta das 10:00 às 12:00, quinzenal II</v>
          </cell>
          <cell r="F531" t="str">
            <v xml:space="preserve">segunda das 10:00 às 12:00, semanal </v>
          </cell>
          <cell r="G531" t="str">
            <v>Santo André</v>
          </cell>
          <cell r="H531" t="str">
            <v>diurno</v>
          </cell>
          <cell r="I531" t="str">
            <v>3-2-6</v>
          </cell>
          <cell r="J531">
            <v>40</v>
          </cell>
          <cell r="K531">
            <v>35</v>
          </cell>
          <cell r="L531" t="str">
            <v>Obrigatória</v>
          </cell>
          <cell r="M531" t="str">
            <v>Opção Limitada</v>
          </cell>
          <cell r="N531" t="str">
            <v>BACHARELADO EM CIÊNCIA E TECNOLOGIA</v>
          </cell>
          <cell r="O531" t="str">
            <v>ANDERSON ORZARI RIBEIRO</v>
          </cell>
          <cell r="P531" t="str">
            <v>Monica Benicia Mamian Lopez</v>
          </cell>
        </row>
        <row r="532">
          <cell r="B532" t="str">
            <v>DA5BCL0307-15SA</v>
          </cell>
          <cell r="C532" t="str">
            <v>BCL0307-15</v>
          </cell>
          <cell r="D532" t="str">
            <v>A5</v>
          </cell>
          <cell r="E532" t="str">
            <v>terça das 08:00 às 10:00, semanal ; sexta das 10:00 às 12:00, quinzenal II</v>
          </cell>
          <cell r="F532" t="str">
            <v xml:space="preserve">segunda das 10:00 às 12:00, semanal </v>
          </cell>
          <cell r="G532" t="str">
            <v>Santo André</v>
          </cell>
          <cell r="H532" t="str">
            <v>diurno</v>
          </cell>
          <cell r="I532" t="str">
            <v>3-2-6</v>
          </cell>
          <cell r="J532">
            <v>40</v>
          </cell>
          <cell r="K532">
            <v>35</v>
          </cell>
          <cell r="L532" t="str">
            <v>Obrigatória</v>
          </cell>
          <cell r="M532" t="str">
            <v>Opção Limitada</v>
          </cell>
          <cell r="N532" t="str">
            <v>BACHARELADO EM CIÊNCIA E TECNOLOGIA</v>
          </cell>
          <cell r="O532" t="str">
            <v>VANI XAVIER DE OLIVEIRA JUNIOR</v>
          </cell>
          <cell r="P532" t="str">
            <v>CAMILO ANDREA ANGELUCCI</v>
          </cell>
        </row>
        <row r="533">
          <cell r="B533" t="str">
            <v>DA6BCL0307-15SA</v>
          </cell>
          <cell r="C533" t="str">
            <v>BCL0307-15</v>
          </cell>
          <cell r="D533" t="str">
            <v>A6</v>
          </cell>
          <cell r="E533" t="str">
            <v>terça das 08:00 às 10:00, semanal ; sexta das 10:00 às 12:00, quinzenal II</v>
          </cell>
          <cell r="F533" t="str">
            <v xml:space="preserve">segunda das 10:00 às 12:00, semanal </v>
          </cell>
          <cell r="G533" t="str">
            <v>Santo André</v>
          </cell>
          <cell r="H533" t="str">
            <v>diurno</v>
          </cell>
          <cell r="I533" t="str">
            <v>3-2-6</v>
          </cell>
          <cell r="J533">
            <v>40</v>
          </cell>
          <cell r="K533">
            <v>35</v>
          </cell>
          <cell r="L533" t="str">
            <v>Obrigatória</v>
          </cell>
          <cell r="M533" t="str">
            <v>Opção Limitada</v>
          </cell>
          <cell r="N533" t="str">
            <v>BACHARELADO EM CIÊNCIA E TECNOLOGIA</v>
          </cell>
          <cell r="O533" t="str">
            <v>VANI XAVIER DE OLIVEIRA JUNIOR</v>
          </cell>
          <cell r="P533" t="str">
            <v>CAMILO ANDREA ANGELUCCI</v>
          </cell>
        </row>
        <row r="534">
          <cell r="B534" t="str">
            <v>DA7BCL0307-15SA</v>
          </cell>
          <cell r="C534" t="str">
            <v>BCL0307-15</v>
          </cell>
          <cell r="D534" t="str">
            <v>A7</v>
          </cell>
          <cell r="E534" t="str">
            <v>terça das 08:00 às 10:00, semanal ; sexta das 10:00 às 12:00, quinzenal II</v>
          </cell>
          <cell r="F534" t="str">
            <v xml:space="preserve">segunda das 10:00 às 12:00, semanal </v>
          </cell>
          <cell r="G534" t="str">
            <v>Santo André</v>
          </cell>
          <cell r="H534" t="str">
            <v>diurno</v>
          </cell>
          <cell r="I534" t="str">
            <v>3-2-6</v>
          </cell>
          <cell r="J534">
            <v>40</v>
          </cell>
          <cell r="K534">
            <v>35</v>
          </cell>
          <cell r="L534" t="str">
            <v>Obrigatória</v>
          </cell>
          <cell r="M534" t="str">
            <v>Opção Limitada</v>
          </cell>
          <cell r="N534" t="str">
            <v>BACHARELADO EM CIÊNCIA E TECNOLOGIA</v>
          </cell>
          <cell r="O534" t="str">
            <v>MARISELMA FERREIRA</v>
          </cell>
          <cell r="P534" t="str">
            <v>VIVIANE VIANA SILVA</v>
          </cell>
        </row>
        <row r="535">
          <cell r="B535" t="str">
            <v>DA8BCL0307-15SA</v>
          </cell>
          <cell r="C535" t="str">
            <v>BCL0307-15</v>
          </cell>
          <cell r="D535" t="str">
            <v>A8</v>
          </cell>
          <cell r="E535" t="str">
            <v>terça das 08:00 às 10:00, semanal ; sexta das 10:00 às 12:00, quinzenal II</v>
          </cell>
          <cell r="F535" t="str">
            <v xml:space="preserve">segunda das 10:00 às 12:00, semanal </v>
          </cell>
          <cell r="G535" t="str">
            <v>Santo André</v>
          </cell>
          <cell r="H535" t="str">
            <v>diurno</v>
          </cell>
          <cell r="I535" t="str">
            <v>3-2-6</v>
          </cell>
          <cell r="J535">
            <v>40</v>
          </cell>
          <cell r="K535">
            <v>35</v>
          </cell>
          <cell r="L535" t="str">
            <v>Obrigatória</v>
          </cell>
          <cell r="M535" t="str">
            <v>Opção Limitada</v>
          </cell>
          <cell r="N535" t="str">
            <v>BACHARELADO EM CIÊNCIA E TECNOLOGIA</v>
          </cell>
          <cell r="O535" t="str">
            <v>MARISELMA FERREIRA</v>
          </cell>
          <cell r="P535" t="str">
            <v>VIVIANE VIANA SILVA</v>
          </cell>
        </row>
        <row r="536">
          <cell r="B536" t="str">
            <v>DA9BCL0307-15SA</v>
          </cell>
          <cell r="C536" t="str">
            <v>BCL0307-15</v>
          </cell>
          <cell r="D536" t="str">
            <v>A9</v>
          </cell>
          <cell r="E536" t="str">
            <v>terça das 08:00 às 10:00, semanal ; sexta das 10:00 às 12:00, quinzenal II</v>
          </cell>
          <cell r="F536" t="str">
            <v xml:space="preserve">segunda das 10:00 às 12:00, semanal </v>
          </cell>
          <cell r="G536" t="str">
            <v>Santo André</v>
          </cell>
          <cell r="H536" t="str">
            <v>diurno</v>
          </cell>
          <cell r="I536" t="str">
            <v>3-2-6</v>
          </cell>
          <cell r="J536">
            <v>40</v>
          </cell>
          <cell r="K536">
            <v>35</v>
          </cell>
          <cell r="L536" t="str">
            <v>Obrigatória</v>
          </cell>
          <cell r="M536" t="str">
            <v>Opção Limitada</v>
          </cell>
          <cell r="N536" t="str">
            <v>BACHARELADO EM CIÊNCIA E TECNOLOGIA</v>
          </cell>
          <cell r="O536" t="str">
            <v>GISELLE CERCHIARO</v>
          </cell>
          <cell r="P536" t="str">
            <v>JULIANA MARCHI</v>
          </cell>
        </row>
        <row r="537">
          <cell r="B537" t="str">
            <v>DA10BCL0307-15SA</v>
          </cell>
          <cell r="C537" t="str">
            <v>BCL0307-15</v>
          </cell>
          <cell r="D537" t="str">
            <v>A1</v>
          </cell>
          <cell r="E537" t="str">
            <v>terça das 08:00 às 10:00, semanal ; sexta das 10:00 às 12:00, quinzenal II</v>
          </cell>
          <cell r="F537" t="str">
            <v xml:space="preserve">segunda das 10:00 às 12:00, semanal </v>
          </cell>
          <cell r="G537" t="str">
            <v>Santo André</v>
          </cell>
          <cell r="H537" t="str">
            <v>diurno</v>
          </cell>
          <cell r="I537" t="str">
            <v>3-2-6</v>
          </cell>
          <cell r="J537">
            <v>40</v>
          </cell>
          <cell r="K537">
            <v>36</v>
          </cell>
          <cell r="L537" t="str">
            <v>Obrigatória</v>
          </cell>
          <cell r="M537" t="str">
            <v>Opção Limitada</v>
          </cell>
          <cell r="N537" t="str">
            <v>BACHARELADO EM CIÊNCIA E TECNOLOGIA</v>
          </cell>
          <cell r="O537" t="str">
            <v>GISELLE CERCHIARO</v>
          </cell>
          <cell r="P537" t="str">
            <v>JULIANA MARCHI</v>
          </cell>
        </row>
        <row r="538">
          <cell r="B538" t="str">
            <v>DB1BCL0307-15SA</v>
          </cell>
          <cell r="C538" t="str">
            <v>BCL0307-15</v>
          </cell>
          <cell r="D538" t="str">
            <v>B1</v>
          </cell>
          <cell r="E538" t="str">
            <v>terça das 10:00 às 12:00, semanal ; sexta das 08:00 às 10:00, quinzenal II</v>
          </cell>
          <cell r="F538" t="str">
            <v xml:space="preserve">segunda das 08:00 às 10:00, semanal </v>
          </cell>
          <cell r="G538" t="str">
            <v>Santo André</v>
          </cell>
          <cell r="H538" t="str">
            <v>diurno</v>
          </cell>
          <cell r="I538" t="str">
            <v>3-2-6</v>
          </cell>
          <cell r="J538">
            <v>40</v>
          </cell>
          <cell r="K538">
            <v>35</v>
          </cell>
          <cell r="L538" t="str">
            <v>Obrigatória</v>
          </cell>
          <cell r="M538" t="str">
            <v>Opção Limitada</v>
          </cell>
          <cell r="N538" t="str">
            <v>BACHARELADO EM CIÊNCIA E TECNOLOGIA</v>
          </cell>
          <cell r="O538" t="str">
            <v>WENDEL ANDRADE ALVES</v>
          </cell>
          <cell r="P538" t="str">
            <v>ELIZABETE CAMPOS DE LIMA</v>
          </cell>
        </row>
        <row r="539">
          <cell r="B539" t="str">
            <v>DB2BCL0307-15SA</v>
          </cell>
          <cell r="C539" t="str">
            <v>BCL0307-15</v>
          </cell>
          <cell r="D539" t="str">
            <v>B2</v>
          </cell>
          <cell r="E539" t="str">
            <v>terça das 10:00 às 12:00, semanal ; sexta das 08:00 às 10:00, quinzenal II</v>
          </cell>
          <cell r="F539" t="str">
            <v xml:space="preserve">segunda das 08:00 às 10:00, semanal </v>
          </cell>
          <cell r="G539" t="str">
            <v>Santo André</v>
          </cell>
          <cell r="H539" t="str">
            <v>diurno</v>
          </cell>
          <cell r="I539" t="str">
            <v>3-2-6</v>
          </cell>
          <cell r="J539">
            <v>40</v>
          </cell>
          <cell r="K539">
            <v>35</v>
          </cell>
          <cell r="L539" t="str">
            <v>Obrigatória</v>
          </cell>
          <cell r="M539" t="str">
            <v>Opção Limitada</v>
          </cell>
          <cell r="N539" t="str">
            <v>BACHARELADO EM CIÊNCIA E TECNOLOGIA</v>
          </cell>
          <cell r="O539" t="str">
            <v>WENDEL ANDRADE ALVES</v>
          </cell>
          <cell r="P539" t="str">
            <v>ELIZABETE CAMPOS DE LIMA</v>
          </cell>
        </row>
        <row r="540">
          <cell r="B540" t="str">
            <v>DB3BCL0307-15SA</v>
          </cell>
          <cell r="C540" t="str">
            <v>BCL0307-15</v>
          </cell>
          <cell r="D540" t="str">
            <v>B3</v>
          </cell>
          <cell r="E540" t="str">
            <v>terça das 10:00 às 12:00, semanal ; sexta das 08:00 às 10:00, quinzenal II</v>
          </cell>
          <cell r="F540" t="str">
            <v xml:space="preserve">segunda das 08:00 às 10:00, semanal </v>
          </cell>
          <cell r="G540" t="str">
            <v>Santo André</v>
          </cell>
          <cell r="H540" t="str">
            <v>diurno</v>
          </cell>
          <cell r="I540" t="str">
            <v>3-2-6</v>
          </cell>
          <cell r="J540">
            <v>40</v>
          </cell>
          <cell r="K540">
            <v>35</v>
          </cell>
          <cell r="L540" t="str">
            <v>Obrigatória</v>
          </cell>
          <cell r="M540" t="str">
            <v>Opção Limitada</v>
          </cell>
          <cell r="N540" t="str">
            <v>BACHARELADO EM CIÊNCIA E TECNOLOGIA</v>
          </cell>
          <cell r="O540" t="str">
            <v>ANDERSON ORZARI RIBEIRO</v>
          </cell>
          <cell r="P540" t="str">
            <v>Monica Benicia Mamian Lopez</v>
          </cell>
        </row>
        <row r="541">
          <cell r="B541" t="str">
            <v>DB4BCL0307-15SA</v>
          </cell>
          <cell r="C541" t="str">
            <v>BCL0307-15</v>
          </cell>
          <cell r="D541" t="str">
            <v>B4</v>
          </cell>
          <cell r="E541" t="str">
            <v>terça das 10:00 às 12:00, semanal ; sexta das 08:00 às 10:00, quinzenal II</v>
          </cell>
          <cell r="F541" t="str">
            <v xml:space="preserve">segunda das 08:00 às 10:00, semanal </v>
          </cell>
          <cell r="G541" t="str">
            <v>Santo André</v>
          </cell>
          <cell r="H541" t="str">
            <v>diurno</v>
          </cell>
          <cell r="I541" t="str">
            <v>3-2-6</v>
          </cell>
          <cell r="J541">
            <v>40</v>
          </cell>
          <cell r="K541">
            <v>35</v>
          </cell>
          <cell r="L541" t="str">
            <v>Obrigatória</v>
          </cell>
          <cell r="M541" t="str">
            <v>Opção Limitada</v>
          </cell>
          <cell r="N541" t="str">
            <v>BACHARELADO EM CIÊNCIA E TECNOLOGIA</v>
          </cell>
          <cell r="O541" t="str">
            <v>ANDERSON ORZARI RIBEIRO</v>
          </cell>
          <cell r="P541" t="str">
            <v>Monica Benicia Mamian Lopez</v>
          </cell>
        </row>
        <row r="542">
          <cell r="B542" t="str">
            <v>DB5BCL0307-15SA</v>
          </cell>
          <cell r="C542" t="str">
            <v>BCL0307-15</v>
          </cell>
          <cell r="D542" t="str">
            <v>B5</v>
          </cell>
          <cell r="E542" t="str">
            <v>terça das 10:00 às 12:00, semanal ; sexta das 08:00 às 10:00, quinzenal II</v>
          </cell>
          <cell r="F542" t="str">
            <v xml:space="preserve">segunda das 08:00 às 10:00, semanal </v>
          </cell>
          <cell r="G542" t="str">
            <v>Santo André</v>
          </cell>
          <cell r="H542" t="str">
            <v>diurno</v>
          </cell>
          <cell r="I542" t="str">
            <v>3-2-6</v>
          </cell>
          <cell r="J542">
            <v>40</v>
          </cell>
          <cell r="K542">
            <v>35</v>
          </cell>
          <cell r="L542" t="str">
            <v>Obrigatória</v>
          </cell>
          <cell r="M542" t="str">
            <v>Opção Limitada</v>
          </cell>
          <cell r="N542" t="str">
            <v>BACHARELADO EM CIÊNCIA E TECNOLOGIA</v>
          </cell>
          <cell r="O542" t="str">
            <v>VANI XAVIER DE OLIVEIRA JUNIOR</v>
          </cell>
          <cell r="P542" t="str">
            <v>MARCIA APARECIDA DA SILVA SPINACE</v>
          </cell>
        </row>
        <row r="543">
          <cell r="B543" t="str">
            <v>DB6BCL0307-15SA</v>
          </cell>
          <cell r="C543" t="str">
            <v>BCL0307-15</v>
          </cell>
          <cell r="D543" t="str">
            <v>B6</v>
          </cell>
          <cell r="E543" t="str">
            <v>terça das 10:00 às 12:00, semanal ; sexta das 08:00 às 10:00, quinzenal II</v>
          </cell>
          <cell r="F543" t="str">
            <v xml:space="preserve">segunda das 08:00 às 10:00, semanal </v>
          </cell>
          <cell r="G543" t="str">
            <v>Santo André</v>
          </cell>
          <cell r="H543" t="str">
            <v>diurno</v>
          </cell>
          <cell r="I543" t="str">
            <v>3-2-6</v>
          </cell>
          <cell r="J543">
            <v>40</v>
          </cell>
          <cell r="K543">
            <v>35</v>
          </cell>
          <cell r="L543" t="str">
            <v>Obrigatória</v>
          </cell>
          <cell r="M543" t="str">
            <v>Opção Limitada</v>
          </cell>
          <cell r="N543" t="str">
            <v>BACHARELADO EM CIÊNCIA E TECNOLOGIA</v>
          </cell>
          <cell r="O543" t="str">
            <v>VANI XAVIER DE OLIVEIRA JUNIOR</v>
          </cell>
          <cell r="P543" t="str">
            <v>MARCIA APARECIDA DA SILVA SPINACE</v>
          </cell>
        </row>
        <row r="544">
          <cell r="B544" t="str">
            <v>DB7BCL0307-15SA</v>
          </cell>
          <cell r="C544" t="str">
            <v>BCL0307-15</v>
          </cell>
          <cell r="D544" t="str">
            <v>B7</v>
          </cell>
          <cell r="E544" t="str">
            <v>terça das 10:00 às 12:00, semanal ; sexta das 08:00 às 10:00, quinzenal II</v>
          </cell>
          <cell r="F544" t="str">
            <v xml:space="preserve">segunda das 08:00 às 10:00, semanal </v>
          </cell>
          <cell r="G544" t="str">
            <v>Santo André</v>
          </cell>
          <cell r="H544" t="str">
            <v>diurno</v>
          </cell>
          <cell r="I544" t="str">
            <v>3-2-6</v>
          </cell>
          <cell r="J544">
            <v>40</v>
          </cell>
          <cell r="K544">
            <v>35</v>
          </cell>
          <cell r="L544" t="str">
            <v>Obrigatória</v>
          </cell>
          <cell r="M544" t="str">
            <v>Opção Limitada</v>
          </cell>
          <cell r="N544" t="str">
            <v>BACHARELADO EM CIÊNCIA E TECNOLOGIA</v>
          </cell>
          <cell r="O544" t="str">
            <v>MARISELMA FERREIRA</v>
          </cell>
          <cell r="P544" t="str">
            <v>VIVIANE VIANA SILVA</v>
          </cell>
        </row>
        <row r="545">
          <cell r="B545" t="str">
            <v>DB8BCL0307-15SA</v>
          </cell>
          <cell r="C545" t="str">
            <v>BCL0307-15</v>
          </cell>
          <cell r="D545" t="str">
            <v>B8</v>
          </cell>
          <cell r="E545" t="str">
            <v>terça das 10:00 às 12:00, semanal ; sexta das 08:00 às 10:00, quinzenal II</v>
          </cell>
          <cell r="F545" t="str">
            <v xml:space="preserve">segunda das 08:00 às 10:00, semanal </v>
          </cell>
          <cell r="G545" t="str">
            <v>Santo André</v>
          </cell>
          <cell r="H545" t="str">
            <v>diurno</v>
          </cell>
          <cell r="I545" t="str">
            <v>3-2-6</v>
          </cell>
          <cell r="J545">
            <v>40</v>
          </cell>
          <cell r="K545">
            <v>35</v>
          </cell>
          <cell r="L545" t="str">
            <v>Obrigatória</v>
          </cell>
          <cell r="M545" t="str">
            <v>Opção Limitada</v>
          </cell>
          <cell r="N545" t="str">
            <v>BACHARELADO EM CIÊNCIA E TECNOLOGIA</v>
          </cell>
          <cell r="O545" t="str">
            <v>MARISELMA FERREIRA</v>
          </cell>
          <cell r="P545" t="str">
            <v>VIVIANE VIANA SILVA</v>
          </cell>
        </row>
        <row r="546">
          <cell r="B546" t="str">
            <v>DB9BCL0307-15SA</v>
          </cell>
          <cell r="C546" t="str">
            <v>BCL0307-15</v>
          </cell>
          <cell r="D546" t="str">
            <v>B9</v>
          </cell>
          <cell r="E546" t="str">
            <v>terça das 10:00 às 12:00, semanal ; sexta das 08:00 às 10:00, quinzenal II</v>
          </cell>
          <cell r="F546" t="str">
            <v xml:space="preserve">segunda das 08:00 às 10:00, semanal </v>
          </cell>
          <cell r="G546" t="str">
            <v>Santo André</v>
          </cell>
          <cell r="H546" t="str">
            <v>diurno</v>
          </cell>
          <cell r="I546" t="str">
            <v>3-2-6</v>
          </cell>
          <cell r="J546">
            <v>40</v>
          </cell>
          <cell r="K546">
            <v>35</v>
          </cell>
          <cell r="L546" t="str">
            <v>Obrigatória</v>
          </cell>
          <cell r="M546" t="str">
            <v>Opção Limitada</v>
          </cell>
          <cell r="N546" t="str">
            <v>BACHARELADO EM CIÊNCIA E TECNOLOGIA</v>
          </cell>
          <cell r="O546" t="str">
            <v>GISELLE CERCHIARO</v>
          </cell>
          <cell r="P546" t="str">
            <v>GUSTAVO MORARI DO NASCIMENTO</v>
          </cell>
        </row>
        <row r="547">
          <cell r="B547" t="str">
            <v>DB10BCL0307-15SA</v>
          </cell>
          <cell r="C547" t="str">
            <v>BCL0307-15</v>
          </cell>
          <cell r="D547" t="str">
            <v>B1</v>
          </cell>
          <cell r="E547" t="str">
            <v>terça das 10:00 às 12:00, semanal ; sexta das 08:00 às 10:00, quinzenal II</v>
          </cell>
          <cell r="F547" t="str">
            <v xml:space="preserve">segunda das 08:00 às 10:00, semanal </v>
          </cell>
          <cell r="G547" t="str">
            <v>Santo André</v>
          </cell>
          <cell r="H547" t="str">
            <v>diurno</v>
          </cell>
          <cell r="I547" t="str">
            <v>3-2-6</v>
          </cell>
          <cell r="J547">
            <v>40</v>
          </cell>
          <cell r="K547">
            <v>36</v>
          </cell>
          <cell r="L547" t="str">
            <v>Obrigatória</v>
          </cell>
          <cell r="M547" t="str">
            <v>Opção Limitada</v>
          </cell>
          <cell r="N547" t="str">
            <v>BACHARELADO EM CIÊNCIA E TECNOLOGIA</v>
          </cell>
          <cell r="O547" t="str">
            <v>GISELLE CERCHIARO</v>
          </cell>
          <cell r="P547" t="str">
            <v>GUSTAVO MORARI DO NASCIMENTO</v>
          </cell>
        </row>
        <row r="548">
          <cell r="B548" t="str">
            <v>NA1BCL0307-15SA</v>
          </cell>
          <cell r="C548" t="str">
            <v>BCL0307-15</v>
          </cell>
          <cell r="D548" t="str">
            <v>A1</v>
          </cell>
          <cell r="E548" t="str">
            <v>terça das 19:00 às 21:00, semanal ; sexta das 21:00 às 23:00, quinzenal II</v>
          </cell>
          <cell r="F548" t="str">
            <v xml:space="preserve">segunda das 21:00 às 23:00, semanal </v>
          </cell>
          <cell r="G548" t="str">
            <v>Santo André</v>
          </cell>
          <cell r="H548" t="str">
            <v>noturno</v>
          </cell>
          <cell r="I548" t="str">
            <v>3-2-6</v>
          </cell>
          <cell r="J548">
            <v>40</v>
          </cell>
          <cell r="K548">
            <v>36</v>
          </cell>
          <cell r="L548" t="str">
            <v>Obrigatória</v>
          </cell>
          <cell r="M548" t="str">
            <v>Opção Limitada</v>
          </cell>
          <cell r="N548" t="str">
            <v>BACHARELADO EM CIÊNCIA E TECNOLOGIA</v>
          </cell>
          <cell r="O548" t="str">
            <v>KARINA PASSALACQUA MORELLI FRIN</v>
          </cell>
          <cell r="P548" t="str">
            <v>AMEDEA BAROZZI SEABRA</v>
          </cell>
        </row>
        <row r="549">
          <cell r="B549" t="str">
            <v>NA2BCL0307-15SA</v>
          </cell>
          <cell r="C549" t="str">
            <v>BCL0307-15</v>
          </cell>
          <cell r="D549" t="str">
            <v>A2</v>
          </cell>
          <cell r="E549" t="str">
            <v>terça das 19:00 às 21:00, semanal ; sexta das 21:00 às 23:00, quinzenal II</v>
          </cell>
          <cell r="F549" t="str">
            <v xml:space="preserve">segunda das 21:00 às 23:00, semanal </v>
          </cell>
          <cell r="G549" t="str">
            <v>Santo André</v>
          </cell>
          <cell r="H549" t="str">
            <v>noturno</v>
          </cell>
          <cell r="I549" t="str">
            <v>3-2-6</v>
          </cell>
          <cell r="J549">
            <v>40</v>
          </cell>
          <cell r="K549">
            <v>36</v>
          </cell>
          <cell r="L549" t="str">
            <v>Obrigatória</v>
          </cell>
          <cell r="M549" t="str">
            <v>Opção Limitada</v>
          </cell>
          <cell r="N549" t="str">
            <v>BACHARELADO EM CIÊNCIA E TECNOLOGIA</v>
          </cell>
          <cell r="O549" t="str">
            <v>KARINA PASSALACQUA MORELLI FRIN</v>
          </cell>
          <cell r="P549" t="str">
            <v>AMEDEA BAROZZI SEABRA</v>
          </cell>
        </row>
        <row r="550">
          <cell r="B550" t="str">
            <v>NA3BCL0307-15SA</v>
          </cell>
          <cell r="C550" t="str">
            <v>BCL0307-15</v>
          </cell>
          <cell r="D550" t="str">
            <v>A3</v>
          </cell>
          <cell r="E550" t="str">
            <v>terça das 19:00 às 21:00, semanal ; sexta das 21:00 às 23:00, quinzenal II</v>
          </cell>
          <cell r="F550" t="str">
            <v xml:space="preserve">segunda das 21:00 às 23:00, semanal </v>
          </cell>
          <cell r="G550" t="str">
            <v>Santo André</v>
          </cell>
          <cell r="H550" t="str">
            <v>noturno</v>
          </cell>
          <cell r="I550" t="str">
            <v>3-2-6</v>
          </cell>
          <cell r="J550">
            <v>40</v>
          </cell>
          <cell r="K550">
            <v>36</v>
          </cell>
          <cell r="L550" t="str">
            <v>Obrigatória</v>
          </cell>
          <cell r="M550" t="str">
            <v>Opção Limitada</v>
          </cell>
          <cell r="N550" t="str">
            <v>BACHARELADO EM CIÊNCIA E TECNOLOGIA</v>
          </cell>
          <cell r="O550" t="str">
            <v>FERNANDO CARLOS GIACOMELLI</v>
          </cell>
          <cell r="P550" t="str">
            <v>Patricia Dantoni</v>
          </cell>
        </row>
        <row r="551">
          <cell r="B551" t="str">
            <v>NA4BCL0307-15SA</v>
          </cell>
          <cell r="C551" t="str">
            <v>BCL0307-15</v>
          </cell>
          <cell r="D551" t="str">
            <v>A4</v>
          </cell>
          <cell r="E551" t="str">
            <v>terça das 19:00 às 21:00, semanal ; sexta das 21:00 às 23:00, quinzenal II</v>
          </cell>
          <cell r="F551" t="str">
            <v xml:space="preserve">segunda das 21:00 às 23:00, semanal </v>
          </cell>
          <cell r="G551" t="str">
            <v>Santo André</v>
          </cell>
          <cell r="H551" t="str">
            <v>noturno</v>
          </cell>
          <cell r="I551" t="str">
            <v>3-2-6</v>
          </cell>
          <cell r="J551">
            <v>42</v>
          </cell>
          <cell r="K551">
            <v>36</v>
          </cell>
          <cell r="L551" t="str">
            <v>Obrigatória</v>
          </cell>
          <cell r="M551" t="str">
            <v>Opção Limitada</v>
          </cell>
          <cell r="N551" t="str">
            <v>BACHARELADO EM CIÊNCIA E TECNOLOGIA</v>
          </cell>
          <cell r="O551" t="str">
            <v>FERNANDO CARLOS GIACOMELLI</v>
          </cell>
          <cell r="P551" t="str">
            <v>Patricia Dantoni</v>
          </cell>
        </row>
        <row r="552">
          <cell r="B552" t="str">
            <v>NA5BCL0307-15SA</v>
          </cell>
          <cell r="C552" t="str">
            <v>BCL0307-15</v>
          </cell>
          <cell r="D552" t="str">
            <v>A5</v>
          </cell>
          <cell r="E552" t="str">
            <v>terça das 19:00 às 21:00, semanal ; sexta das 21:00 às 23:00, quinzenal II</v>
          </cell>
          <cell r="F552" t="str">
            <v xml:space="preserve">segunda das 21:00 às 23:00, semanal </v>
          </cell>
          <cell r="G552" t="str">
            <v>Santo André</v>
          </cell>
          <cell r="H552" t="str">
            <v>noturno</v>
          </cell>
          <cell r="I552" t="str">
            <v>3-2-6</v>
          </cell>
          <cell r="J552">
            <v>40</v>
          </cell>
          <cell r="K552">
            <v>36</v>
          </cell>
          <cell r="L552" t="str">
            <v>Obrigatória</v>
          </cell>
          <cell r="M552" t="str">
            <v>Opção Limitada</v>
          </cell>
          <cell r="N552" t="str">
            <v>BACHARELADO EM CIÊNCIA E TECNOLOGIA</v>
          </cell>
          <cell r="O552" t="str">
            <v>MIRELA INES DA SAIRRE</v>
          </cell>
          <cell r="P552" t="str">
            <v>JULIANA MARCHI</v>
          </cell>
        </row>
        <row r="553">
          <cell r="B553" t="str">
            <v>NA6BCL0307-15SA</v>
          </cell>
          <cell r="C553" t="str">
            <v>BCL0307-15</v>
          </cell>
          <cell r="D553" t="str">
            <v>A6</v>
          </cell>
          <cell r="E553" t="str">
            <v>terça das 19:00 às 21:00, semanal ; sexta das 21:00 às 23:00, quinzenal II</v>
          </cell>
          <cell r="F553" t="str">
            <v xml:space="preserve">segunda das 21:00 às 23:00, semanal </v>
          </cell>
          <cell r="G553" t="str">
            <v>Santo André</v>
          </cell>
          <cell r="H553" t="str">
            <v>noturno</v>
          </cell>
          <cell r="I553" t="str">
            <v>3-2-6</v>
          </cell>
          <cell r="J553">
            <v>40</v>
          </cell>
          <cell r="K553">
            <v>35</v>
          </cell>
          <cell r="L553" t="str">
            <v>Obrigatória</v>
          </cell>
          <cell r="M553" t="str">
            <v>Opção Limitada</v>
          </cell>
          <cell r="N553" t="str">
            <v>BACHARELADO EM CIÊNCIA E TECNOLOGIA</v>
          </cell>
          <cell r="O553" t="str">
            <v>MIRELA INES DA SAIRRE</v>
          </cell>
          <cell r="P553" t="str">
            <v>JULIANA MARCHI</v>
          </cell>
        </row>
        <row r="554">
          <cell r="B554" t="str">
            <v>NA7BCL0307-15SA</v>
          </cell>
          <cell r="C554" t="str">
            <v>BCL0307-15</v>
          </cell>
          <cell r="D554" t="str">
            <v>A7</v>
          </cell>
          <cell r="E554" t="str">
            <v>terça das 19:00 às 21:00, semanal ; sexta das 21:00 às 23:00, quinzenal II</v>
          </cell>
          <cell r="F554" t="str">
            <v xml:space="preserve">segunda das 21:00 às 23:00, semanal </v>
          </cell>
          <cell r="G554" t="str">
            <v>Santo André</v>
          </cell>
          <cell r="H554" t="str">
            <v>noturno</v>
          </cell>
          <cell r="I554" t="str">
            <v>3-2-6</v>
          </cell>
          <cell r="J554">
            <v>40</v>
          </cell>
          <cell r="K554">
            <v>35</v>
          </cell>
          <cell r="L554" t="str">
            <v>Obrigatória</v>
          </cell>
          <cell r="M554" t="str">
            <v>Opção Limitada</v>
          </cell>
          <cell r="N554" t="str">
            <v>BACHARELADO EM CIÊNCIA E TECNOLOGIA</v>
          </cell>
          <cell r="O554" t="str">
            <v>JOAO HENRIQUE GHILARDI LAGO</v>
          </cell>
          <cell r="P554" t="str">
            <v>VIVIANE VIANA SILVA</v>
          </cell>
        </row>
        <row r="555">
          <cell r="B555" t="str">
            <v>NA8BCL0307-15SA</v>
          </cell>
          <cell r="C555" t="str">
            <v>BCL0307-15</v>
          </cell>
          <cell r="D555" t="str">
            <v>A8</v>
          </cell>
          <cell r="E555" t="str">
            <v>terça das 19:00 às 21:00, semanal ; sexta das 21:00 às 23:00, quinzenal II</v>
          </cell>
          <cell r="F555" t="str">
            <v xml:space="preserve">segunda das 21:00 às 23:00, semanal </v>
          </cell>
          <cell r="G555" t="str">
            <v>Santo André</v>
          </cell>
          <cell r="H555" t="str">
            <v>noturno</v>
          </cell>
          <cell r="I555" t="str">
            <v>3-2-6</v>
          </cell>
          <cell r="J555">
            <v>40</v>
          </cell>
          <cell r="K555">
            <v>35</v>
          </cell>
          <cell r="L555" t="str">
            <v>Obrigatória</v>
          </cell>
          <cell r="M555" t="str">
            <v>Opção Limitada</v>
          </cell>
          <cell r="N555" t="str">
            <v>BACHARELADO EM CIÊNCIA E TECNOLOGIA</v>
          </cell>
          <cell r="O555" t="str">
            <v>JOAO HENRIQUE GHILARDI LAGO</v>
          </cell>
          <cell r="P555" t="str">
            <v>VIVIANE VIANA SILVA</v>
          </cell>
        </row>
        <row r="556">
          <cell r="B556" t="str">
            <v>NA9BCL0307-15SA</v>
          </cell>
          <cell r="C556" t="str">
            <v>BCL0307-15</v>
          </cell>
          <cell r="D556" t="str">
            <v>A9</v>
          </cell>
          <cell r="E556" t="str">
            <v>terça das 19:00 às 21:00, semanal ; sexta das 21:00 às 23:00, quinzenal II</v>
          </cell>
          <cell r="F556" t="str">
            <v xml:space="preserve">segunda das 21:00 às 23:00, semanal </v>
          </cell>
          <cell r="G556" t="str">
            <v>Santo André</v>
          </cell>
          <cell r="H556" t="str">
            <v>noturno</v>
          </cell>
          <cell r="I556" t="str">
            <v>3-2-6</v>
          </cell>
          <cell r="J556">
            <v>40</v>
          </cell>
          <cell r="K556">
            <v>35</v>
          </cell>
          <cell r="L556" t="str">
            <v>Obrigatória</v>
          </cell>
          <cell r="M556" t="str">
            <v>Opção Limitada</v>
          </cell>
          <cell r="N556" t="str">
            <v>BACHARELADO EM CIÊNCIA E TECNOLOGIA</v>
          </cell>
          <cell r="O556" t="str">
            <v>GUSTAVO MORARI DO NASCIMENTO</v>
          </cell>
          <cell r="P556" t="str">
            <v>GUSTAVO MORARI DO NASCIMENTO</v>
          </cell>
        </row>
        <row r="557">
          <cell r="B557" t="str">
            <v>NA10BCL0307-15SA</v>
          </cell>
          <cell r="C557" t="str">
            <v>BCL0307-15</v>
          </cell>
          <cell r="D557" t="str">
            <v>A1</v>
          </cell>
          <cell r="E557" t="str">
            <v>terça das 19:00 às 21:00, semanal ; sexta das 21:00 às 23:00, quinzenal II</v>
          </cell>
          <cell r="F557" t="str">
            <v xml:space="preserve">segunda das 21:00 às 23:00, semanal </v>
          </cell>
          <cell r="G557" t="str">
            <v>Santo André</v>
          </cell>
          <cell r="H557" t="str">
            <v>noturno</v>
          </cell>
          <cell r="I557" t="str">
            <v>3-2-6</v>
          </cell>
          <cell r="J557">
            <v>40</v>
          </cell>
          <cell r="K557">
            <v>36</v>
          </cell>
          <cell r="L557" t="str">
            <v>Obrigatória</v>
          </cell>
          <cell r="M557" t="str">
            <v>Opção Limitada</v>
          </cell>
          <cell r="N557" t="str">
            <v>BACHARELADO EM CIÊNCIA E TECNOLOGIA</v>
          </cell>
          <cell r="O557" t="str">
            <v>GUSTAVO MORARI DO NASCIMENTO</v>
          </cell>
          <cell r="P557" t="str">
            <v>GUSTAVO MORARI DO NASCIMENTO</v>
          </cell>
        </row>
        <row r="558">
          <cell r="B558" t="str">
            <v>NB1BCL0307-15SA</v>
          </cell>
          <cell r="C558" t="str">
            <v>BCL0307-15</v>
          </cell>
          <cell r="D558" t="str">
            <v>B1</v>
          </cell>
          <cell r="E558" t="str">
            <v>terça das 21:00 às 23:00, semanal ; sexta das 19:00 às 21:00, quinzenal II</v>
          </cell>
          <cell r="F558" t="str">
            <v xml:space="preserve">segunda das 19:00 às 21:00, semanal </v>
          </cell>
          <cell r="G558" t="str">
            <v>Santo André</v>
          </cell>
          <cell r="H558" t="str">
            <v>noturno</v>
          </cell>
          <cell r="I558" t="str">
            <v>3-2-6</v>
          </cell>
          <cell r="J558">
            <v>40</v>
          </cell>
          <cell r="K558">
            <v>36</v>
          </cell>
          <cell r="L558" t="str">
            <v>Obrigatória</v>
          </cell>
          <cell r="M558" t="str">
            <v>Opção Limitada</v>
          </cell>
          <cell r="N558" t="str">
            <v>BACHARELADO EM CIÊNCIA E TECNOLOGIA</v>
          </cell>
          <cell r="O558" t="str">
            <v>KARINA PASSALACQUA MORELLI FRIN</v>
          </cell>
          <cell r="P558" t="str">
            <v>CELIO FERNANDO FIGUEIREDO ANGOLINI</v>
          </cell>
        </row>
        <row r="559">
          <cell r="B559" t="str">
            <v>NB2BCL0307-15SA</v>
          </cell>
          <cell r="C559" t="str">
            <v>BCL0307-15</v>
          </cell>
          <cell r="D559" t="str">
            <v>B2</v>
          </cell>
          <cell r="E559" t="str">
            <v>terça das 21:00 às 23:00, semanal ; sexta das 19:00 às 21:00, quinzenal II</v>
          </cell>
          <cell r="F559" t="str">
            <v xml:space="preserve">segunda das 19:00 às 21:00, semanal </v>
          </cell>
          <cell r="G559" t="str">
            <v>Santo André</v>
          </cell>
          <cell r="H559" t="str">
            <v>noturno</v>
          </cell>
          <cell r="I559" t="str">
            <v>3-2-6</v>
          </cell>
          <cell r="J559">
            <v>40</v>
          </cell>
          <cell r="K559">
            <v>36</v>
          </cell>
          <cell r="L559" t="str">
            <v>Obrigatória</v>
          </cell>
          <cell r="M559" t="str">
            <v>Opção Limitada</v>
          </cell>
          <cell r="N559" t="str">
            <v>BACHARELADO EM CIÊNCIA E TECNOLOGIA</v>
          </cell>
          <cell r="O559" t="str">
            <v>KARINA PASSALACQUA MORELLI FRIN</v>
          </cell>
          <cell r="P559" t="str">
            <v>CELIO FERNANDO FIGUEIREDO ANGOLINI</v>
          </cell>
        </row>
        <row r="560">
          <cell r="B560" t="str">
            <v>NB3BCL0307-15SA</v>
          </cell>
          <cell r="C560" t="str">
            <v>BCL0307-15</v>
          </cell>
          <cell r="D560" t="str">
            <v>B3</v>
          </cell>
          <cell r="E560" t="str">
            <v>terça das 21:00 às 23:00, semanal ; sexta das 19:00 às 21:00, quinzenal II</v>
          </cell>
          <cell r="F560" t="str">
            <v xml:space="preserve">segunda das 19:00 às 21:00, semanal </v>
          </cell>
          <cell r="G560" t="str">
            <v>Santo André</v>
          </cell>
          <cell r="H560" t="str">
            <v>noturno</v>
          </cell>
          <cell r="I560" t="str">
            <v>3-2-6</v>
          </cell>
          <cell r="J560">
            <v>40</v>
          </cell>
          <cell r="K560">
            <v>36</v>
          </cell>
          <cell r="L560" t="str">
            <v>Obrigatória</v>
          </cell>
          <cell r="M560" t="str">
            <v>Opção Limitada</v>
          </cell>
          <cell r="N560" t="str">
            <v>BACHARELADO EM CIÊNCIA E TECNOLOGIA</v>
          </cell>
          <cell r="O560" t="str">
            <v>FERNANDO CARLOS GIACOMELLI</v>
          </cell>
          <cell r="P560" t="str">
            <v>Patricia Dantoni</v>
          </cell>
        </row>
        <row r="561">
          <cell r="B561" t="str">
            <v>NB4BCL0307-15SA</v>
          </cell>
          <cell r="C561" t="str">
            <v>BCL0307-15</v>
          </cell>
          <cell r="D561" t="str">
            <v>B4</v>
          </cell>
          <cell r="E561" t="str">
            <v>terça das 21:00 às 23:00, semanal ; sexta das 19:00 às 21:00, quinzenal II</v>
          </cell>
          <cell r="F561" t="str">
            <v xml:space="preserve">segunda das 19:00 às 21:00, semanal </v>
          </cell>
          <cell r="G561" t="str">
            <v>Santo André</v>
          </cell>
          <cell r="H561" t="str">
            <v>noturno</v>
          </cell>
          <cell r="I561" t="str">
            <v>3-2-6</v>
          </cell>
          <cell r="J561">
            <v>40</v>
          </cell>
          <cell r="K561">
            <v>36</v>
          </cell>
          <cell r="L561" t="str">
            <v>Obrigatória</v>
          </cell>
          <cell r="M561" t="str">
            <v>Opção Limitada</v>
          </cell>
          <cell r="N561" t="str">
            <v>BACHARELADO EM CIÊNCIA E TECNOLOGIA</v>
          </cell>
          <cell r="O561" t="str">
            <v>FERNANDO CARLOS GIACOMELLI</v>
          </cell>
          <cell r="P561" t="str">
            <v>Patricia Dantoni</v>
          </cell>
        </row>
        <row r="562">
          <cell r="B562" t="str">
            <v>NB5BCL0307-15SA</v>
          </cell>
          <cell r="C562" t="str">
            <v>BCL0307-15</v>
          </cell>
          <cell r="D562" t="str">
            <v>B5</v>
          </cell>
          <cell r="E562" t="str">
            <v>terça das 21:00 às 23:00, semanal ; sexta das 19:00 às 21:00, quinzenal II</v>
          </cell>
          <cell r="F562" t="str">
            <v xml:space="preserve">segunda das 19:00 às 21:00, semanal </v>
          </cell>
          <cell r="G562" t="str">
            <v>Santo André</v>
          </cell>
          <cell r="H562" t="str">
            <v>noturno</v>
          </cell>
          <cell r="I562" t="str">
            <v>3-2-6</v>
          </cell>
          <cell r="J562">
            <v>40</v>
          </cell>
          <cell r="K562">
            <v>35</v>
          </cell>
          <cell r="L562" t="str">
            <v>Obrigatória</v>
          </cell>
          <cell r="M562" t="str">
            <v>Opção Limitada</v>
          </cell>
          <cell r="N562" t="str">
            <v>BACHARELADO EM CIÊNCIA E TECNOLOGIA</v>
          </cell>
          <cell r="O562" t="str">
            <v>MIRELA INES DA SAIRRE</v>
          </cell>
          <cell r="P562" t="str">
            <v>VIVIANE VIANA SILVA</v>
          </cell>
        </row>
        <row r="563">
          <cell r="B563" t="str">
            <v>NB6BCL0307-15SA</v>
          </cell>
          <cell r="C563" t="str">
            <v>BCL0307-15</v>
          </cell>
          <cell r="D563" t="str">
            <v>B6</v>
          </cell>
          <cell r="E563" t="str">
            <v>terça das 21:00 às 23:00, semanal ; sexta das 19:00 às 21:00, quinzenal II</v>
          </cell>
          <cell r="F563" t="str">
            <v xml:space="preserve">segunda das 19:00 às 21:00, semanal </v>
          </cell>
          <cell r="G563" t="str">
            <v>Santo André</v>
          </cell>
          <cell r="H563" t="str">
            <v>noturno</v>
          </cell>
          <cell r="I563" t="str">
            <v>3-2-6</v>
          </cell>
          <cell r="J563">
            <v>40</v>
          </cell>
          <cell r="K563">
            <v>35</v>
          </cell>
          <cell r="L563" t="str">
            <v>Obrigatória</v>
          </cell>
          <cell r="M563" t="str">
            <v>Opção Limitada</v>
          </cell>
          <cell r="N563" t="str">
            <v>BACHARELADO EM CIÊNCIA E TECNOLOGIA</v>
          </cell>
          <cell r="O563" t="str">
            <v>MIRELA INES DA SAIRRE</v>
          </cell>
          <cell r="P563" t="str">
            <v>VIVIANE VIANA SILVA</v>
          </cell>
        </row>
        <row r="564">
          <cell r="B564" t="str">
            <v>NB7BCL0307-15SA</v>
          </cell>
          <cell r="C564" t="str">
            <v>BCL0307-15</v>
          </cell>
          <cell r="D564" t="str">
            <v>B7</v>
          </cell>
          <cell r="E564" t="str">
            <v>terça das 21:00 às 23:00, semanal ; sexta das 19:00 às 21:00, quinzenal II</v>
          </cell>
          <cell r="F564" t="str">
            <v xml:space="preserve">segunda das 19:00 às 21:00, semanal </v>
          </cell>
          <cell r="G564" t="str">
            <v>Santo André</v>
          </cell>
          <cell r="H564" t="str">
            <v>noturno</v>
          </cell>
          <cell r="I564" t="str">
            <v>3-2-6</v>
          </cell>
          <cell r="J564">
            <v>40</v>
          </cell>
          <cell r="K564">
            <v>35</v>
          </cell>
          <cell r="L564" t="str">
            <v>Obrigatória</v>
          </cell>
          <cell r="M564" t="str">
            <v>Opção Limitada</v>
          </cell>
          <cell r="N564" t="str">
            <v>BACHARELADO EM CIÊNCIA E TECNOLOGIA</v>
          </cell>
          <cell r="O564" t="str">
            <v>JOAO HENRIQUE GHILARDI LAGO</v>
          </cell>
          <cell r="P564" t="str">
            <v>ELOAH RABELLO SUAREZ</v>
          </cell>
        </row>
        <row r="565">
          <cell r="B565" t="str">
            <v>NB8BCL0307-15SA</v>
          </cell>
          <cell r="C565" t="str">
            <v>BCL0307-15</v>
          </cell>
          <cell r="D565" t="str">
            <v>B8</v>
          </cell>
          <cell r="E565" t="str">
            <v>terça das 21:00 às 23:00, semanal ; sexta das 19:00 às 21:00, quinzenal II</v>
          </cell>
          <cell r="F565" t="str">
            <v xml:space="preserve">segunda das 19:00 às 21:00, semanal </v>
          </cell>
          <cell r="G565" t="str">
            <v>Santo André</v>
          </cell>
          <cell r="H565" t="str">
            <v>noturno</v>
          </cell>
          <cell r="I565" t="str">
            <v>3-2-6</v>
          </cell>
          <cell r="J565">
            <v>40</v>
          </cell>
          <cell r="K565">
            <v>35</v>
          </cell>
          <cell r="L565" t="str">
            <v>Obrigatória</v>
          </cell>
          <cell r="M565" t="str">
            <v>Opção Limitada</v>
          </cell>
          <cell r="N565" t="str">
            <v>BACHARELADO EM CIÊNCIA E TECNOLOGIA</v>
          </cell>
          <cell r="O565" t="str">
            <v>JOAO HENRIQUE GHILARDI LAGO</v>
          </cell>
          <cell r="P565" t="str">
            <v>ELOAH RABELLO SUAREZ</v>
          </cell>
        </row>
        <row r="566">
          <cell r="B566" t="str">
            <v>NB9BCL0307-15SA</v>
          </cell>
          <cell r="C566" t="str">
            <v>BCL0307-15</v>
          </cell>
          <cell r="D566" t="str">
            <v>B9</v>
          </cell>
          <cell r="E566" t="str">
            <v>terça das 21:00 às 23:00, semanal ; sexta das 19:00 às 21:00, quinzenal II</v>
          </cell>
          <cell r="F566" t="str">
            <v xml:space="preserve">segunda das 19:00 às 21:00, semanal </v>
          </cell>
          <cell r="G566" t="str">
            <v>Santo André</v>
          </cell>
          <cell r="H566" t="str">
            <v>noturno</v>
          </cell>
          <cell r="I566" t="str">
            <v>3-2-6</v>
          </cell>
          <cell r="J566">
            <v>40</v>
          </cell>
          <cell r="K566">
            <v>35</v>
          </cell>
          <cell r="L566" t="str">
            <v>Obrigatória</v>
          </cell>
          <cell r="M566" t="str">
            <v>Opção Limitada</v>
          </cell>
          <cell r="N566" t="str">
            <v>BACHARELADO EM CIÊNCIA E TECNOLOGIA</v>
          </cell>
          <cell r="O566" t="str">
            <v>PAULO DE AVILA JUNIOR</v>
          </cell>
          <cell r="P566" t="str">
            <v>PAULO DE AVILA JUNIOR</v>
          </cell>
        </row>
        <row r="567">
          <cell r="B567" t="str">
            <v>NB10BCL0307-15SA</v>
          </cell>
          <cell r="C567" t="str">
            <v>BCL0307-15</v>
          </cell>
          <cell r="D567" t="str">
            <v>B1</v>
          </cell>
          <cell r="E567" t="str">
            <v>terça das 21:00 às 23:00, semanal ; sexta das 19:00 às 21:00, quinzenal II</v>
          </cell>
          <cell r="F567" t="str">
            <v xml:space="preserve">segunda das 19:00 às 21:00, semanal </v>
          </cell>
          <cell r="G567" t="str">
            <v>Santo André</v>
          </cell>
          <cell r="H567" t="str">
            <v>noturno</v>
          </cell>
          <cell r="I567" t="str">
            <v>3-2-6</v>
          </cell>
          <cell r="J567">
            <v>40</v>
          </cell>
          <cell r="K567">
            <v>36</v>
          </cell>
          <cell r="L567" t="str">
            <v>Obrigatória</v>
          </cell>
          <cell r="M567" t="str">
            <v>Opção Limitada</v>
          </cell>
          <cell r="N567" t="str">
            <v>BACHARELADO EM CIÊNCIA E TECNOLOGIA</v>
          </cell>
          <cell r="O567" t="str">
            <v>PAULO DE AVILA JUNIOR</v>
          </cell>
          <cell r="P567" t="str">
            <v>PAULO DE AVILA JUNIOR</v>
          </cell>
        </row>
        <row r="568">
          <cell r="B568" t="str">
            <v>DA1BCS0002-15SA</v>
          </cell>
          <cell r="C568" t="str">
            <v>BCS0002-15</v>
          </cell>
          <cell r="D568" t="str">
            <v>A1</v>
          </cell>
          <cell r="E568" t="str">
            <v xml:space="preserve">sexta das 08:00 às 10:00, semanal </v>
          </cell>
          <cell r="F568" t="str">
            <v/>
          </cell>
          <cell r="G568" t="str">
            <v>Santo André</v>
          </cell>
          <cell r="H568" t="str">
            <v>diurno</v>
          </cell>
          <cell r="I568" t="str">
            <v>0-2-10</v>
          </cell>
          <cell r="J568">
            <v>45</v>
          </cell>
          <cell r="L568" t="str">
            <v>Obrigatória</v>
          </cell>
          <cell r="N568" t="str">
            <v>BACHARELADO EM CIÊNCIA E TECNOLOGIA</v>
          </cell>
          <cell r="P568" t="str">
            <v>LUCIANO PUZER</v>
          </cell>
        </row>
        <row r="569">
          <cell r="B569" t="str">
            <v>DA2BCS0002-15SA</v>
          </cell>
          <cell r="C569" t="str">
            <v>BCS0002-15</v>
          </cell>
          <cell r="D569" t="str">
            <v>A2</v>
          </cell>
          <cell r="E569" t="str">
            <v xml:space="preserve">sexta das 08:00 às 10:00, semanal </v>
          </cell>
          <cell r="F569" t="str">
            <v/>
          </cell>
          <cell r="G569" t="str">
            <v>Santo André</v>
          </cell>
          <cell r="H569" t="str">
            <v>diurno</v>
          </cell>
          <cell r="I569" t="str">
            <v>0-2-10</v>
          </cell>
          <cell r="J569">
            <v>45</v>
          </cell>
          <cell r="L569" t="str">
            <v>Obrigatória</v>
          </cell>
          <cell r="N569" t="str">
            <v>BACHARELADO EM CIÊNCIA E TECNOLOGIA</v>
          </cell>
          <cell r="P569" t="str">
            <v>Reginaldo Kisho Fukuchi</v>
          </cell>
        </row>
        <row r="570">
          <cell r="B570" t="str">
            <v>NA1BCS0002-15SA</v>
          </cell>
          <cell r="C570" t="str">
            <v>BCS0002-15</v>
          </cell>
          <cell r="D570" t="str">
            <v>A1</v>
          </cell>
          <cell r="E570" t="str">
            <v xml:space="preserve">sexta das 19:00 às 21:00, semanal </v>
          </cell>
          <cell r="F570" t="str">
            <v/>
          </cell>
          <cell r="G570" t="str">
            <v>Santo André</v>
          </cell>
          <cell r="H570" t="str">
            <v>noturno</v>
          </cell>
          <cell r="I570" t="str">
            <v>0-2-10</v>
          </cell>
          <cell r="J570">
            <v>45</v>
          </cell>
          <cell r="L570" t="str">
            <v>Obrigatória</v>
          </cell>
          <cell r="N570" t="str">
            <v>BACHARELADO EM CIÊNCIA E TECNOLOGIA</v>
          </cell>
          <cell r="P570" t="str">
            <v>DELMO ALVES DE MOURA</v>
          </cell>
        </row>
        <row r="571">
          <cell r="B571" t="str">
            <v>NA2BCS0002-15SA</v>
          </cell>
          <cell r="C571" t="str">
            <v>BCS0002-15</v>
          </cell>
          <cell r="D571" t="str">
            <v>A2</v>
          </cell>
          <cell r="E571" t="str">
            <v xml:space="preserve">sexta das 19:00 às 21:00, semanal </v>
          </cell>
          <cell r="F571" t="str">
            <v/>
          </cell>
          <cell r="G571" t="str">
            <v>Santo André</v>
          </cell>
          <cell r="H571" t="str">
            <v>noturno</v>
          </cell>
          <cell r="I571" t="str">
            <v>0-2-10</v>
          </cell>
          <cell r="J571">
            <v>45</v>
          </cell>
          <cell r="L571" t="str">
            <v>Obrigatória</v>
          </cell>
          <cell r="N571" t="str">
            <v>BACHARELADO EM CIÊNCIA E TECNOLOGIA</v>
          </cell>
          <cell r="P571" t="str">
            <v>CRISTINA RIBAS FURSTENAU</v>
          </cell>
        </row>
        <row r="572">
          <cell r="B572" t="str">
            <v>DB1BCS0002-15SA</v>
          </cell>
          <cell r="C572" t="str">
            <v>BCS0002-15</v>
          </cell>
          <cell r="D572" t="str">
            <v>B1</v>
          </cell>
          <cell r="E572" t="str">
            <v xml:space="preserve">sexta das 10:00 às 12:00, semanal </v>
          </cell>
          <cell r="F572" t="str">
            <v/>
          </cell>
          <cell r="G572" t="str">
            <v>Santo André</v>
          </cell>
          <cell r="H572" t="str">
            <v>diurno</v>
          </cell>
          <cell r="I572" t="str">
            <v>0-2-10</v>
          </cell>
          <cell r="J572">
            <v>45</v>
          </cell>
          <cell r="L572" t="str">
            <v>Obrigatória</v>
          </cell>
          <cell r="N572" t="str">
            <v>BACHARELADO EM CIÊNCIA E TECNOLOGIA</v>
          </cell>
          <cell r="P572" t="str">
            <v>CRISTINA RIBAS FURSTENAU</v>
          </cell>
        </row>
        <row r="573">
          <cell r="B573" t="str">
            <v>NB1BCS0002-15SA</v>
          </cell>
          <cell r="C573" t="str">
            <v>BCS0002-15</v>
          </cell>
          <cell r="D573" t="str">
            <v>B1</v>
          </cell>
          <cell r="E573" t="str">
            <v xml:space="preserve">sexta das 21:00 às 23:00, semanal </v>
          </cell>
          <cell r="F573" t="str">
            <v/>
          </cell>
          <cell r="G573" t="str">
            <v>Santo André</v>
          </cell>
          <cell r="H573" t="str">
            <v>noturno</v>
          </cell>
          <cell r="I573" t="str">
            <v>0-2-10</v>
          </cell>
          <cell r="J573">
            <v>45</v>
          </cell>
          <cell r="L573" t="str">
            <v>Obrigatória</v>
          </cell>
          <cell r="N573" t="str">
            <v>BACHARELADO EM CIÊNCIA E TECNOLOGIA</v>
          </cell>
          <cell r="O573" t="str">
            <v>Vera Paschon</v>
          </cell>
        </row>
        <row r="574">
          <cell r="B574" t="str">
            <v>NB2BCS0002-15SA</v>
          </cell>
          <cell r="C574" t="str">
            <v>BCS0002-15</v>
          </cell>
          <cell r="D574" t="str">
            <v>B2</v>
          </cell>
          <cell r="E574" t="str">
            <v xml:space="preserve">sexta das 21:00 às 23:00, semanal </v>
          </cell>
          <cell r="F574" t="str">
            <v/>
          </cell>
          <cell r="G574" t="str">
            <v>Santo André</v>
          </cell>
          <cell r="H574" t="str">
            <v>noturno</v>
          </cell>
          <cell r="I574" t="str">
            <v>0-2-10</v>
          </cell>
          <cell r="J574">
            <v>45</v>
          </cell>
          <cell r="L574" t="str">
            <v>Obrigatória</v>
          </cell>
          <cell r="N574" t="str">
            <v>BACHARELADO EM CIÊNCIA E TECNOLOGIA</v>
          </cell>
          <cell r="P574" t="str">
            <v>LUCIANA CAMPOS PAULINO</v>
          </cell>
        </row>
        <row r="575">
          <cell r="B575" t="str">
            <v>DA1BIQ0602-15SB</v>
          </cell>
          <cell r="C575" t="str">
            <v>BIQ0602-15</v>
          </cell>
          <cell r="D575" t="str">
            <v>A1</v>
          </cell>
          <cell r="E575" t="str">
            <v>segunda das 10:00 às 12:00, semanal ; quinta das 08:00 às 10:00, quinzenal I</v>
          </cell>
          <cell r="F575" t="str">
            <v/>
          </cell>
          <cell r="G575" t="str">
            <v>São Bernardo do Campo</v>
          </cell>
          <cell r="H575" t="str">
            <v>diurno</v>
          </cell>
          <cell r="I575" t="str">
            <v>3-0-4</v>
          </cell>
          <cell r="J575">
            <v>56</v>
          </cell>
          <cell r="L575" t="str">
            <v>Obrigatória</v>
          </cell>
          <cell r="M575" t="str">
            <v>Obrigatória</v>
          </cell>
          <cell r="N575" t="str">
            <v>BACHARELADO EM CIÊNCIA E TECNOLOGIA</v>
          </cell>
          <cell r="O575" t="str">
            <v>MAIRA RODRIGUES</v>
          </cell>
        </row>
        <row r="576">
          <cell r="B576" t="str">
            <v>NA1BIQ0602-15SB</v>
          </cell>
          <cell r="C576" t="str">
            <v>BIQ0602-15</v>
          </cell>
          <cell r="D576" t="str">
            <v>A1</v>
          </cell>
          <cell r="E576" t="str">
            <v>segunda das 21:00 às 23:00, semanal ; quinta das 19:00 às 21:00, quinzenal I</v>
          </cell>
          <cell r="F576" t="str">
            <v/>
          </cell>
          <cell r="G576" t="str">
            <v>São Bernardo do Campo</v>
          </cell>
          <cell r="H576" t="str">
            <v>noturno</v>
          </cell>
          <cell r="I576" t="str">
            <v>3-0-4</v>
          </cell>
          <cell r="J576">
            <v>56</v>
          </cell>
          <cell r="L576" t="str">
            <v>Obrigatória</v>
          </cell>
          <cell r="M576" t="str">
            <v>Obrigatória</v>
          </cell>
          <cell r="N576" t="str">
            <v>BACHARELADO EM CIÊNCIA E TECNOLOGIA</v>
          </cell>
          <cell r="O576" t="str">
            <v>MAIRA RODRIGUES</v>
          </cell>
        </row>
        <row r="577">
          <cell r="B577" t="str">
            <v>DB2BIQ0602-15SB</v>
          </cell>
          <cell r="C577" t="str">
            <v>BIQ0602-15</v>
          </cell>
          <cell r="D577" t="str">
            <v>B2</v>
          </cell>
          <cell r="E577" t="str">
            <v>segunda das 08:00 às 10:00, semanal ; quinta das 10:00 às 12:00, quinzenal I</v>
          </cell>
          <cell r="F577" t="str">
            <v/>
          </cell>
          <cell r="G577" t="str">
            <v>São Bernardo do Campo</v>
          </cell>
          <cell r="H577" t="str">
            <v>diurno</v>
          </cell>
          <cell r="I577" t="str">
            <v>3-0-4</v>
          </cell>
          <cell r="J577">
            <v>56</v>
          </cell>
          <cell r="L577" t="str">
            <v>Obrigatória</v>
          </cell>
          <cell r="M577" t="str">
            <v>Obrigatória</v>
          </cell>
          <cell r="N577" t="str">
            <v>BACHARELADO EM CIÊNCIA E TECNOLOGIA</v>
          </cell>
          <cell r="O577" t="str">
            <v>Valter Ventura da Rocha Pomar</v>
          </cell>
        </row>
        <row r="578">
          <cell r="B578" t="str">
            <v>DA2BHP0202-15SB</v>
          </cell>
          <cell r="C578" t="str">
            <v>BHP0202-15</v>
          </cell>
          <cell r="D578" t="str">
            <v>A2</v>
          </cell>
          <cell r="E578" t="str">
            <v xml:space="preserve">terça das 10:00 às 12:00, semanal ; sexta das 08:00 às 10:00, semanal </v>
          </cell>
          <cell r="F578" t="str">
            <v/>
          </cell>
          <cell r="G578" t="str">
            <v>São Bernardo do Campo</v>
          </cell>
          <cell r="H578" t="str">
            <v>diurno</v>
          </cell>
          <cell r="I578" t="str">
            <v>4-0-4</v>
          </cell>
          <cell r="J578">
            <v>50</v>
          </cell>
          <cell r="K578">
            <v>43</v>
          </cell>
          <cell r="L578" t="str">
            <v>Opção Limitada</v>
          </cell>
          <cell r="M578" t="str">
            <v>Obrigatória</v>
          </cell>
          <cell r="N578" t="str">
            <v>BACHARELADO EM CIÊNCIAS E HUMANIDADES</v>
          </cell>
          <cell r="O578" t="str">
            <v>ROQUE DA COSTA CAIERO</v>
          </cell>
        </row>
        <row r="579">
          <cell r="B579" t="str">
            <v>NA2BHP0202-15SB</v>
          </cell>
          <cell r="C579" t="str">
            <v>BHP0202-15</v>
          </cell>
          <cell r="D579" t="str">
            <v>A2</v>
          </cell>
          <cell r="E579" t="str">
            <v xml:space="preserve">terça das 21:00 às 23:00, semanal ; sexta das 19:00 às 21:00, semanal </v>
          </cell>
          <cell r="F579" t="str">
            <v/>
          </cell>
          <cell r="G579" t="str">
            <v>São Bernardo do Campo</v>
          </cell>
          <cell r="H579" t="str">
            <v>noturno</v>
          </cell>
          <cell r="I579" t="str">
            <v>4-0-4</v>
          </cell>
          <cell r="J579">
            <v>50</v>
          </cell>
          <cell r="K579">
            <v>42</v>
          </cell>
          <cell r="L579" t="str">
            <v>Opção Limitada</v>
          </cell>
          <cell r="M579" t="str">
            <v>Obrigatória</v>
          </cell>
          <cell r="N579" t="str">
            <v>BACHARELADO EM CIÊNCIAS E HUMANIDADES</v>
          </cell>
          <cell r="O579" t="str">
            <v>Mattia Petrolo</v>
          </cell>
        </row>
        <row r="580">
          <cell r="B580" t="str">
            <v>DB2BHP0202-15SB</v>
          </cell>
          <cell r="C580" t="str">
            <v>BHP0202-15</v>
          </cell>
          <cell r="D580" t="str">
            <v>B2</v>
          </cell>
          <cell r="E580" t="str">
            <v xml:space="preserve">terça das 08:00 às 10:00, semanal ; sexta das 10:00 às 12:00, semanal </v>
          </cell>
          <cell r="F580" t="str">
            <v/>
          </cell>
          <cell r="G580" t="str">
            <v>São Bernardo do Campo</v>
          </cell>
          <cell r="H580" t="str">
            <v>diurno</v>
          </cell>
          <cell r="I580" t="str">
            <v>4-0-4</v>
          </cell>
          <cell r="J580">
            <v>50</v>
          </cell>
          <cell r="K580">
            <v>42</v>
          </cell>
          <cell r="L580" t="str">
            <v>Opção Limitada</v>
          </cell>
          <cell r="M580" t="str">
            <v>Obrigatória</v>
          </cell>
          <cell r="N580" t="str">
            <v>BACHARELADO EM CIÊNCIAS E HUMANIDADES</v>
          </cell>
          <cell r="O580" t="str">
            <v>ROQUE DA COSTA CAIERO</v>
          </cell>
        </row>
        <row r="581">
          <cell r="B581" t="str">
            <v>NB2BHP0202-15SB</v>
          </cell>
          <cell r="C581" t="str">
            <v>BHP0202-15</v>
          </cell>
          <cell r="D581" t="str">
            <v>B2</v>
          </cell>
          <cell r="E581" t="str">
            <v xml:space="preserve">terça das 19:00 às 21:00, semanal ; sexta das 21:00 às 23:00, semanal </v>
          </cell>
          <cell r="F581" t="str">
            <v/>
          </cell>
          <cell r="G581" t="str">
            <v>São Bernardo do Campo</v>
          </cell>
          <cell r="H581" t="str">
            <v>noturno</v>
          </cell>
          <cell r="I581" t="str">
            <v>4-0-4</v>
          </cell>
          <cell r="J581">
            <v>50</v>
          </cell>
          <cell r="K581">
            <v>42</v>
          </cell>
          <cell r="L581" t="str">
            <v>Opção Limitada</v>
          </cell>
          <cell r="M581" t="str">
            <v>Obrigatória</v>
          </cell>
          <cell r="N581" t="str">
            <v>BACHARELADO EM CIÊNCIAS E HUMANIDADES</v>
          </cell>
          <cell r="O581" t="str">
            <v>Luiz Antonio Alves Eva</v>
          </cell>
        </row>
        <row r="582">
          <cell r="B582" t="str">
            <v>DA2BIS0003-15SB</v>
          </cell>
          <cell r="C582" t="str">
            <v>BIS0003-15</v>
          </cell>
          <cell r="D582" t="str">
            <v>A2</v>
          </cell>
          <cell r="E582" t="str">
            <v xml:space="preserve">quarta das 08:00 às 10:00, semanal ; sexta das 10:00 às 12:00, semanal </v>
          </cell>
          <cell r="F582" t="str">
            <v/>
          </cell>
          <cell r="G582" t="str">
            <v>São Bernardo do Campo</v>
          </cell>
          <cell r="H582" t="str">
            <v>diurno</v>
          </cell>
          <cell r="I582" t="str">
            <v>4-0-5</v>
          </cell>
          <cell r="J582">
            <v>60</v>
          </cell>
          <cell r="K582">
            <v>43</v>
          </cell>
          <cell r="L582" t="str">
            <v>Obrigatória</v>
          </cell>
          <cell r="M582" t="str">
            <v>Obrigatória</v>
          </cell>
          <cell r="N582" t="str">
            <v>BACHARELADO EM CIÊNCIAS E HUMANIDADES</v>
          </cell>
          <cell r="O582" t="str">
            <v>Ana Carolina Boero</v>
          </cell>
        </row>
        <row r="583">
          <cell r="B583" t="str">
            <v>NA2BIS0003-15SB</v>
          </cell>
          <cell r="C583" t="str">
            <v>BIS0003-15</v>
          </cell>
          <cell r="D583" t="str">
            <v>A2</v>
          </cell>
          <cell r="E583" t="str">
            <v xml:space="preserve">quarta das 19:00 às 21:00, semanal ; sexta das 21:00 às 23:00, semanal </v>
          </cell>
          <cell r="F583" t="str">
            <v/>
          </cell>
          <cell r="G583" t="str">
            <v>São Bernardo do Campo</v>
          </cell>
          <cell r="H583" t="str">
            <v>noturno</v>
          </cell>
          <cell r="I583" t="str">
            <v>4-0-5</v>
          </cell>
          <cell r="J583">
            <v>60</v>
          </cell>
          <cell r="K583">
            <v>42</v>
          </cell>
          <cell r="L583" t="str">
            <v>Obrigatória</v>
          </cell>
          <cell r="M583" t="str">
            <v>Obrigatória</v>
          </cell>
          <cell r="N583" t="str">
            <v>BACHARELADO EM CIÊNCIAS E HUMANIDADES</v>
          </cell>
          <cell r="O583" t="str">
            <v>ALEXEI MAGALHAES VENEZIANI</v>
          </cell>
        </row>
        <row r="584">
          <cell r="B584" t="str">
            <v>DB2BIS0003-15SB</v>
          </cell>
          <cell r="C584" t="str">
            <v>BIS0003-15</v>
          </cell>
          <cell r="D584" t="str">
            <v>B2</v>
          </cell>
          <cell r="E584" t="str">
            <v xml:space="preserve">quarta das 10:00 às 12:00, semanal ; sexta das 08:00 às 10:00, semanal </v>
          </cell>
          <cell r="F584" t="str">
            <v/>
          </cell>
          <cell r="G584" t="str">
            <v>São Bernardo do Campo</v>
          </cell>
          <cell r="H584" t="str">
            <v>diurno</v>
          </cell>
          <cell r="I584" t="str">
            <v>4-0-5</v>
          </cell>
          <cell r="J584">
            <v>60</v>
          </cell>
          <cell r="K584">
            <v>42</v>
          </cell>
          <cell r="L584" t="str">
            <v>Obrigatória</v>
          </cell>
          <cell r="M584" t="str">
            <v>Obrigatória</v>
          </cell>
          <cell r="N584" t="str">
            <v>BACHARELADO EM CIÊNCIAS E HUMANIDADES</v>
          </cell>
          <cell r="O584" t="str">
            <v>ILMA APARECIDA MARQUES SILVA</v>
          </cell>
        </row>
        <row r="585">
          <cell r="B585" t="str">
            <v>NB2BIS0003-15SB</v>
          </cell>
          <cell r="C585" t="str">
            <v>BIS0003-15</v>
          </cell>
          <cell r="D585" t="str">
            <v>B2</v>
          </cell>
          <cell r="E585" t="str">
            <v xml:space="preserve">quarta das 21:00 às 23:00, semanal ; sexta das 19:00 às 21:00, semanal </v>
          </cell>
          <cell r="F585" t="str">
            <v/>
          </cell>
          <cell r="G585" t="str">
            <v>São Bernardo do Campo</v>
          </cell>
          <cell r="H585" t="str">
            <v>noturno</v>
          </cell>
          <cell r="I585" t="str">
            <v>4-0-5</v>
          </cell>
          <cell r="J585">
            <v>60</v>
          </cell>
          <cell r="K585">
            <v>42</v>
          </cell>
          <cell r="L585" t="str">
            <v>Obrigatória</v>
          </cell>
          <cell r="M585" t="str">
            <v>Obrigatória</v>
          </cell>
          <cell r="N585" t="str">
            <v>BACHARELADO EM CIÊNCIAS E HUMANIDADES</v>
          </cell>
          <cell r="O585" t="str">
            <v>ALEXEI MAGALHAES VENEZIANI</v>
          </cell>
        </row>
        <row r="586">
          <cell r="B586" t="str">
            <v>NB2BIQ0602-15SB</v>
          </cell>
          <cell r="C586" t="str">
            <v>BIQ0602-15</v>
          </cell>
          <cell r="D586" t="str">
            <v>B2</v>
          </cell>
          <cell r="E586" t="str">
            <v>segunda das 19:00 às 21:00, semanal ; quinta das 21:00 às 23:00, quinzenal I</v>
          </cell>
          <cell r="F586" t="str">
            <v/>
          </cell>
          <cell r="G586" t="str">
            <v>São Bernardo do Campo</v>
          </cell>
          <cell r="H586" t="str">
            <v>noturno</v>
          </cell>
          <cell r="I586" t="str">
            <v>3-0-4</v>
          </cell>
          <cell r="J586">
            <v>56</v>
          </cell>
          <cell r="L586" t="str">
            <v>Obrigatória</v>
          </cell>
          <cell r="M586" t="str">
            <v>Obrigatória</v>
          </cell>
          <cell r="N586" t="str">
            <v>BACHARELADO EM CIÊNCIA E TECNOLOGIA</v>
          </cell>
          <cell r="O586" t="str">
            <v>Valter Ventura da Rocha Pomar</v>
          </cell>
        </row>
        <row r="587">
          <cell r="B587" t="str">
            <v>DB3BIQ0602-15SB</v>
          </cell>
          <cell r="C587" t="str">
            <v>BIQ0602-15</v>
          </cell>
          <cell r="D587" t="str">
            <v>B3</v>
          </cell>
          <cell r="E587" t="str">
            <v>segunda das 08:00 às 10:00, semanal ; quinta das 10:00 às 12:00, quinzenal I</v>
          </cell>
          <cell r="F587" t="str">
            <v/>
          </cell>
          <cell r="G587" t="str">
            <v>São Bernardo do Campo</v>
          </cell>
          <cell r="H587" t="str">
            <v>diurno</v>
          </cell>
          <cell r="I587" t="str">
            <v>3-0-4</v>
          </cell>
          <cell r="J587">
            <v>56</v>
          </cell>
          <cell r="L587" t="str">
            <v>Obrigatória</v>
          </cell>
          <cell r="M587" t="str">
            <v>Obrigatória</v>
          </cell>
          <cell r="N587" t="str">
            <v>BACHARELADO EM CIÊNCIA E TECNOLOGIA</v>
          </cell>
          <cell r="O587" t="str">
            <v>ADRIANA CAPUANO DE OLIVEIRA</v>
          </cell>
        </row>
        <row r="588">
          <cell r="B588" t="str">
            <v>DA2BIQ0602-15SB</v>
          </cell>
          <cell r="C588" t="str">
            <v>BIQ0602-15</v>
          </cell>
          <cell r="D588" t="str">
            <v>A2</v>
          </cell>
          <cell r="E588" t="str">
            <v>segunda das 10:00 às 12:00, semanal ; quinta das 08:00 às 10:00, quinzenal I</v>
          </cell>
          <cell r="F588" t="str">
            <v/>
          </cell>
          <cell r="G588" t="str">
            <v>São Bernardo do Campo</v>
          </cell>
          <cell r="H588" t="str">
            <v>diurno</v>
          </cell>
          <cell r="I588" t="str">
            <v>3-0-4</v>
          </cell>
          <cell r="J588">
            <v>56</v>
          </cell>
          <cell r="L588" t="str">
            <v>Obrigatória</v>
          </cell>
          <cell r="M588" t="str">
            <v>Obrigatória</v>
          </cell>
          <cell r="N588" t="str">
            <v>BACHARELADO EM CIÊNCIA E TECNOLOGIA</v>
          </cell>
          <cell r="O588" t="str">
            <v>PAULO SERGIO DA COSTA NEVES</v>
          </cell>
        </row>
        <row r="589">
          <cell r="B589" t="str">
            <v>NA2BIQ0602-15SB</v>
          </cell>
          <cell r="C589" t="str">
            <v>BIQ0602-15</v>
          </cell>
          <cell r="D589" t="str">
            <v>A2</v>
          </cell>
          <cell r="E589" t="str">
            <v>segunda das 21:00 às 23:00, semanal ; quinta das 19:00 às 21:00, quinzenal I</v>
          </cell>
          <cell r="F589" t="str">
            <v/>
          </cell>
          <cell r="G589" t="str">
            <v>São Bernardo do Campo</v>
          </cell>
          <cell r="H589" t="str">
            <v>noturno</v>
          </cell>
          <cell r="I589" t="str">
            <v>3-0-4</v>
          </cell>
          <cell r="J589">
            <v>56</v>
          </cell>
          <cell r="L589" t="str">
            <v>Obrigatória</v>
          </cell>
          <cell r="M589" t="str">
            <v>Obrigatória</v>
          </cell>
          <cell r="N589" t="str">
            <v>BACHARELADO EM CIÊNCIA E TECNOLOGIA</v>
          </cell>
          <cell r="O589" t="str">
            <v>ADRIANA CAPUANO DE OLIVEIRA</v>
          </cell>
        </row>
        <row r="590">
          <cell r="B590" t="str">
            <v>NB3BIQ0602-15SB</v>
          </cell>
          <cell r="C590" t="str">
            <v>BIQ0602-15</v>
          </cell>
          <cell r="D590" t="str">
            <v>B3</v>
          </cell>
          <cell r="E590" t="str">
            <v>segunda das 19:00 às 21:00, semanal ; quinta das 21:00 às 23:00, quinzenal I</v>
          </cell>
          <cell r="F590" t="str">
            <v/>
          </cell>
          <cell r="G590" t="str">
            <v>São Bernardo do Campo</v>
          </cell>
          <cell r="H590" t="str">
            <v>noturno</v>
          </cell>
          <cell r="I590" t="str">
            <v>3-0-4</v>
          </cell>
          <cell r="J590">
            <v>56</v>
          </cell>
          <cell r="L590" t="str">
            <v>Obrigatória</v>
          </cell>
          <cell r="M590" t="str">
            <v>Obrigatória</v>
          </cell>
          <cell r="N590" t="str">
            <v>BACHARELADO EM CIÊNCIA E TECNOLOGIA</v>
          </cell>
          <cell r="O590" t="str">
            <v>MAIRA RODRIGUES</v>
          </cell>
        </row>
        <row r="591">
          <cell r="B591" t="str">
            <v>DA7BCN0402-15SA</v>
          </cell>
          <cell r="C591" t="str">
            <v>BCN0402-15</v>
          </cell>
          <cell r="D591" t="str">
            <v>A7</v>
          </cell>
          <cell r="E591" t="str">
            <v xml:space="preserve">segunda das 08:00 às 10:00, semanal ; quinta das 10:00 às 12:00, semanal </v>
          </cell>
          <cell r="F591" t="str">
            <v/>
          </cell>
          <cell r="G591" t="str">
            <v>Santo André</v>
          </cell>
          <cell r="H591" t="str">
            <v>diurno</v>
          </cell>
          <cell r="I591" t="str">
            <v>4-0-6</v>
          </cell>
          <cell r="J591">
            <v>60</v>
          </cell>
          <cell r="L591" t="str">
            <v>Obrigatória</v>
          </cell>
          <cell r="M591" t="str">
            <v>Opção Limitada</v>
          </cell>
          <cell r="N591" t="str">
            <v>BACHARELADO EM CIÊNCIA E TECNOLOGIA</v>
          </cell>
          <cell r="O591" t="str">
            <v>HENGAMEH RAEISIDEHKORDI</v>
          </cell>
        </row>
        <row r="592">
          <cell r="B592" t="str">
            <v>DB7BCN0402-15SA</v>
          </cell>
          <cell r="C592" t="str">
            <v>BCN0402-15</v>
          </cell>
          <cell r="D592" t="str">
            <v>B7</v>
          </cell>
          <cell r="E592" t="str">
            <v xml:space="preserve">segunda das 10:00 às 12:00, semanal ; quinta das 08:00 às 10:00, semanal </v>
          </cell>
          <cell r="F592" t="str">
            <v/>
          </cell>
          <cell r="G592" t="str">
            <v>Santo André</v>
          </cell>
          <cell r="H592" t="str">
            <v>diurno</v>
          </cell>
          <cell r="I592" t="str">
            <v>4-0-6</v>
          </cell>
          <cell r="J592">
            <v>60</v>
          </cell>
          <cell r="L592" t="str">
            <v>Obrigatória</v>
          </cell>
          <cell r="M592" t="str">
            <v>Opção Limitada</v>
          </cell>
          <cell r="N592" t="str">
            <v>BACHARELADO EM CIÊNCIA E TECNOLOGIA</v>
          </cell>
          <cell r="O592" t="str">
            <v>HENGAMEH RAEISIDEHKORDI</v>
          </cell>
        </row>
        <row r="593">
          <cell r="B593" t="str">
            <v>NA7BCN0402-15SA</v>
          </cell>
          <cell r="C593" t="str">
            <v>BCN0402-15</v>
          </cell>
          <cell r="D593" t="str">
            <v>A7</v>
          </cell>
          <cell r="E593" t="str">
            <v xml:space="preserve">segunda das 19:00 às 21:00, semanal ; quinta das 21:00 às 23:00, semanal </v>
          </cell>
          <cell r="F593" t="str">
            <v/>
          </cell>
          <cell r="G593" t="str">
            <v>Santo André</v>
          </cell>
          <cell r="H593" t="str">
            <v>noturno</v>
          </cell>
          <cell r="I593" t="str">
            <v>4-0-6</v>
          </cell>
          <cell r="J593">
            <v>60</v>
          </cell>
          <cell r="L593" t="str">
            <v>Obrigatória</v>
          </cell>
          <cell r="M593" t="str">
            <v>Opção Limitada</v>
          </cell>
          <cell r="N593" t="str">
            <v>BACHARELADO EM CIÊNCIA E TECNOLOGIA</v>
          </cell>
          <cell r="O593" t="str">
            <v>ANDERSON CARLOS OLIVEIRA MOTTA</v>
          </cell>
        </row>
        <row r="594">
          <cell r="B594" t="str">
            <v>DB1MCTB001-17SA</v>
          </cell>
          <cell r="C594" t="str">
            <v>MCTB001-17</v>
          </cell>
          <cell r="D594" t="str">
            <v>B1</v>
          </cell>
          <cell r="E594" t="str">
            <v xml:space="preserve">segunda das 10:00 às 12:00, semanal ; quarta das 08:00 às 10:00, semanal ; quinta das 08:00 às 10:00, semanal </v>
          </cell>
          <cell r="F594" t="str">
            <v/>
          </cell>
          <cell r="G594" t="str">
            <v>Santo André</v>
          </cell>
          <cell r="H594" t="str">
            <v>diurno</v>
          </cell>
          <cell r="I594" t="str">
            <v>6-0-5</v>
          </cell>
          <cell r="J594">
            <v>60</v>
          </cell>
          <cell r="L594" t="str">
            <v>Opção Limitada</v>
          </cell>
          <cell r="M594" t="str">
            <v>Opção Limitada</v>
          </cell>
          <cell r="N594" t="str">
            <v>BACHARELADO EM MATEMÁTICA</v>
          </cell>
          <cell r="O594" t="str">
            <v>JERONIMO CORDONI PELLEGRINI</v>
          </cell>
        </row>
        <row r="595">
          <cell r="B595" t="str">
            <v>NB1MCTB001-17SA</v>
          </cell>
          <cell r="C595" t="str">
            <v>MCTB001-17</v>
          </cell>
          <cell r="D595" t="str">
            <v>B1</v>
          </cell>
          <cell r="E595" t="str">
            <v xml:space="preserve">segunda das 21:00 às 23:00, semanal ; quarta das 19:00 às 21:00, semanal ; quinta das 19:00 às 21:00, semanal </v>
          </cell>
          <cell r="F595" t="str">
            <v/>
          </cell>
          <cell r="G595" t="str">
            <v>Santo André</v>
          </cell>
          <cell r="H595" t="str">
            <v>noturno</v>
          </cell>
          <cell r="I595" t="str">
            <v>6-0-5</v>
          </cell>
          <cell r="J595">
            <v>60</v>
          </cell>
          <cell r="L595" t="str">
            <v>Opção Limitada</v>
          </cell>
          <cell r="M595" t="str">
            <v>Opção Limitada</v>
          </cell>
          <cell r="N595" t="str">
            <v>BACHARELADO EM MATEMÁTICA</v>
          </cell>
          <cell r="O595" t="str">
            <v>DMITRY VASILEVICH</v>
          </cell>
        </row>
        <row r="596">
          <cell r="B596" t="str">
            <v>DAMCTB019-17SA</v>
          </cell>
          <cell r="C596" t="str">
            <v>MCTB019-17</v>
          </cell>
          <cell r="D596" t="str">
            <v>A</v>
          </cell>
          <cell r="E596" t="str">
            <v xml:space="preserve">segunda das 10:00 às 12:00, semanal ; quarta das 08:00 às 10:00, semanal </v>
          </cell>
          <cell r="F596" t="str">
            <v/>
          </cell>
          <cell r="G596" t="str">
            <v>Santo André</v>
          </cell>
          <cell r="H596" t="str">
            <v>diurno</v>
          </cell>
          <cell r="I596" t="str">
            <v>4-0-4</v>
          </cell>
          <cell r="J596">
            <v>60</v>
          </cell>
          <cell r="L596" t="str">
            <v>Opção Limitada</v>
          </cell>
          <cell r="M596" t="str">
            <v>Opção Limitada</v>
          </cell>
          <cell r="N596" t="str">
            <v>BACHARELADO EM MATEMÁTICA</v>
          </cell>
          <cell r="O596" t="str">
            <v>MARIA DE LOURDES MERLINI GIULIANI</v>
          </cell>
        </row>
        <row r="597">
          <cell r="B597" t="str">
            <v>DBMCTB019-17SA</v>
          </cell>
          <cell r="C597" t="str">
            <v>MCTB019-17</v>
          </cell>
          <cell r="D597" t="str">
            <v>B</v>
          </cell>
          <cell r="E597" t="str">
            <v xml:space="preserve">segunda das 08:00 às 10:00, semanal ; quarta das 10:00 às 12:00, semanal </v>
          </cell>
          <cell r="F597" t="str">
            <v/>
          </cell>
          <cell r="G597" t="str">
            <v>Santo André</v>
          </cell>
          <cell r="H597" t="str">
            <v>diurno</v>
          </cell>
          <cell r="I597" t="str">
            <v>4-0-4</v>
          </cell>
          <cell r="J597">
            <v>60</v>
          </cell>
          <cell r="L597" t="str">
            <v>Opção Limitada</v>
          </cell>
          <cell r="M597" t="str">
            <v>Opção Limitada</v>
          </cell>
          <cell r="N597" t="str">
            <v>BACHARELADO EM MATEMÁTICA</v>
          </cell>
          <cell r="O597" t="str">
            <v>MARIA DE LOURDES MERLINI GIULIANI</v>
          </cell>
        </row>
        <row r="598">
          <cell r="B598" t="str">
            <v>NAMCTB019-17SA</v>
          </cell>
          <cell r="C598" t="str">
            <v>MCTB019-17</v>
          </cell>
          <cell r="D598" t="str">
            <v>A</v>
          </cell>
          <cell r="E598" t="str">
            <v xml:space="preserve">segunda das 21:00 às 23:00, semanal ; quarta das 19:00 às 21:00, semanal </v>
          </cell>
          <cell r="F598" t="str">
            <v/>
          </cell>
          <cell r="G598" t="str">
            <v>Santo André</v>
          </cell>
          <cell r="H598" t="str">
            <v>noturno</v>
          </cell>
          <cell r="I598" t="str">
            <v>4-0-4</v>
          </cell>
          <cell r="J598">
            <v>60</v>
          </cell>
          <cell r="L598" t="str">
            <v>Opção Limitada</v>
          </cell>
          <cell r="M598" t="str">
            <v>Opção Limitada</v>
          </cell>
          <cell r="N598" t="str">
            <v>BACHARELADO EM MATEMÁTICA</v>
          </cell>
          <cell r="O598" t="str">
            <v>ARITANAN BORGES GARCIA GRUBER</v>
          </cell>
        </row>
        <row r="599">
          <cell r="B599" t="str">
            <v>NBMCTB019-17SA</v>
          </cell>
          <cell r="C599" t="str">
            <v>MCTB019-17</v>
          </cell>
          <cell r="D599" t="str">
            <v>B</v>
          </cell>
          <cell r="E599" t="str">
            <v xml:space="preserve">segunda das 19:00 às 21:00, semanal ; quarta das 21:00 às 23:00, semanal </v>
          </cell>
          <cell r="F599" t="str">
            <v/>
          </cell>
          <cell r="G599" t="str">
            <v>Santo André</v>
          </cell>
          <cell r="H599" t="str">
            <v>noturno</v>
          </cell>
          <cell r="I599" t="str">
            <v>4-0-4</v>
          </cell>
          <cell r="J599">
            <v>60</v>
          </cell>
          <cell r="L599" t="str">
            <v>Opção Limitada</v>
          </cell>
          <cell r="M599" t="str">
            <v>Opção Limitada</v>
          </cell>
          <cell r="N599" t="str">
            <v>BACHARELADO EM MATEMÁTICA</v>
          </cell>
          <cell r="O599" t="str">
            <v>ARITANAN BORGES GARCIA GRUBER</v>
          </cell>
        </row>
        <row r="600">
          <cell r="B600" t="str">
            <v>DA1MCTB010-13SA</v>
          </cell>
          <cell r="C600" t="str">
            <v>MCTB010-13</v>
          </cell>
          <cell r="D600" t="str">
            <v>A1</v>
          </cell>
          <cell r="E600" t="str">
            <v xml:space="preserve">segunda das 08:00 às 10:00, semanal ; quinta das 10:00 às 12:00, semanal </v>
          </cell>
          <cell r="F600" t="str">
            <v/>
          </cell>
          <cell r="G600" t="str">
            <v>Santo André</v>
          </cell>
          <cell r="H600" t="str">
            <v>diurno</v>
          </cell>
          <cell r="I600" t="str">
            <v>4-0-4</v>
          </cell>
          <cell r="J600">
            <v>60</v>
          </cell>
          <cell r="L600" t="str">
            <v>Opção Limitada</v>
          </cell>
          <cell r="N600" t="str">
            <v>BACHARELADO EM MATEMÁTICA</v>
          </cell>
          <cell r="O600" t="str">
            <v>Roldao da Rocha Junior</v>
          </cell>
        </row>
        <row r="601">
          <cell r="B601" t="str">
            <v>DB1MCTB010-13SA</v>
          </cell>
          <cell r="C601" t="str">
            <v>MCTB010-13</v>
          </cell>
          <cell r="D601" t="str">
            <v>B1</v>
          </cell>
          <cell r="E601" t="str">
            <v xml:space="preserve">segunda das 10:00 às 12:00, semanal ; quinta das 08:00 às 10:00, semanal </v>
          </cell>
          <cell r="F601" t="str">
            <v/>
          </cell>
          <cell r="G601" t="str">
            <v>Santo André</v>
          </cell>
          <cell r="H601" t="str">
            <v>diurno</v>
          </cell>
          <cell r="I601" t="str">
            <v>4-0-4</v>
          </cell>
          <cell r="J601">
            <v>60</v>
          </cell>
          <cell r="L601" t="str">
            <v>Opção Limitada</v>
          </cell>
          <cell r="N601" t="str">
            <v>BACHARELADO EM MATEMÁTICA</v>
          </cell>
          <cell r="O601" t="str">
            <v>Roldao da Rocha Junior</v>
          </cell>
        </row>
        <row r="602">
          <cell r="B602" t="str">
            <v>NB1MCTB010-13SA</v>
          </cell>
          <cell r="C602" t="str">
            <v>MCTB010-13</v>
          </cell>
          <cell r="D602" t="str">
            <v>B1</v>
          </cell>
          <cell r="E602" t="str">
            <v xml:space="preserve">segunda das 21:00 às 23:00, semanal ; quinta das 19:00 às 21:00, semanal </v>
          </cell>
          <cell r="F602" t="str">
            <v/>
          </cell>
          <cell r="G602" t="str">
            <v>Santo André</v>
          </cell>
          <cell r="H602" t="str">
            <v>noturno</v>
          </cell>
          <cell r="I602" t="str">
            <v>4-0-4</v>
          </cell>
          <cell r="J602">
            <v>60</v>
          </cell>
          <cell r="L602" t="str">
            <v>Opção Limitada</v>
          </cell>
          <cell r="N602" t="str">
            <v>BACHARELADO EM MATEMÁTICA</v>
          </cell>
          <cell r="O602" t="str">
            <v>Alan Maciel da Silva</v>
          </cell>
        </row>
        <row r="603">
          <cell r="B603" t="str">
            <v>NA1MCTB010-13SA</v>
          </cell>
          <cell r="C603" t="str">
            <v>MCTB010-13</v>
          </cell>
          <cell r="D603" t="str">
            <v>A1</v>
          </cell>
          <cell r="E603" t="str">
            <v xml:space="preserve">segunda das 19:00 às 21:00, semanal ; quinta das 21:00 às 23:00, semanal </v>
          </cell>
          <cell r="F603" t="str">
            <v/>
          </cell>
          <cell r="G603" t="str">
            <v>Santo André</v>
          </cell>
          <cell r="H603" t="str">
            <v>noturno</v>
          </cell>
          <cell r="I603" t="str">
            <v>4-0-4</v>
          </cell>
          <cell r="J603">
            <v>60</v>
          </cell>
          <cell r="L603" t="str">
            <v>Opção Limitada</v>
          </cell>
          <cell r="N603" t="str">
            <v>BACHARELADO EM MATEMÁTICA</v>
          </cell>
          <cell r="O603" t="str">
            <v>Alan Maciel da Silva</v>
          </cell>
        </row>
        <row r="604">
          <cell r="B604" t="str">
            <v>DAMCTB009-17SA</v>
          </cell>
          <cell r="C604" t="str">
            <v>MCTB009-17</v>
          </cell>
          <cell r="D604" t="str">
            <v>A</v>
          </cell>
          <cell r="E604" t="str">
            <v xml:space="preserve">terça das 10:00 às 12:00, semanal ; quinta das 08:00 às 10:00, semanal </v>
          </cell>
          <cell r="F604" t="str">
            <v/>
          </cell>
          <cell r="G604" t="str">
            <v>Santo André</v>
          </cell>
          <cell r="H604" t="str">
            <v>diurno</v>
          </cell>
          <cell r="I604" t="str">
            <v>4-0-4</v>
          </cell>
          <cell r="J604">
            <v>60</v>
          </cell>
          <cell r="L604" t="str">
            <v>Opção Limitada</v>
          </cell>
          <cell r="N604" t="str">
            <v>BACHARELADO EM MATEMÁTICA</v>
          </cell>
          <cell r="O604" t="str">
            <v>ANDRE RICARDO OLIVEIRA DA FONSECA</v>
          </cell>
        </row>
        <row r="605">
          <cell r="B605" t="str">
            <v>DBMCTB009-17SA</v>
          </cell>
          <cell r="C605" t="str">
            <v>MCTB009-17</v>
          </cell>
          <cell r="D605" t="str">
            <v>B</v>
          </cell>
          <cell r="E605" t="str">
            <v xml:space="preserve">terça das 08:00 às 10:00, semanal ; quinta das 10:00 às 12:00, semanal </v>
          </cell>
          <cell r="F605" t="str">
            <v/>
          </cell>
          <cell r="G605" t="str">
            <v>Santo André</v>
          </cell>
          <cell r="H605" t="str">
            <v>diurno</v>
          </cell>
          <cell r="I605" t="str">
            <v>4-0-4</v>
          </cell>
          <cell r="J605">
            <v>60</v>
          </cell>
          <cell r="L605" t="str">
            <v>Opção Limitada</v>
          </cell>
          <cell r="N605" t="str">
            <v>BACHARELADO EM MATEMÁTICA</v>
          </cell>
          <cell r="O605" t="str">
            <v>ANDRE RICARDO OLIVEIRA DA FONSECA</v>
          </cell>
        </row>
        <row r="606">
          <cell r="B606" t="str">
            <v>NA2MCTB009-17SA</v>
          </cell>
          <cell r="C606" t="str">
            <v>MCTB009-17</v>
          </cell>
          <cell r="D606" t="str">
            <v>A2</v>
          </cell>
          <cell r="E606" t="str">
            <v xml:space="preserve">terça das 21:00 às 23:00, semanal ; quinta das 19:00 às 21:00, semanal </v>
          </cell>
          <cell r="F606" t="str">
            <v/>
          </cell>
          <cell r="G606" t="str">
            <v>Santo André</v>
          </cell>
          <cell r="H606" t="str">
            <v>noturno</v>
          </cell>
          <cell r="I606" t="str">
            <v>4-0-4</v>
          </cell>
          <cell r="J606">
            <v>60</v>
          </cell>
          <cell r="L606" t="str">
            <v>Opção Limitada</v>
          </cell>
          <cell r="N606" t="str">
            <v>BACHARELADO EM MATEMÁTICA</v>
          </cell>
          <cell r="O606" t="str">
            <v>ANDRE PIERRO DE CAMARGO</v>
          </cell>
        </row>
        <row r="607">
          <cell r="B607" t="str">
            <v>NB2MCTB009-17SA</v>
          </cell>
          <cell r="C607" t="str">
            <v>MCTB009-17</v>
          </cell>
          <cell r="D607" t="str">
            <v>B2</v>
          </cell>
          <cell r="E607" t="str">
            <v xml:space="preserve">terça das 19:00 às 21:00, semanal ; quinta das 21:00 às 23:00, semanal </v>
          </cell>
          <cell r="F607" t="str">
            <v/>
          </cell>
          <cell r="G607" t="str">
            <v>Santo André</v>
          </cell>
          <cell r="H607" t="str">
            <v>noturno</v>
          </cell>
          <cell r="I607" t="str">
            <v>4-0-4</v>
          </cell>
          <cell r="J607">
            <v>60</v>
          </cell>
          <cell r="L607" t="str">
            <v>Opção Limitada</v>
          </cell>
          <cell r="N607" t="str">
            <v>BACHARELADO EM MATEMÁTICA</v>
          </cell>
          <cell r="O607" t="str">
            <v>ANDRE PIERRO DE CAMARGO</v>
          </cell>
        </row>
        <row r="608">
          <cell r="B608" t="str">
            <v>DA2MCTB010-13SA</v>
          </cell>
          <cell r="C608" t="str">
            <v>MCTB010-13</v>
          </cell>
          <cell r="D608" t="str">
            <v>A2</v>
          </cell>
          <cell r="E608" t="str">
            <v xml:space="preserve">segunda das 08:00 às 10:00, semanal ; quinta das 10:00 às 12:00, semanal </v>
          </cell>
          <cell r="F608" t="str">
            <v/>
          </cell>
          <cell r="G608" t="str">
            <v>Santo André</v>
          </cell>
          <cell r="H608" t="str">
            <v>diurno</v>
          </cell>
          <cell r="I608" t="str">
            <v>4-0-4</v>
          </cell>
          <cell r="J608">
            <v>60</v>
          </cell>
          <cell r="L608" t="str">
            <v>Opção Limitada</v>
          </cell>
          <cell r="N608" t="str">
            <v>BACHARELADO EM MATEMÁTICA</v>
          </cell>
          <cell r="O608" t="str">
            <v>Nail Khusnutdinov</v>
          </cell>
        </row>
        <row r="609">
          <cell r="B609" t="str">
            <v>DB2MCTB010-13SA</v>
          </cell>
          <cell r="C609" t="str">
            <v>MCTB010-13</v>
          </cell>
          <cell r="D609" t="str">
            <v>B2</v>
          </cell>
          <cell r="E609" t="str">
            <v xml:space="preserve">segunda das 10:00 às 12:00, semanal ; quinta das 08:00 às 10:00, semanal </v>
          </cell>
          <cell r="F609" t="str">
            <v/>
          </cell>
          <cell r="G609" t="str">
            <v>Santo André</v>
          </cell>
          <cell r="H609" t="str">
            <v>diurno</v>
          </cell>
          <cell r="I609" t="str">
            <v>4-0-4</v>
          </cell>
          <cell r="J609">
            <v>60</v>
          </cell>
          <cell r="L609" t="str">
            <v>Opção Limitada</v>
          </cell>
          <cell r="N609" t="str">
            <v>BACHARELADO EM MATEMÁTICA</v>
          </cell>
          <cell r="O609" t="str">
            <v>Nail Khusnutdinov</v>
          </cell>
        </row>
        <row r="610">
          <cell r="B610" t="str">
            <v>NA2MCTB010-13SA</v>
          </cell>
          <cell r="C610" t="str">
            <v>MCTB010-13</v>
          </cell>
          <cell r="D610" t="str">
            <v>A2</v>
          </cell>
          <cell r="E610" t="str">
            <v xml:space="preserve">segunda das 19:00 às 21:00, semanal ; quinta das 21:00 às 23:00, semanal </v>
          </cell>
          <cell r="F610" t="str">
            <v/>
          </cell>
          <cell r="G610" t="str">
            <v>Santo André</v>
          </cell>
          <cell r="H610" t="str">
            <v>noturno</v>
          </cell>
          <cell r="I610" t="str">
            <v>4-0-4</v>
          </cell>
          <cell r="J610">
            <v>60</v>
          </cell>
          <cell r="L610" t="str">
            <v>Opção Limitada</v>
          </cell>
          <cell r="N610" t="str">
            <v>BACHARELADO EM MATEMÁTICA</v>
          </cell>
          <cell r="O610" t="str">
            <v>CELSO CHIKAHIRO NISHI</v>
          </cell>
        </row>
        <row r="611">
          <cell r="B611" t="str">
            <v>NB2MCTB010-13SA</v>
          </cell>
          <cell r="C611" t="str">
            <v>MCTB010-13</v>
          </cell>
          <cell r="D611" t="str">
            <v>B2</v>
          </cell>
          <cell r="E611" t="str">
            <v xml:space="preserve">segunda das 21:00 às 23:00, semanal ; quinta das 19:00 às 21:00, semanal </v>
          </cell>
          <cell r="F611" t="str">
            <v/>
          </cell>
          <cell r="G611" t="str">
            <v>Santo André</v>
          </cell>
          <cell r="H611" t="str">
            <v>noturno</v>
          </cell>
          <cell r="I611" t="str">
            <v>4-0-4</v>
          </cell>
          <cell r="J611">
            <v>60</v>
          </cell>
          <cell r="L611" t="str">
            <v>Opção Limitada</v>
          </cell>
          <cell r="N611" t="str">
            <v>BACHARELADO EM MATEMÁTICA</v>
          </cell>
          <cell r="O611" t="str">
            <v>Valery Shchesnovich</v>
          </cell>
        </row>
        <row r="612">
          <cell r="B612" t="str">
            <v>DANHZ1094-19SA</v>
          </cell>
          <cell r="C612" t="str">
            <v>NHZ1094-19</v>
          </cell>
          <cell r="D612" t="str">
            <v>A</v>
          </cell>
          <cell r="E612" t="str">
            <v xml:space="preserve">terça das 14:00 às 16:00, semanal </v>
          </cell>
          <cell r="F612" t="str">
            <v/>
          </cell>
          <cell r="G612" t="str">
            <v>Santo André</v>
          </cell>
          <cell r="H612" t="str">
            <v>diurno</v>
          </cell>
          <cell r="I612" t="str">
            <v>1-1-2</v>
          </cell>
          <cell r="J612">
            <v>30</v>
          </cell>
          <cell r="N612" t="str">
            <v>LICENCIATURA EM CIÊNCIAS BIOLÓGICAS</v>
          </cell>
          <cell r="O612" t="str">
            <v>Renata de Paula Orofino Silva</v>
          </cell>
          <cell r="P612" t="str">
            <v>Renata de Paula Orofino Silva</v>
          </cell>
        </row>
        <row r="613">
          <cell r="B613" t="str">
            <v>NANHZ1094-19SA</v>
          </cell>
          <cell r="C613" t="str">
            <v>NHZ1094-19</v>
          </cell>
          <cell r="D613" t="str">
            <v>A</v>
          </cell>
          <cell r="E613" t="str">
            <v xml:space="preserve">quinta das 19:00 às 21:00, semanal </v>
          </cell>
          <cell r="F613" t="str">
            <v/>
          </cell>
          <cell r="G613" t="str">
            <v>Santo André</v>
          </cell>
          <cell r="H613" t="str">
            <v>noturno</v>
          </cell>
          <cell r="I613" t="str">
            <v>1-1-2</v>
          </cell>
          <cell r="J613">
            <v>31</v>
          </cell>
          <cell r="N613" t="str">
            <v>LICENCIATURA EM CIÊNCIAS BIOLÓGICAS</v>
          </cell>
          <cell r="O613" t="str">
            <v>Renata de Paula Orofino Silva</v>
          </cell>
          <cell r="P613" t="str">
            <v>Renata de Paula Orofino Silva</v>
          </cell>
        </row>
        <row r="614">
          <cell r="B614" t="str">
            <v>DANHZ2130-18SB</v>
          </cell>
          <cell r="C614" t="str">
            <v>NHZ2130-18</v>
          </cell>
          <cell r="D614" t="str">
            <v>A</v>
          </cell>
          <cell r="E614" t="str">
            <v xml:space="preserve">terça das 10:00 às 12:00, semanal ; sexta das 08:00 às 10:00, semanal </v>
          </cell>
          <cell r="F614" t="str">
            <v/>
          </cell>
          <cell r="G614" t="str">
            <v>São Bernardo do Campo</v>
          </cell>
          <cell r="H614" t="str">
            <v>diurno</v>
          </cell>
          <cell r="I614" t="str">
            <v>4-0-4</v>
          </cell>
          <cell r="J614">
            <v>45</v>
          </cell>
          <cell r="N614" t="str">
            <v>BACHARELADO EM FILOSOFIA</v>
          </cell>
          <cell r="O614" t="str">
            <v>Marine de Souza Pereira</v>
          </cell>
        </row>
        <row r="615">
          <cell r="B615" t="str">
            <v>DANHZ2112-18SB</v>
          </cell>
          <cell r="C615" t="str">
            <v>NHZ2112-18</v>
          </cell>
          <cell r="D615" t="str">
            <v>A</v>
          </cell>
          <cell r="E615" t="str">
            <v xml:space="preserve">terça das 14:00 às 16:00, semanal ; quinta das 14:00 às 16:00, semanal </v>
          </cell>
          <cell r="F615" t="str">
            <v/>
          </cell>
          <cell r="G615" t="str">
            <v>São Bernardo do Campo</v>
          </cell>
          <cell r="H615" t="str">
            <v>diurno</v>
          </cell>
          <cell r="I615" t="str">
            <v>4-0-4</v>
          </cell>
          <cell r="J615">
            <v>58</v>
          </cell>
          <cell r="N615" t="str">
            <v>BACHARELADO EM FILOSOFIA</v>
          </cell>
          <cell r="O615" t="str">
            <v>BRUNA MENDES DE VASCONCELLOS</v>
          </cell>
          <cell r="P615" t="str">
            <v>Anastasia Guidi Itokazu</v>
          </cell>
        </row>
        <row r="616">
          <cell r="B616" t="str">
            <v>NANHZ2138-18SB</v>
          </cell>
          <cell r="C616" t="str">
            <v>NHZ2138-18</v>
          </cell>
          <cell r="D616" t="str">
            <v>A</v>
          </cell>
          <cell r="E616" t="str">
            <v xml:space="preserve">terça das 21:00 às 23:00, semanal ; sexta das 19:00 às 21:00, semanal </v>
          </cell>
          <cell r="F616" t="str">
            <v/>
          </cell>
          <cell r="G616" t="str">
            <v>São Bernardo do Campo</v>
          </cell>
          <cell r="H616" t="str">
            <v>noturno</v>
          </cell>
          <cell r="I616" t="str">
            <v>4-0-4</v>
          </cell>
          <cell r="J616">
            <v>61</v>
          </cell>
          <cell r="N616" t="str">
            <v>BACHARELADO EM FILOSOFIA</v>
          </cell>
          <cell r="O616" t="str">
            <v>ALBERTO EDMUNDO FABRICIO CANSECO</v>
          </cell>
        </row>
        <row r="617">
          <cell r="B617" t="str">
            <v>DANHZ2048-11SB</v>
          </cell>
          <cell r="C617" t="str">
            <v>NHZ2048-11</v>
          </cell>
          <cell r="D617" t="str">
            <v>A</v>
          </cell>
          <cell r="E617" t="str">
            <v xml:space="preserve">terça das 08:00 às 10:00, semanal ; quinta das 10:00 às 12:00, semanal </v>
          </cell>
          <cell r="F617" t="str">
            <v/>
          </cell>
          <cell r="G617" t="str">
            <v>São Bernardo do Campo</v>
          </cell>
          <cell r="H617" t="str">
            <v>diurno</v>
          </cell>
          <cell r="I617" t="str">
            <v>4-0-4</v>
          </cell>
          <cell r="J617">
            <v>45</v>
          </cell>
          <cell r="N617" t="str">
            <v>BACHARELADO EM FILOSOFIA</v>
          </cell>
          <cell r="O617" t="str">
            <v>JOSE LUIZ BASTOS NEVES</v>
          </cell>
        </row>
        <row r="618">
          <cell r="B618" t="str">
            <v>NANHZ2048-11SB</v>
          </cell>
          <cell r="C618" t="str">
            <v>NHZ2048-11</v>
          </cell>
          <cell r="D618" t="str">
            <v>A</v>
          </cell>
          <cell r="E618" t="str">
            <v xml:space="preserve">terça das 19:00 às 21:00, semanal ; quinta das 21:00 às 23:00, semanal </v>
          </cell>
          <cell r="F618" t="str">
            <v/>
          </cell>
          <cell r="G618" t="str">
            <v>São Bernardo do Campo</v>
          </cell>
          <cell r="H618" t="str">
            <v>noturno</v>
          </cell>
          <cell r="I618" t="str">
            <v>4-0-4</v>
          </cell>
          <cell r="J618">
            <v>45</v>
          </cell>
          <cell r="N618" t="str">
            <v>BACHARELADO EM FILOSOFIA</v>
          </cell>
          <cell r="O618" t="str">
            <v>JOSE LUIZ BASTOS NEVES</v>
          </cell>
        </row>
        <row r="619">
          <cell r="B619" t="str">
            <v>NA2NHT5004-15SA</v>
          </cell>
          <cell r="C619" t="str">
            <v>NHT5004-15</v>
          </cell>
          <cell r="D619" t="str">
            <v>A2</v>
          </cell>
          <cell r="E619" t="str">
            <v xml:space="preserve">terça das 19:00 às 21:00, semanal ; sexta das 19:00 às 21:00, semanal </v>
          </cell>
          <cell r="F619" t="str">
            <v/>
          </cell>
          <cell r="G619" t="str">
            <v>Santo André</v>
          </cell>
          <cell r="H619" t="str">
            <v>noturno</v>
          </cell>
          <cell r="I619" t="str">
            <v>4-0-4</v>
          </cell>
          <cell r="J619">
            <v>40</v>
          </cell>
          <cell r="L619" t="str">
            <v>Opção Limitada</v>
          </cell>
          <cell r="M619" t="str">
            <v>Opção Limitada</v>
          </cell>
          <cell r="N619" t="str">
            <v>LICENCIATURA EM FÍSICA</v>
          </cell>
          <cell r="O619" t="str">
            <v>Breno Arsioli Moura</v>
          </cell>
        </row>
        <row r="620">
          <cell r="B620" t="str">
            <v>DANHZ3084-15SA</v>
          </cell>
          <cell r="C620" t="str">
            <v>NHZ3084-15</v>
          </cell>
          <cell r="D620" t="str">
            <v>A</v>
          </cell>
          <cell r="E620" t="str">
            <v xml:space="preserve">segunda das 14:00 às 18:00, semanal </v>
          </cell>
          <cell r="F620" t="str">
            <v/>
          </cell>
          <cell r="G620" t="str">
            <v>Santo André</v>
          </cell>
          <cell r="H620" t="str">
            <v>diurno</v>
          </cell>
          <cell r="I620" t="str">
            <v>4-0-4</v>
          </cell>
          <cell r="J620">
            <v>40</v>
          </cell>
          <cell r="L620" t="str">
            <v>Opção Limitada</v>
          </cell>
          <cell r="N620" t="str">
            <v>LICENCIATURA EM FÍSICA</v>
          </cell>
          <cell r="O620" t="str">
            <v>Giselle Watanabe</v>
          </cell>
        </row>
        <row r="621">
          <cell r="B621" t="str">
            <v>NANHZ2091-16SB</v>
          </cell>
          <cell r="C621" t="str">
            <v>NHZ2091-16</v>
          </cell>
          <cell r="D621" t="str">
            <v>A</v>
          </cell>
          <cell r="E621" t="str">
            <v xml:space="preserve">terça das 19:00 às 21:00, semanal ; quinta das 21:00 às 23:00, semanal </v>
          </cell>
          <cell r="F621" t="str">
            <v/>
          </cell>
          <cell r="G621" t="str">
            <v>São Bernardo do Campo</v>
          </cell>
          <cell r="H621" t="str">
            <v>noturno</v>
          </cell>
          <cell r="I621" t="str">
            <v>4-0-4</v>
          </cell>
          <cell r="J621">
            <v>40</v>
          </cell>
          <cell r="N621" t="str">
            <v>LICENCIATURA EM FILOSOFIA</v>
          </cell>
          <cell r="O621" t="str">
            <v>PATRICIA DEL NERO VELASCO</v>
          </cell>
        </row>
        <row r="622">
          <cell r="B622" t="str">
            <v>DANHZ2095-16SB</v>
          </cell>
          <cell r="C622" t="str">
            <v>NHZ2095-16</v>
          </cell>
          <cell r="D622" t="str">
            <v>A</v>
          </cell>
          <cell r="E622" t="str">
            <v xml:space="preserve">terça das 08:00 às 10:00, semanal ; quinta das 10:00 às 12:00, semanal </v>
          </cell>
          <cell r="F622" t="str">
            <v/>
          </cell>
          <cell r="G622" t="str">
            <v>São Bernardo do Campo</v>
          </cell>
          <cell r="H622" t="str">
            <v>diurno</v>
          </cell>
          <cell r="I622" t="str">
            <v>4-0-4</v>
          </cell>
          <cell r="J622">
            <v>40</v>
          </cell>
          <cell r="N622" t="str">
            <v>LICENCIATURA EM FILOSOFIA</v>
          </cell>
          <cell r="O622" t="str">
            <v>FABIANO RAMOS TORRES</v>
          </cell>
        </row>
        <row r="623">
          <cell r="B623" t="str">
            <v>DANHT1062-15SA</v>
          </cell>
          <cell r="C623" t="str">
            <v>NHT1062-15</v>
          </cell>
          <cell r="D623" t="str">
            <v>A</v>
          </cell>
          <cell r="E623" t="str">
            <v xml:space="preserve">segunda das 08:00 às 12:00, semanal </v>
          </cell>
          <cell r="F623" t="str">
            <v/>
          </cell>
          <cell r="G623" t="str">
            <v>Santo André</v>
          </cell>
          <cell r="H623" t="str">
            <v>diurno</v>
          </cell>
          <cell r="I623" t="str">
            <v>4-0-4</v>
          </cell>
          <cell r="J623">
            <v>38</v>
          </cell>
          <cell r="L623" t="str">
            <v>Opção Limitada</v>
          </cell>
          <cell r="N623" t="str">
            <v>BACHARELADO EM CIÊNCIAS BIOLÓGICAS</v>
          </cell>
          <cell r="O623" t="str">
            <v>PRISCILA BARRETO DE JESUS</v>
          </cell>
        </row>
        <row r="624">
          <cell r="B624" t="str">
            <v>DANHT1066-15SA</v>
          </cell>
          <cell r="C624" t="str">
            <v>NHT1066-15</v>
          </cell>
          <cell r="D624" t="str">
            <v>A</v>
          </cell>
          <cell r="E624" t="str">
            <v xml:space="preserve">quinta das 08:00 às 12:00, semanal </v>
          </cell>
          <cell r="F624" t="str">
            <v/>
          </cell>
          <cell r="G624" t="str">
            <v>Santo André</v>
          </cell>
          <cell r="H624" t="str">
            <v>diurno</v>
          </cell>
          <cell r="I624" t="str">
            <v>4-0-4</v>
          </cell>
          <cell r="J624">
            <v>30</v>
          </cell>
          <cell r="N624" t="str">
            <v>BACHARELADO EM CIÊNCIAS BIOLÓGICAS</v>
          </cell>
          <cell r="O624" t="str">
            <v>FABIANA RODRIGUES COSTA NUNES</v>
          </cell>
        </row>
        <row r="625">
          <cell r="B625" t="str">
            <v>NANHT1066-15SA</v>
          </cell>
          <cell r="C625" t="str">
            <v>NHT1066-15</v>
          </cell>
          <cell r="D625" t="str">
            <v>A</v>
          </cell>
          <cell r="E625" t="str">
            <v xml:space="preserve">quinta das 19:00 às 23:00, semanal </v>
          </cell>
          <cell r="F625" t="str">
            <v/>
          </cell>
          <cell r="G625" t="str">
            <v>Santo André</v>
          </cell>
          <cell r="H625" t="str">
            <v>noturno</v>
          </cell>
          <cell r="I625" t="str">
            <v>4-0-4</v>
          </cell>
          <cell r="J625">
            <v>30</v>
          </cell>
          <cell r="N625" t="str">
            <v>BACHARELADO EM CIÊNCIAS BIOLÓGICAS</v>
          </cell>
          <cell r="O625" t="str">
            <v>OTTO MULLER PATRAO DE OLIVEIRA</v>
          </cell>
        </row>
        <row r="626">
          <cell r="B626" t="str">
            <v>DANHT1067-15SA</v>
          </cell>
          <cell r="C626" t="str">
            <v>NHT1067-15</v>
          </cell>
          <cell r="D626" t="str">
            <v>A</v>
          </cell>
          <cell r="E626" t="str">
            <v xml:space="preserve">segunda das 14:00 às 18:00, semanal </v>
          </cell>
          <cell r="F626" t="str">
            <v/>
          </cell>
          <cell r="G626" t="str">
            <v>Santo André</v>
          </cell>
          <cell r="H626" t="str">
            <v>diurno</v>
          </cell>
          <cell r="I626" t="str">
            <v>2-2-2</v>
          </cell>
          <cell r="J626">
            <v>30</v>
          </cell>
          <cell r="L626" t="str">
            <v>Opção Limitada</v>
          </cell>
          <cell r="N626" t="str">
            <v>BACHARELADO EM CIÊNCIAS BIOLÓGICAS</v>
          </cell>
          <cell r="O626" t="str">
            <v>ANSELMO NOGUEIRA</v>
          </cell>
          <cell r="P626" t="str">
            <v>NATALIA PIRANI GHILARDI LOPES</v>
          </cell>
        </row>
        <row r="627">
          <cell r="B627" t="str">
            <v>DANHZ1074-15SA</v>
          </cell>
          <cell r="C627" t="str">
            <v>NHZ1074-15</v>
          </cell>
          <cell r="D627" t="str">
            <v>A</v>
          </cell>
          <cell r="E627" t="str">
            <v xml:space="preserve">terça das 16:00 às 18:00, semanal ; quinta das 16:00 às 18:00, semanal </v>
          </cell>
          <cell r="F627" t="str">
            <v/>
          </cell>
          <cell r="G627" t="str">
            <v>Santo André</v>
          </cell>
          <cell r="H627" t="str">
            <v>diurno</v>
          </cell>
          <cell r="I627" t="str">
            <v>4-0-6</v>
          </cell>
          <cell r="J627">
            <v>50</v>
          </cell>
          <cell r="N627" t="str">
            <v>BACHARELADO EM CIÊNCIAS BIOLÓGICAS</v>
          </cell>
          <cell r="O627" t="str">
            <v>Jiri Borecky</v>
          </cell>
        </row>
        <row r="628">
          <cell r="B628" t="str">
            <v>DA1NHZ5019-15SA</v>
          </cell>
          <cell r="C628" t="str">
            <v>NHZ5019-15</v>
          </cell>
          <cell r="D628" t="str">
            <v>A1</v>
          </cell>
          <cell r="E628" t="str">
            <v/>
          </cell>
          <cell r="F628" t="str">
            <v xml:space="preserve">sexta das 10:00 às 13:00, semanal </v>
          </cell>
          <cell r="G628" t="str">
            <v>Santo André</v>
          </cell>
          <cell r="H628" t="str">
            <v>diurno</v>
          </cell>
          <cell r="I628" t="str">
            <v>3-0-3</v>
          </cell>
          <cell r="J628">
            <v>48</v>
          </cell>
          <cell r="L628" t="str">
            <v>Opção Limitada</v>
          </cell>
          <cell r="M628" t="str">
            <v>Opção Limitada</v>
          </cell>
          <cell r="N628" t="str">
            <v>LICENCIATURA EM MATEMÁTICA</v>
          </cell>
          <cell r="O628" t="str">
            <v>SILVIA CRISTINA DOTTA</v>
          </cell>
          <cell r="P628" t="str">
            <v>SILVIA CRISTINA DOTTA</v>
          </cell>
        </row>
        <row r="629">
          <cell r="B629" t="str">
            <v>NANHZ1074-15SA</v>
          </cell>
          <cell r="C629" t="str">
            <v>NHZ1074-15</v>
          </cell>
          <cell r="D629" t="str">
            <v>A</v>
          </cell>
          <cell r="E629" t="str">
            <v xml:space="preserve">terça das 21:00 às 23:00, semanal ; quinta das 19:00 às 21:00, semanal </v>
          </cell>
          <cell r="F629" t="str">
            <v/>
          </cell>
          <cell r="G629" t="str">
            <v>Santo André</v>
          </cell>
          <cell r="H629" t="str">
            <v>noturno</v>
          </cell>
          <cell r="I629" t="str">
            <v>4-0-6</v>
          </cell>
          <cell r="J629">
            <v>50</v>
          </cell>
          <cell r="N629" t="str">
            <v>BACHARELADO EM CIÊNCIAS BIOLÓGICAS</v>
          </cell>
          <cell r="O629" t="str">
            <v>Jiri Borecky</v>
          </cell>
        </row>
        <row r="630">
          <cell r="B630" t="str">
            <v>NA1NHZ5019-15SA</v>
          </cell>
          <cell r="C630" t="str">
            <v>NHZ5019-15</v>
          </cell>
          <cell r="D630" t="str">
            <v>A1</v>
          </cell>
          <cell r="E630" t="str">
            <v/>
          </cell>
          <cell r="F630" t="str">
            <v xml:space="preserve">sexta das 18:00 às 21:00, semanal </v>
          </cell>
          <cell r="G630" t="str">
            <v>Santo André</v>
          </cell>
          <cell r="H630" t="str">
            <v>noturno</v>
          </cell>
          <cell r="I630" t="str">
            <v>3-0-3</v>
          </cell>
          <cell r="J630">
            <v>58</v>
          </cell>
          <cell r="L630" t="str">
            <v>Opção Limitada</v>
          </cell>
          <cell r="M630" t="str">
            <v>Opção Limitada</v>
          </cell>
          <cell r="N630" t="str">
            <v>LICENCIATURA EM MATEMÁTICA</v>
          </cell>
          <cell r="O630" t="str">
            <v>SILVIA CRISTINA DOTTA</v>
          </cell>
          <cell r="P630" t="str">
            <v>SILVIA CRISTINA DOTTA</v>
          </cell>
        </row>
        <row r="631">
          <cell r="B631" t="str">
            <v>DANHZ1051-13SA</v>
          </cell>
          <cell r="C631" t="str">
            <v>NHZ1051-13</v>
          </cell>
          <cell r="D631" t="str">
            <v>A</v>
          </cell>
          <cell r="E631" t="str">
            <v xml:space="preserve">segunda das 14:00 às 18:00, semanal </v>
          </cell>
          <cell r="F631" t="str">
            <v/>
          </cell>
          <cell r="G631" t="str">
            <v>Santo André</v>
          </cell>
          <cell r="H631" t="str">
            <v>diurno</v>
          </cell>
          <cell r="I631" t="str">
            <v>4-0-4</v>
          </cell>
          <cell r="J631">
            <v>40</v>
          </cell>
          <cell r="N631" t="str">
            <v>BACHARELADO EM CIÊNCIAS BIOLÓGICAS</v>
          </cell>
          <cell r="O631" t="str">
            <v>MARIA CRISTINA CARLAN DA SILVA</v>
          </cell>
        </row>
        <row r="632">
          <cell r="B632" t="str">
            <v>DA1NHI5002-15SA</v>
          </cell>
          <cell r="C632" t="str">
            <v>NHI5002-15</v>
          </cell>
          <cell r="D632" t="str">
            <v>A1</v>
          </cell>
          <cell r="E632" t="str">
            <v/>
          </cell>
          <cell r="F632" t="str">
            <v xml:space="preserve">quarta das 08:00 às 10:00, semanal ; sexta das 10:00 às 12:00, semanal </v>
          </cell>
          <cell r="G632" t="str">
            <v>Santo André</v>
          </cell>
          <cell r="H632" t="str">
            <v>diurno</v>
          </cell>
          <cell r="I632" t="str">
            <v>4-0-4</v>
          </cell>
          <cell r="J632">
            <v>40</v>
          </cell>
          <cell r="L632" t="str">
            <v>Opção Limitada</v>
          </cell>
          <cell r="M632" t="str">
            <v>Opção Limitada</v>
          </cell>
          <cell r="N632" t="str">
            <v>LICENCIATURA EM MATEMÁTICA</v>
          </cell>
          <cell r="O632" t="str">
            <v>Francisco Jose Brabo Bezerra</v>
          </cell>
          <cell r="P632" t="str">
            <v>Francisco Jose Brabo Bezerra</v>
          </cell>
        </row>
        <row r="633">
          <cell r="B633" t="str">
            <v>DANHZ1031-15SA</v>
          </cell>
          <cell r="C633" t="str">
            <v>NHZ1031-15</v>
          </cell>
          <cell r="D633" t="str">
            <v>A</v>
          </cell>
          <cell r="E633" t="str">
            <v xml:space="preserve">terça das 14:00 às 16:00, semanal </v>
          </cell>
          <cell r="F633" t="str">
            <v/>
          </cell>
          <cell r="G633" t="str">
            <v>Santo André</v>
          </cell>
          <cell r="H633" t="str">
            <v>diurno</v>
          </cell>
          <cell r="I633" t="str">
            <v>2-0-4</v>
          </cell>
          <cell r="J633">
            <v>40</v>
          </cell>
          <cell r="N633" t="str">
            <v>BACHARELADO EM CIÊNCIAS BIOLÓGICAS</v>
          </cell>
          <cell r="O633" t="str">
            <v>GUILHERME CUNHA RIBEIRO</v>
          </cell>
        </row>
        <row r="634">
          <cell r="B634" t="str">
            <v>NA2NHI5002-15SA</v>
          </cell>
          <cell r="C634" t="str">
            <v>NHI5002-15</v>
          </cell>
          <cell r="D634" t="str">
            <v>A2</v>
          </cell>
          <cell r="E634" t="str">
            <v/>
          </cell>
          <cell r="F634" t="str">
            <v xml:space="preserve">quarta das 19:00 às 21:00, semanal ; sexta das 21:00 às 23:00, semanal </v>
          </cell>
          <cell r="G634" t="str">
            <v>Santo André</v>
          </cell>
          <cell r="H634" t="str">
            <v>noturno</v>
          </cell>
          <cell r="I634" t="str">
            <v>4-0-4</v>
          </cell>
          <cell r="J634">
            <v>40</v>
          </cell>
          <cell r="L634" t="str">
            <v>Opção Limitada</v>
          </cell>
          <cell r="M634" t="str">
            <v>Opção Limitada</v>
          </cell>
          <cell r="N634" t="str">
            <v>LICENCIATURA EM MATEMÁTICA</v>
          </cell>
          <cell r="O634" t="str">
            <v>Francisco Jose Brabo Bezerra</v>
          </cell>
          <cell r="P634" t="str">
            <v>Francisco Jose Brabo Bezerra</v>
          </cell>
        </row>
        <row r="635">
          <cell r="B635" t="str">
            <v>NANHZ1031-15SA</v>
          </cell>
          <cell r="C635" t="str">
            <v>NHZ1031-15</v>
          </cell>
          <cell r="D635" t="str">
            <v>A</v>
          </cell>
          <cell r="E635" t="str">
            <v xml:space="preserve">terça das 19:00 às 21:00, semanal </v>
          </cell>
          <cell r="F635" t="str">
            <v/>
          </cell>
          <cell r="G635" t="str">
            <v>Santo André</v>
          </cell>
          <cell r="H635" t="str">
            <v>noturno</v>
          </cell>
          <cell r="I635" t="str">
            <v>2-0-4</v>
          </cell>
          <cell r="J635">
            <v>41</v>
          </cell>
          <cell r="N635" t="str">
            <v>BACHARELADO EM CIÊNCIAS BIOLÓGICAS</v>
          </cell>
          <cell r="O635" t="str">
            <v>GUILHERME CUNHA RIBEIRO</v>
          </cell>
        </row>
        <row r="636">
          <cell r="B636" t="str">
            <v>DA1MCTD024-18SA</v>
          </cell>
          <cell r="C636" t="str">
            <v>MCTD024-18</v>
          </cell>
          <cell r="D636" t="str">
            <v>A1</v>
          </cell>
          <cell r="E636" t="str">
            <v/>
          </cell>
          <cell r="F636" t="str">
            <v xml:space="preserve">segunda das 10:00 às 12:00, semanal </v>
          </cell>
          <cell r="G636" t="str">
            <v>Santo André</v>
          </cell>
          <cell r="H636" t="str">
            <v>diurno</v>
          </cell>
          <cell r="I636" t="str">
            <v>0-2-4</v>
          </cell>
          <cell r="J636">
            <v>45</v>
          </cell>
          <cell r="N636" t="str">
            <v>LICENCIATURA EM MATEMÁTICA</v>
          </cell>
          <cell r="O636" t="str">
            <v>Regina Helena de Oliveira Lino Franchi</v>
          </cell>
          <cell r="P636" t="str">
            <v>Regina Helena de Oliveira Lino Franchi</v>
          </cell>
        </row>
        <row r="637">
          <cell r="B637" t="str">
            <v>NA1MCTD024-18SA</v>
          </cell>
          <cell r="C637" t="str">
            <v>MCTD024-18</v>
          </cell>
          <cell r="D637" t="str">
            <v>A1</v>
          </cell>
          <cell r="E637" t="str">
            <v/>
          </cell>
          <cell r="F637" t="str">
            <v xml:space="preserve">segunda das 21:00 às 23:00, semanal </v>
          </cell>
          <cell r="G637" t="str">
            <v>Santo André</v>
          </cell>
          <cell r="H637" t="str">
            <v>noturno</v>
          </cell>
          <cell r="I637" t="str">
            <v>0-2-4</v>
          </cell>
          <cell r="J637">
            <v>45</v>
          </cell>
          <cell r="N637" t="str">
            <v>LICENCIATURA EM MATEMÁTICA</v>
          </cell>
          <cell r="O637" t="str">
            <v>Regina Helena de Oliveira Lino Franchi</v>
          </cell>
          <cell r="P637" t="str">
            <v>Regina Helena de Oliveira Lino Franchi</v>
          </cell>
        </row>
        <row r="638">
          <cell r="B638" t="str">
            <v>NANHZ1090-15SA</v>
          </cell>
          <cell r="C638" t="str">
            <v>NHZ1090-15</v>
          </cell>
          <cell r="D638" t="str">
            <v>A</v>
          </cell>
          <cell r="E638" t="str">
            <v xml:space="preserve">sexta das 19:00 às 23:00, semanal </v>
          </cell>
          <cell r="F638" t="str">
            <v/>
          </cell>
          <cell r="G638" t="str">
            <v>Santo André</v>
          </cell>
          <cell r="H638" t="str">
            <v>noturno</v>
          </cell>
          <cell r="I638" t="str">
            <v>4-0-5</v>
          </cell>
          <cell r="J638">
            <v>40</v>
          </cell>
          <cell r="N638" t="str">
            <v>BACHARELADO EM CIÊNCIAS BIOLÓGICAS</v>
          </cell>
          <cell r="O638" t="str">
            <v>VINICIUS DE ANDRADE OLIVEIRA</v>
          </cell>
        </row>
        <row r="639">
          <cell r="B639" t="str">
            <v>DANHZ1016-15SA</v>
          </cell>
          <cell r="C639" t="str">
            <v>NHZ1016-15</v>
          </cell>
          <cell r="D639" t="str">
            <v>A</v>
          </cell>
          <cell r="E639" t="str">
            <v xml:space="preserve">quarta das 14:00 às 16:00, semanal ; sexta das 14:00 às 16:00, semanal </v>
          </cell>
          <cell r="F639" t="str">
            <v/>
          </cell>
          <cell r="G639" t="str">
            <v>Santo André</v>
          </cell>
          <cell r="H639" t="str">
            <v>diurno</v>
          </cell>
          <cell r="I639" t="str">
            <v>4-0-4</v>
          </cell>
          <cell r="J639">
            <v>50</v>
          </cell>
          <cell r="N639" t="str">
            <v>BACHARELADO EM CIÊNCIAS BIOLÓGICAS</v>
          </cell>
          <cell r="O639" t="str">
            <v>SIMONE RODRIGUES DE FREITAS</v>
          </cell>
        </row>
        <row r="640">
          <cell r="B640" t="str">
            <v>DA1MCZD004-18SA</v>
          </cell>
          <cell r="C640" t="str">
            <v>MCZD004-18</v>
          </cell>
          <cell r="D640" t="str">
            <v>A1</v>
          </cell>
          <cell r="E640" t="str">
            <v/>
          </cell>
          <cell r="F640" t="str">
            <v xml:space="preserve">terça das 08:00 às 10:00, semanal ; quinta das 10:00 às 12:00, semanal </v>
          </cell>
          <cell r="G640" t="str">
            <v>Santo André</v>
          </cell>
          <cell r="H640" t="str">
            <v>diurno</v>
          </cell>
          <cell r="I640" t="str">
            <v>2-2-4</v>
          </cell>
          <cell r="J640">
            <v>45</v>
          </cell>
          <cell r="N640" t="str">
            <v>LICENCIATURA EM MATEMÁTICA</v>
          </cell>
          <cell r="O640" t="str">
            <v>ODALEA APARECIDA VIANA</v>
          </cell>
          <cell r="P640" t="str">
            <v>ODALEA APARECIDA VIANA</v>
          </cell>
        </row>
        <row r="641">
          <cell r="B641" t="str">
            <v>DANHZ1015-15SA</v>
          </cell>
          <cell r="C641" t="str">
            <v>NHZ1015-15</v>
          </cell>
          <cell r="D641" t="str">
            <v>A</v>
          </cell>
          <cell r="E641" t="str">
            <v xml:space="preserve">quarta das 16:00 às 19:00, semanal ; sexta das 16:00 às 18:00, semanal </v>
          </cell>
          <cell r="F641" t="str">
            <v/>
          </cell>
          <cell r="G641" t="str">
            <v>Santo André</v>
          </cell>
          <cell r="H641" t="str">
            <v>diurno</v>
          </cell>
          <cell r="I641" t="str">
            <v>3-2-2</v>
          </cell>
          <cell r="J641">
            <v>30</v>
          </cell>
          <cell r="N641" t="str">
            <v>BACHARELADO EM CIÊNCIAS BIOLÓGICAS</v>
          </cell>
          <cell r="O641" t="str">
            <v>CARLOS SUETOSHI MIYAZAWA</v>
          </cell>
          <cell r="P641" t="str">
            <v>CARLOS SUETOSHI MIYAZAWA</v>
          </cell>
        </row>
        <row r="642">
          <cell r="B642" t="str">
            <v>NAMCZD010-18SA</v>
          </cell>
          <cell r="C642" t="str">
            <v>MCZD010-18</v>
          </cell>
          <cell r="D642" t="str">
            <v>A</v>
          </cell>
          <cell r="E642" t="str">
            <v/>
          </cell>
          <cell r="F642" t="str">
            <v xml:space="preserve">terça das 19:00 às 21:00, semanal </v>
          </cell>
          <cell r="G642" t="str">
            <v>Santo André</v>
          </cell>
          <cell r="H642" t="str">
            <v>noturno</v>
          </cell>
          <cell r="I642" t="str">
            <v>0-2-6</v>
          </cell>
          <cell r="J642">
            <v>45</v>
          </cell>
          <cell r="N642" t="str">
            <v>LICENCIATURA EM MATEMÁTICA</v>
          </cell>
          <cell r="O642" t="str">
            <v>Marcia Aguiar</v>
          </cell>
          <cell r="P642" t="str">
            <v>Marcia Aguiar</v>
          </cell>
        </row>
        <row r="643">
          <cell r="B643" t="str">
            <v>DA1MCZD002-18SA</v>
          </cell>
          <cell r="C643" t="str">
            <v>MCZD002-18</v>
          </cell>
          <cell r="D643" t="str">
            <v>A1</v>
          </cell>
          <cell r="E643" t="str">
            <v/>
          </cell>
          <cell r="F643" t="str">
            <v xml:space="preserve">segunda das 16:00 às 18:00, semanal ; quarta das 14:00 às 16:00, semanal </v>
          </cell>
          <cell r="G643" t="str">
            <v>Santo André</v>
          </cell>
          <cell r="H643" t="str">
            <v>diurno</v>
          </cell>
          <cell r="I643" t="str">
            <v>2-2-4</v>
          </cell>
          <cell r="J643">
            <v>45</v>
          </cell>
          <cell r="N643" t="str">
            <v>LICENCIATURA EM MATEMÁTICA</v>
          </cell>
          <cell r="O643" t="str">
            <v>AILTON PAULO DE OLIVEIRA JUNIOR</v>
          </cell>
          <cell r="P643" t="str">
            <v>AILTON PAULO DE OLIVEIRA JUNIOR</v>
          </cell>
        </row>
        <row r="644">
          <cell r="B644" t="str">
            <v>DANHZ1037-15SB</v>
          </cell>
          <cell r="C644" t="str">
            <v>NHZ1037-15</v>
          </cell>
          <cell r="D644" t="str">
            <v>A</v>
          </cell>
          <cell r="E644" t="str">
            <v xml:space="preserve">segunda das 09:00 às 12:00, semanal </v>
          </cell>
          <cell r="F644" t="str">
            <v/>
          </cell>
          <cell r="G644" t="str">
            <v>São Bernardo do Campo</v>
          </cell>
          <cell r="H644" t="str">
            <v>diurno</v>
          </cell>
          <cell r="I644" t="str">
            <v>3-0-3</v>
          </cell>
          <cell r="J644">
            <v>30</v>
          </cell>
          <cell r="N644" t="str">
            <v>BACHARELADO EM CIÊNCIAS BIOLÓGICAS</v>
          </cell>
          <cell r="O644" t="str">
            <v>MARCIA APARECIDA SPERANÇA</v>
          </cell>
        </row>
        <row r="645">
          <cell r="B645" t="str">
            <v>NANHZ1037-15SB</v>
          </cell>
          <cell r="C645" t="str">
            <v>NHZ1037-15</v>
          </cell>
          <cell r="D645" t="str">
            <v>A</v>
          </cell>
          <cell r="E645" t="str">
            <v xml:space="preserve">segunda das 19:00 às 22:00, semanal </v>
          </cell>
          <cell r="F645" t="str">
            <v/>
          </cell>
          <cell r="G645" t="str">
            <v>São Bernardo do Campo</v>
          </cell>
          <cell r="H645" t="str">
            <v>noturno</v>
          </cell>
          <cell r="I645" t="str">
            <v>3-0-3</v>
          </cell>
          <cell r="J645">
            <v>30</v>
          </cell>
          <cell r="N645" t="str">
            <v>BACHARELADO EM CIÊNCIAS BIOLÓGICAS</v>
          </cell>
          <cell r="O645" t="str">
            <v>MARCIA APARECIDA SPERANÇA</v>
          </cell>
        </row>
        <row r="646">
          <cell r="B646" t="str">
            <v>NANHZ1026-15SA</v>
          </cell>
          <cell r="C646" t="str">
            <v>NHZ1026-15</v>
          </cell>
          <cell r="D646" t="str">
            <v>A</v>
          </cell>
          <cell r="E646" t="str">
            <v xml:space="preserve">terça das 19:00 às 20:30, semanal ; quinta das 19:00 às 20:30, semanal </v>
          </cell>
          <cell r="F646" t="str">
            <v/>
          </cell>
          <cell r="G646" t="str">
            <v>Santo André</v>
          </cell>
          <cell r="H646" t="str">
            <v>noturno</v>
          </cell>
          <cell r="I646" t="str">
            <v>3-0-3</v>
          </cell>
          <cell r="J646">
            <v>30</v>
          </cell>
          <cell r="N646" t="str">
            <v>BACHARELADO EM CIÊNCIAS BIOLÓGICAS</v>
          </cell>
          <cell r="O646" t="str">
            <v>LUCIANA CAMPOS PAULINO</v>
          </cell>
        </row>
        <row r="647">
          <cell r="B647" t="str">
            <v>DA1NHZ1024-15SA</v>
          </cell>
          <cell r="C647" t="str">
            <v>NHZ1024-15</v>
          </cell>
          <cell r="D647" t="str">
            <v>A1</v>
          </cell>
          <cell r="E647" t="str">
            <v xml:space="preserve">quarta das 14:00 às 16:00, semanal </v>
          </cell>
          <cell r="F647" t="str">
            <v>sexta das 14:00 às 16:00, quinzenal I</v>
          </cell>
          <cell r="G647" t="str">
            <v>Santo André</v>
          </cell>
          <cell r="H647" t="str">
            <v>diurno</v>
          </cell>
          <cell r="I647" t="str">
            <v>2-1-2</v>
          </cell>
          <cell r="J647">
            <v>50</v>
          </cell>
          <cell r="N647" t="str">
            <v>BACHARELADO EM CIÊNCIAS BIOLÓGICAS</v>
          </cell>
          <cell r="O647" t="str">
            <v>FULVIO RIELI MENDES</v>
          </cell>
          <cell r="P647" t="str">
            <v>FULVIO RIELI MENDES</v>
          </cell>
        </row>
        <row r="648">
          <cell r="B648" t="str">
            <v>NAMCTB015-17SA</v>
          </cell>
          <cell r="C648" t="str">
            <v>MCTB015-17</v>
          </cell>
          <cell r="D648" t="str">
            <v>A</v>
          </cell>
          <cell r="E648" t="str">
            <v xml:space="preserve">segunda das 21:00 às 23:00, semanal ; quarta das 19:00 às 21:00, semanal ; sexta das 19:00 às 21:00, semanal </v>
          </cell>
          <cell r="F648" t="str">
            <v/>
          </cell>
          <cell r="G648" t="str">
            <v>Santo André</v>
          </cell>
          <cell r="H648" t="str">
            <v>noturno</v>
          </cell>
          <cell r="I648" t="str">
            <v>6-0-5</v>
          </cell>
          <cell r="J648">
            <v>45</v>
          </cell>
          <cell r="N648" t="str">
            <v>BACHARELADO EM MATEMÁTICA</v>
          </cell>
          <cell r="O648" t="str">
            <v>ANTONIO CANDIDO FALEIROS</v>
          </cell>
        </row>
        <row r="649">
          <cell r="B649" t="str">
            <v>NAMCTB014-17SA</v>
          </cell>
          <cell r="C649" t="str">
            <v>MCTB014-17</v>
          </cell>
          <cell r="D649" t="str">
            <v>A</v>
          </cell>
          <cell r="E649" t="str">
            <v xml:space="preserve">segunda das 19:00 às 21:00, semanal ; quarta das 21:00 às 23:00, semanal </v>
          </cell>
          <cell r="F649" t="str">
            <v/>
          </cell>
          <cell r="G649" t="str">
            <v>Santo André</v>
          </cell>
          <cell r="H649" t="str">
            <v>noturno</v>
          </cell>
          <cell r="I649" t="str">
            <v>4-0-4</v>
          </cell>
          <cell r="J649">
            <v>45</v>
          </cell>
          <cell r="N649" t="str">
            <v>BACHARELADO EM MATEMÁTICA</v>
          </cell>
          <cell r="O649" t="str">
            <v>NAZAR ARAKELIAN</v>
          </cell>
        </row>
        <row r="650">
          <cell r="B650" t="str">
            <v>DANHZ6003-18SA</v>
          </cell>
          <cell r="C650" t="str">
            <v>NHZ6003-18</v>
          </cell>
          <cell r="D650" t="str">
            <v>A</v>
          </cell>
          <cell r="E650" t="str">
            <v xml:space="preserve">terça das 16:00 às 18:00, semanal ; quinta das 16:00 às 18:00, semanal </v>
          </cell>
          <cell r="F650" t="str">
            <v/>
          </cell>
          <cell r="G650" t="str">
            <v>Santo André</v>
          </cell>
          <cell r="H650" t="str">
            <v>diurno</v>
          </cell>
          <cell r="I650" t="str">
            <v>2-2-4</v>
          </cell>
          <cell r="J650">
            <v>30</v>
          </cell>
          <cell r="N650" t="str">
            <v>BACHARELADO EM BIOTECNOLOGIA</v>
          </cell>
          <cell r="O650" t="str">
            <v>DANIELE RIBEIRO DE ARAUJO</v>
          </cell>
          <cell r="P650" t="str">
            <v>DANIELE RIBEIRO DE ARAUJO</v>
          </cell>
        </row>
        <row r="651">
          <cell r="B651" t="str">
            <v>DANHZ6006-18SA</v>
          </cell>
          <cell r="C651" t="str">
            <v>NHZ6006-18</v>
          </cell>
          <cell r="D651" t="str">
            <v>A</v>
          </cell>
          <cell r="E651" t="str">
            <v xml:space="preserve">terça das 14:00 às 16:00, semanal ; quinta das 14:00 às 16:00, semanal </v>
          </cell>
          <cell r="F651" t="str">
            <v/>
          </cell>
          <cell r="G651" t="str">
            <v>Santo André</v>
          </cell>
          <cell r="H651" t="str">
            <v>diurno</v>
          </cell>
          <cell r="I651" t="str">
            <v>2-2-4</v>
          </cell>
          <cell r="J651">
            <v>30</v>
          </cell>
          <cell r="N651" t="str">
            <v>BACHARELADO EM BIOTECNOLOGIA</v>
          </cell>
          <cell r="O651" t="str">
            <v>SERGIO DAISHI SASAKI</v>
          </cell>
          <cell r="P651" t="str">
            <v>SERGIO DAISHI SASAKI</v>
          </cell>
        </row>
        <row r="652">
          <cell r="B652" t="str">
            <v>NA1ESTG002-17SB</v>
          </cell>
          <cell r="C652" t="str">
            <v>ESTG002-17</v>
          </cell>
          <cell r="D652" t="str">
            <v>A1</v>
          </cell>
          <cell r="E652" t="str">
            <v xml:space="preserve">quinta das 19:00 às 23:00, semanal </v>
          </cell>
          <cell r="F652" t="str">
            <v/>
          </cell>
          <cell r="G652" t="str">
            <v>São Bernardo do Campo</v>
          </cell>
          <cell r="H652" t="str">
            <v>noturno</v>
          </cell>
          <cell r="I652" t="str">
            <v>2-2-5</v>
          </cell>
          <cell r="J652">
            <v>63</v>
          </cell>
          <cell r="N652" t="str">
            <v>ENGENHARIA DE GESTÃO</v>
          </cell>
          <cell r="O652" t="str">
            <v>FERNANDO GASI</v>
          </cell>
        </row>
        <row r="653">
          <cell r="B653" t="str">
            <v>DA1ESTG024-17SB</v>
          </cell>
          <cell r="C653" t="str">
            <v>ESTG024-17</v>
          </cell>
          <cell r="D653" t="str">
            <v>A1</v>
          </cell>
          <cell r="E653" t="str">
            <v xml:space="preserve">sábado das 08:00 às 12:00, semanal </v>
          </cell>
          <cell r="F653" t="str">
            <v/>
          </cell>
          <cell r="G653" t="str">
            <v>São Bernardo do Campo</v>
          </cell>
          <cell r="H653" t="str">
            <v>diurno</v>
          </cell>
          <cell r="I653" t="str">
            <v>2-2-5</v>
          </cell>
          <cell r="J653">
            <v>63</v>
          </cell>
          <cell r="N653" t="str">
            <v>ENGENHARIA DE GESTÃO</v>
          </cell>
          <cell r="O653" t="str">
            <v>LUCELIA BORGES DA COSTA</v>
          </cell>
          <cell r="P653" t="str">
            <v>LUCELIA BORGES DA COSTA</v>
          </cell>
        </row>
        <row r="654">
          <cell r="B654" t="str">
            <v>DB1ESTG024-17SB</v>
          </cell>
          <cell r="C654" t="str">
            <v>ESTG024-17</v>
          </cell>
          <cell r="D654" t="str">
            <v>B1</v>
          </cell>
          <cell r="E654" t="str">
            <v xml:space="preserve">segunda das 14:00 às 18:00, semanal </v>
          </cell>
          <cell r="F654" t="str">
            <v/>
          </cell>
          <cell r="G654" t="str">
            <v>São Bernardo do Campo</v>
          </cell>
          <cell r="H654" t="str">
            <v>diurno</v>
          </cell>
          <cell r="I654" t="str">
            <v>2-2-5</v>
          </cell>
          <cell r="J654">
            <v>63</v>
          </cell>
          <cell r="N654" t="str">
            <v>ENGENHARIA DE GESTÃO</v>
          </cell>
          <cell r="O654" t="str">
            <v>Douglas Alves Cassiano</v>
          </cell>
          <cell r="P654" t="str">
            <v>Douglas Alves Cassiano</v>
          </cell>
        </row>
        <row r="655">
          <cell r="B655" t="str">
            <v>DBESTG005-17SB</v>
          </cell>
          <cell r="C655" t="str">
            <v>ESTG005-17</v>
          </cell>
          <cell r="D655" t="str">
            <v>B</v>
          </cell>
          <cell r="E655" t="str">
            <v xml:space="preserve">quarta das 14:00 às 18:00, semanal </v>
          </cell>
          <cell r="F655" t="str">
            <v/>
          </cell>
          <cell r="G655" t="str">
            <v>São Bernardo do Campo</v>
          </cell>
          <cell r="H655" t="str">
            <v>diurno</v>
          </cell>
          <cell r="I655" t="str">
            <v>4-0-5</v>
          </cell>
          <cell r="J655">
            <v>90</v>
          </cell>
          <cell r="N655" t="str">
            <v>ENGENHARIA DE GESTÃO</v>
          </cell>
          <cell r="O655" t="str">
            <v>JOSÉ CARLOS CURVELO SANTANA</v>
          </cell>
        </row>
        <row r="656">
          <cell r="B656" t="str">
            <v>DAESTG001-17SB</v>
          </cell>
          <cell r="C656" t="str">
            <v>ESTG001-17</v>
          </cell>
          <cell r="D656" t="str">
            <v>A</v>
          </cell>
          <cell r="E656" t="str">
            <v xml:space="preserve">terça das 14:00 às 18:00, semanal ; quinta das 14:00 às 16:00, semanal </v>
          </cell>
          <cell r="F656" t="str">
            <v/>
          </cell>
          <cell r="G656" t="str">
            <v>São Bernardo do Campo</v>
          </cell>
          <cell r="H656" t="str">
            <v>diurno</v>
          </cell>
          <cell r="I656" t="str">
            <v>4-2-9</v>
          </cell>
          <cell r="J656">
            <v>90</v>
          </cell>
          <cell r="M656" t="str">
            <v>Opção Limitada</v>
          </cell>
          <cell r="N656" t="str">
            <v>ENGENHARIA DE GESTÃO</v>
          </cell>
          <cell r="O656" t="str">
            <v>Kelly Cristina de Lira Lixandrão</v>
          </cell>
        </row>
        <row r="657">
          <cell r="B657" t="str">
            <v>DA1ESZG013-17SB</v>
          </cell>
          <cell r="C657" t="str">
            <v>ESZG013-17</v>
          </cell>
          <cell r="D657" t="str">
            <v>A1</v>
          </cell>
          <cell r="E657" t="str">
            <v xml:space="preserve">sábado das 08:00 às 12:00, semanal </v>
          </cell>
          <cell r="F657" t="str">
            <v/>
          </cell>
          <cell r="G657" t="str">
            <v>São Bernardo do Campo</v>
          </cell>
          <cell r="H657" t="str">
            <v>diurno</v>
          </cell>
          <cell r="I657" t="str">
            <v>2-2-4</v>
          </cell>
          <cell r="J657">
            <v>63</v>
          </cell>
          <cell r="L657" t="str">
            <v>Opção Limitada</v>
          </cell>
          <cell r="N657" t="str">
            <v>ENGENHARIA DE GESTÃO</v>
          </cell>
          <cell r="O657" t="str">
            <v>VANDERLI CORREIA PRIETO</v>
          </cell>
        </row>
        <row r="658">
          <cell r="B658" t="str">
            <v>DA1ESZG036-17SB</v>
          </cell>
          <cell r="C658" t="str">
            <v>ESZG036-17</v>
          </cell>
          <cell r="D658" t="str">
            <v>A1</v>
          </cell>
          <cell r="E658" t="str">
            <v xml:space="preserve">sábado das 08:00 às 10:00, semanal </v>
          </cell>
          <cell r="F658" t="str">
            <v/>
          </cell>
          <cell r="G658" t="str">
            <v>São Bernardo do Campo</v>
          </cell>
          <cell r="H658" t="str">
            <v>diurno</v>
          </cell>
          <cell r="I658" t="str">
            <v>2-0-3</v>
          </cell>
          <cell r="J658">
            <v>63</v>
          </cell>
          <cell r="N658" t="str">
            <v>ENGENHARIA DE GESTÃO</v>
          </cell>
          <cell r="O658" t="str">
            <v>Douglas Alves Cassiano</v>
          </cell>
        </row>
        <row r="659">
          <cell r="B659" t="str">
            <v>DB1ESZG036-17SB</v>
          </cell>
          <cell r="C659" t="str">
            <v>ESZG036-17</v>
          </cell>
          <cell r="D659" t="str">
            <v>B1</v>
          </cell>
          <cell r="E659" t="str">
            <v xml:space="preserve">sábado das 10:00 às 12:00, semanal </v>
          </cell>
          <cell r="F659" t="str">
            <v/>
          </cell>
          <cell r="G659" t="str">
            <v>São Bernardo do Campo</v>
          </cell>
          <cell r="H659" t="str">
            <v>diurno</v>
          </cell>
          <cell r="I659" t="str">
            <v>2-0-3</v>
          </cell>
          <cell r="J659">
            <v>63</v>
          </cell>
          <cell r="N659" t="str">
            <v>ENGENHARIA DE GESTÃO</v>
          </cell>
          <cell r="O659" t="str">
            <v>Douglas Alves Cassiano</v>
          </cell>
        </row>
        <row r="660">
          <cell r="B660" t="str">
            <v>NAMCTB006-13SA</v>
          </cell>
          <cell r="C660" t="str">
            <v>MCTB006-13</v>
          </cell>
          <cell r="D660" t="str">
            <v>A</v>
          </cell>
          <cell r="E660" t="str">
            <v xml:space="preserve">terça das 21:00 às 23:00, semanal ; sexta das 19:00 às 21:00, semanal </v>
          </cell>
          <cell r="F660" t="str">
            <v/>
          </cell>
          <cell r="G660" t="str">
            <v>Santo André</v>
          </cell>
          <cell r="H660" t="str">
            <v>noturno</v>
          </cell>
          <cell r="I660" t="str">
            <v>4-0-4</v>
          </cell>
          <cell r="J660">
            <v>45</v>
          </cell>
          <cell r="L660" t="str">
            <v>Opção Limitada</v>
          </cell>
          <cell r="N660" t="str">
            <v>BACHARELADO EM MATEMÁTICA</v>
          </cell>
          <cell r="O660" t="str">
            <v>IGOR AMBO FERRA</v>
          </cell>
        </row>
        <row r="661">
          <cell r="B661" t="str">
            <v>NAMCTB016-13SA</v>
          </cell>
          <cell r="C661" t="str">
            <v>MCTB016-13</v>
          </cell>
          <cell r="D661" t="str">
            <v>A</v>
          </cell>
          <cell r="E661" t="str">
            <v xml:space="preserve">terça das 21:00 às 23:00, semanal ; quinta das 19:00 às 21:00, semanal </v>
          </cell>
          <cell r="F661" t="str">
            <v/>
          </cell>
          <cell r="G661" t="str">
            <v>Santo André</v>
          </cell>
          <cell r="H661" t="str">
            <v>noturno</v>
          </cell>
          <cell r="I661" t="str">
            <v>4-0-4</v>
          </cell>
          <cell r="J661">
            <v>45</v>
          </cell>
          <cell r="L661" t="str">
            <v>Opção Limitada</v>
          </cell>
          <cell r="N661" t="str">
            <v>BACHARELADO EM MATEMÁTICA</v>
          </cell>
          <cell r="O661" t="str">
            <v>Marcus Antonio Mendonca Marrocos</v>
          </cell>
        </row>
        <row r="662">
          <cell r="B662" t="str">
            <v>DA1ESZG031-17SB</v>
          </cell>
          <cell r="C662" t="str">
            <v>ESZG031-17</v>
          </cell>
          <cell r="D662" t="str">
            <v>A1</v>
          </cell>
          <cell r="E662" t="str">
            <v xml:space="preserve">quinta das 08:00 às 12:00, semanal </v>
          </cell>
          <cell r="F662" t="str">
            <v/>
          </cell>
          <cell r="G662" t="str">
            <v>São Bernardo do Campo</v>
          </cell>
          <cell r="H662" t="str">
            <v>diurno</v>
          </cell>
          <cell r="I662" t="str">
            <v>4-0-5</v>
          </cell>
          <cell r="J662">
            <v>62</v>
          </cell>
          <cell r="N662" t="str">
            <v>ENGENHARIA DE GESTÃO</v>
          </cell>
          <cell r="O662" t="str">
            <v>Giselle Ramirez Canedo</v>
          </cell>
        </row>
        <row r="663">
          <cell r="B663" t="str">
            <v>NAMCZB015-13SA</v>
          </cell>
          <cell r="C663" t="str">
            <v>MCZB015-13</v>
          </cell>
          <cell r="D663" t="str">
            <v>A</v>
          </cell>
          <cell r="E663" t="str">
            <v xml:space="preserve">terça das 19:00 às 21:00, semanal ; sexta das 21:00 às 23:00, semanal </v>
          </cell>
          <cell r="F663" t="str">
            <v/>
          </cell>
          <cell r="G663" t="str">
            <v>Santo André</v>
          </cell>
          <cell r="H663" t="str">
            <v>noturno</v>
          </cell>
          <cell r="I663" t="str">
            <v>4-0-4</v>
          </cell>
          <cell r="J663">
            <v>45</v>
          </cell>
          <cell r="L663" t="str">
            <v>Opção Limitada</v>
          </cell>
          <cell r="N663" t="str">
            <v>BACHARELADO EM MATEMÁTICA</v>
          </cell>
          <cell r="O663" t="str">
            <v>SARA DIAZ CARDELL</v>
          </cell>
        </row>
        <row r="664">
          <cell r="B664" t="str">
            <v>NA1ESZG031-17SB</v>
          </cell>
          <cell r="C664" t="str">
            <v>ESZG031-17</v>
          </cell>
          <cell r="D664" t="str">
            <v>A1</v>
          </cell>
          <cell r="E664" t="str">
            <v xml:space="preserve">quinta das 19:00 às 23:00, semanal </v>
          </cell>
          <cell r="F664" t="str">
            <v/>
          </cell>
          <cell r="G664" t="str">
            <v>São Bernardo do Campo</v>
          </cell>
          <cell r="H664" t="str">
            <v>noturno</v>
          </cell>
          <cell r="I664" t="str">
            <v>4-0-5</v>
          </cell>
          <cell r="J664">
            <v>63</v>
          </cell>
          <cell r="N664" t="str">
            <v>ENGENHARIA DE GESTÃO</v>
          </cell>
          <cell r="O664" t="str">
            <v>Giselle Ramirez Canedo</v>
          </cell>
        </row>
        <row r="665">
          <cell r="B665" t="str">
            <v>NAMCTB012-13SA</v>
          </cell>
          <cell r="C665" t="str">
            <v>MCTB012-13</v>
          </cell>
          <cell r="D665" t="str">
            <v>A</v>
          </cell>
          <cell r="E665" t="str">
            <v xml:space="preserve">terça das 19:00 às 21:00, semanal ; quinta das 21:00 às 23:00, semanal </v>
          </cell>
          <cell r="F665" t="str">
            <v/>
          </cell>
          <cell r="G665" t="str">
            <v>Santo André</v>
          </cell>
          <cell r="H665" t="str">
            <v>noturno</v>
          </cell>
          <cell r="I665" t="str">
            <v>4-0-4</v>
          </cell>
          <cell r="J665">
            <v>45</v>
          </cell>
          <cell r="N665" t="str">
            <v>BACHARELADO EM MATEMÁTICA</v>
          </cell>
          <cell r="O665" t="str">
            <v>IGOR LEITE FREIRE</v>
          </cell>
        </row>
        <row r="666">
          <cell r="B666" t="str">
            <v>DA1ESZG041-17SB</v>
          </cell>
          <cell r="C666" t="str">
            <v>ESZG041-17</v>
          </cell>
          <cell r="D666" t="str">
            <v>A1</v>
          </cell>
          <cell r="E666" t="str">
            <v xml:space="preserve">terça das 08:00 às 12:00, semanal </v>
          </cell>
          <cell r="F666" t="str">
            <v/>
          </cell>
          <cell r="G666" t="str">
            <v>São Bernardo do Campo</v>
          </cell>
          <cell r="H666" t="str">
            <v>diurno</v>
          </cell>
          <cell r="I666" t="str">
            <v>2-2-6</v>
          </cell>
          <cell r="J666">
            <v>62</v>
          </cell>
          <cell r="N666" t="str">
            <v>ENGENHARIA DE GESTÃO</v>
          </cell>
          <cell r="O666" t="str">
            <v>FRANCIANE FREITAS SILVEIRA</v>
          </cell>
        </row>
        <row r="667">
          <cell r="B667" t="str">
            <v>NAMCZB014-17SA</v>
          </cell>
          <cell r="C667" t="str">
            <v>MCZB014-17</v>
          </cell>
          <cell r="D667" t="str">
            <v>A</v>
          </cell>
          <cell r="E667" t="str">
            <v xml:space="preserve">segunda das 21:00 às 23:00, semanal ; quarta das 19:00 às 21:00, semanal </v>
          </cell>
          <cell r="F667" t="str">
            <v/>
          </cell>
          <cell r="G667" t="str">
            <v>Santo André</v>
          </cell>
          <cell r="H667" t="str">
            <v>noturno</v>
          </cell>
          <cell r="I667" t="str">
            <v>4-0-4</v>
          </cell>
          <cell r="J667">
            <v>45</v>
          </cell>
          <cell r="N667" t="str">
            <v>BACHARELADO EM MATEMÁTICA</v>
          </cell>
          <cell r="O667" t="str">
            <v>DAHISY VALADAO DE SOUZA LIMA</v>
          </cell>
        </row>
        <row r="668">
          <cell r="B668" t="str">
            <v>NAMCZB021-13SA</v>
          </cell>
          <cell r="C668" t="str">
            <v>MCZB021-13</v>
          </cell>
          <cell r="D668" t="str">
            <v>A</v>
          </cell>
          <cell r="E668" t="str">
            <v xml:space="preserve">terça das 21:00 às 23:00, semanal ; quinta das 19:00 às 21:00, semanal </v>
          </cell>
          <cell r="F668" t="str">
            <v/>
          </cell>
          <cell r="G668" t="str">
            <v>Santo André</v>
          </cell>
          <cell r="H668" t="str">
            <v>noturno</v>
          </cell>
          <cell r="I668" t="str">
            <v>4-0-4</v>
          </cell>
          <cell r="J668">
            <v>45</v>
          </cell>
          <cell r="N668" t="str">
            <v>BACHARELADO EM MATEMÁTICA</v>
          </cell>
          <cell r="O668" t="str">
            <v>Paula Andrea Cadavid Salazar</v>
          </cell>
        </row>
        <row r="669">
          <cell r="B669" t="str">
            <v>NA1ESZG041-17SB</v>
          </cell>
          <cell r="C669" t="str">
            <v>ESZG041-17</v>
          </cell>
          <cell r="D669" t="str">
            <v>A1</v>
          </cell>
          <cell r="E669" t="str">
            <v xml:space="preserve">terça das 19:00 às 23:00, semanal </v>
          </cell>
          <cell r="F669" t="str">
            <v/>
          </cell>
          <cell r="G669" t="str">
            <v>São Bernardo do Campo</v>
          </cell>
          <cell r="H669" t="str">
            <v>noturno</v>
          </cell>
          <cell r="I669" t="str">
            <v>2-2-6</v>
          </cell>
          <cell r="J669">
            <v>63</v>
          </cell>
          <cell r="N669" t="str">
            <v>ENGENHARIA DE GESTÃO</v>
          </cell>
          <cell r="O669" t="str">
            <v>FRANCIANE FREITAS SILVEIRA</v>
          </cell>
        </row>
        <row r="670">
          <cell r="B670" t="str">
            <v>DA1ESZG017-17SB</v>
          </cell>
          <cell r="C670" t="str">
            <v>ESZG017-17</v>
          </cell>
          <cell r="D670" t="str">
            <v>A1</v>
          </cell>
          <cell r="E670" t="str">
            <v xml:space="preserve">segunda das 08:00 às 10:00, semanal </v>
          </cell>
          <cell r="F670" t="str">
            <v/>
          </cell>
          <cell r="G670" t="str">
            <v>São Bernardo do Campo</v>
          </cell>
          <cell r="H670" t="str">
            <v>diurno</v>
          </cell>
          <cell r="I670" t="str">
            <v>2-0-3</v>
          </cell>
          <cell r="J670">
            <v>90</v>
          </cell>
          <cell r="N670" t="str">
            <v>ENGENHARIA DE GESTÃO</v>
          </cell>
          <cell r="O670" t="str">
            <v>PATRICIA MORILHA MURITIBA</v>
          </cell>
        </row>
        <row r="671">
          <cell r="B671" t="str">
            <v>DA1ESZG018-17SA</v>
          </cell>
          <cell r="C671" t="str">
            <v>ESZG018-17</v>
          </cell>
          <cell r="D671" t="str">
            <v>A1</v>
          </cell>
          <cell r="E671" t="str">
            <v xml:space="preserve">sexta das 14:00 às 18:00, semanal </v>
          </cell>
          <cell r="F671" t="str">
            <v/>
          </cell>
          <cell r="G671" t="str">
            <v>Santo André</v>
          </cell>
          <cell r="H671" t="str">
            <v>diurno</v>
          </cell>
          <cell r="I671" t="str">
            <v>4-0-5</v>
          </cell>
          <cell r="J671">
            <v>63</v>
          </cell>
          <cell r="N671" t="str">
            <v>ENGENHARIA DE GESTÃO</v>
          </cell>
          <cell r="O671" t="str">
            <v>Michelle Sato Frigo</v>
          </cell>
        </row>
        <row r="672">
          <cell r="B672" t="str">
            <v>NA1MCTB009-17SA</v>
          </cell>
          <cell r="C672" t="str">
            <v>MCTB009-17</v>
          </cell>
          <cell r="D672" t="str">
            <v>A1</v>
          </cell>
          <cell r="E672" t="str">
            <v xml:space="preserve">terça das 21:00 às 23:00, semanal ; quinta das 19:00 às 21:00, semanal </v>
          </cell>
          <cell r="F672" t="str">
            <v/>
          </cell>
          <cell r="G672" t="str">
            <v>Santo André</v>
          </cell>
          <cell r="H672" t="str">
            <v>noturno</v>
          </cell>
          <cell r="I672" t="str">
            <v>4-0-4</v>
          </cell>
          <cell r="J672">
            <v>60</v>
          </cell>
          <cell r="L672" t="str">
            <v>Opção Limitada</v>
          </cell>
          <cell r="N672" t="str">
            <v>BACHARELADO EM MATEMÁTICA</v>
          </cell>
          <cell r="O672" t="str">
            <v>RENATO MENDES COUTINHO</v>
          </cell>
        </row>
        <row r="673">
          <cell r="B673" t="str">
            <v>NB1MCTB009-17SA</v>
          </cell>
          <cell r="C673" t="str">
            <v>MCTB009-17</v>
          </cell>
          <cell r="D673" t="str">
            <v>B1</v>
          </cell>
          <cell r="E673" t="str">
            <v xml:space="preserve">terça das 19:00 às 21:00, semanal ; quinta das 21:00 às 23:00, semanal </v>
          </cell>
          <cell r="F673" t="str">
            <v/>
          </cell>
          <cell r="G673" t="str">
            <v>Santo André</v>
          </cell>
          <cell r="H673" t="str">
            <v>noturno</v>
          </cell>
          <cell r="I673" t="str">
            <v>4-0-4</v>
          </cell>
          <cell r="J673">
            <v>60</v>
          </cell>
          <cell r="L673" t="str">
            <v>Opção Limitada</v>
          </cell>
          <cell r="N673" t="str">
            <v>BACHARELADO EM MATEMÁTICA</v>
          </cell>
          <cell r="O673" t="str">
            <v>RENATO MENDES COUTINHO</v>
          </cell>
        </row>
        <row r="674">
          <cell r="B674" t="str">
            <v>NANHI5015-15SA</v>
          </cell>
          <cell r="C674" t="str">
            <v>NHI5015-15</v>
          </cell>
          <cell r="D674" t="str">
            <v>A</v>
          </cell>
          <cell r="E674" t="str">
            <v/>
          </cell>
          <cell r="F674" t="str">
            <v xml:space="preserve">quarta das 19:00 às 21:00, semanal ; sexta das 21:00 às 23:00, semanal </v>
          </cell>
          <cell r="G674" t="str">
            <v>Santo André</v>
          </cell>
          <cell r="H674" t="str">
            <v>noturno</v>
          </cell>
          <cell r="I674" t="str">
            <v>4-0-2</v>
          </cell>
          <cell r="J674">
            <v>30</v>
          </cell>
          <cell r="L674" t="str">
            <v>Opção Limitada</v>
          </cell>
          <cell r="M674" t="str">
            <v>Opção Limitada</v>
          </cell>
          <cell r="N674" t="str">
            <v>LICENCIATURA EM QUÍMICA</v>
          </cell>
          <cell r="O674" t="str">
            <v>PATRICIA CRISTINA ANDRADE PEREIRA</v>
          </cell>
        </row>
        <row r="675">
          <cell r="B675" t="str">
            <v>NANHZ2093-16SA</v>
          </cell>
          <cell r="C675" t="str">
            <v>NHZ2093-16</v>
          </cell>
          <cell r="D675" t="str">
            <v>A</v>
          </cell>
          <cell r="E675" t="str">
            <v/>
          </cell>
          <cell r="F675" t="str">
            <v xml:space="preserve">quinta das 19:00 às 21:00, semanal ; quinta das 21:00 às 23:00, semanal </v>
          </cell>
          <cell r="G675" t="str">
            <v>Santo André</v>
          </cell>
          <cell r="H675" t="str">
            <v>noturno</v>
          </cell>
          <cell r="I675" t="str">
            <v>4-0-4</v>
          </cell>
          <cell r="J675">
            <v>57</v>
          </cell>
          <cell r="N675" t="str">
            <v>LICENCIATURA EM QUÍMICA</v>
          </cell>
          <cell r="O675" t="str">
            <v>Allan Moreira  Xavier</v>
          </cell>
        </row>
        <row r="676">
          <cell r="B676" t="str">
            <v>DAESTG014-17SA</v>
          </cell>
          <cell r="C676" t="str">
            <v>ESTG014-17</v>
          </cell>
          <cell r="D676" t="str">
            <v>A</v>
          </cell>
          <cell r="E676" t="str">
            <v xml:space="preserve">quarta das 08:00 às 12:00, semanal ; sexta das 08:00 às 10:00, semanal </v>
          </cell>
          <cell r="F676" t="str">
            <v/>
          </cell>
          <cell r="G676" t="str">
            <v>Santo André</v>
          </cell>
          <cell r="H676" t="str">
            <v>diurno</v>
          </cell>
          <cell r="I676" t="str">
            <v>4-2-9</v>
          </cell>
          <cell r="J676">
            <v>90</v>
          </cell>
          <cell r="N676" t="str">
            <v>ENGENHARIA DE GESTÃO</v>
          </cell>
          <cell r="O676" t="str">
            <v>JOSE ROBERTO TALAMO</v>
          </cell>
          <cell r="P676" t="str">
            <v>JOSE ROBERTO TALAMO</v>
          </cell>
        </row>
        <row r="677">
          <cell r="B677" t="str">
            <v>DAESTI003-17SA</v>
          </cell>
          <cell r="C677" t="str">
            <v>ESTI003-17</v>
          </cell>
          <cell r="D677" t="str">
            <v>A</v>
          </cell>
          <cell r="E677" t="str">
            <v/>
          </cell>
          <cell r="F677" t="str">
            <v xml:space="preserve">segunda das 17:00 às 19:00, semanal ; quarta das 17:00 às 19:00, semanal </v>
          </cell>
          <cell r="G677" t="str">
            <v>Santo André</v>
          </cell>
          <cell r="H677" t="str">
            <v>diurno</v>
          </cell>
          <cell r="I677" t="str">
            <v>4-0-4</v>
          </cell>
          <cell r="J677">
            <v>60</v>
          </cell>
          <cell r="L677" t="str">
            <v>Opção Limitada</v>
          </cell>
          <cell r="N677" t="str">
            <v>ENGENHARIA DE INFORMAÇÃO</v>
          </cell>
          <cell r="O677" t="str">
            <v>RICARDO SUYAMA</v>
          </cell>
          <cell r="P677" t="str">
            <v>RICARDO SUYAMA</v>
          </cell>
        </row>
        <row r="678">
          <cell r="B678" t="str">
            <v>NAESTO001-17SA</v>
          </cell>
          <cell r="C678" t="str">
            <v>ESTO001-17</v>
          </cell>
          <cell r="D678" t="str">
            <v>A</v>
          </cell>
          <cell r="E678" t="str">
            <v xml:space="preserve">terça das 21:00 às 23:00, quinzenal I; sexta das 19:00 às 21:00, semanal </v>
          </cell>
          <cell r="F678" t="str">
            <v>terça das 21:00 às 23:00, quinzenal II</v>
          </cell>
          <cell r="G678" t="str">
            <v>Santo André</v>
          </cell>
          <cell r="H678" t="str">
            <v>noturno</v>
          </cell>
          <cell r="I678" t="str">
            <v>3-1-5</v>
          </cell>
          <cell r="J678">
            <v>45</v>
          </cell>
          <cell r="L678" t="str">
            <v>Opção Limitada</v>
          </cell>
          <cell r="N678" t="str">
            <v>ENGENHARIAS</v>
          </cell>
          <cell r="O678" t="str">
            <v>JORGE DIEGO MARCONI</v>
          </cell>
          <cell r="P678" t="str">
            <v>JORGE DIEGO MARCONI</v>
          </cell>
        </row>
        <row r="679">
          <cell r="B679" t="str">
            <v>DAESZI032-17SA</v>
          </cell>
          <cell r="C679" t="str">
            <v>ESZI032-17</v>
          </cell>
          <cell r="D679" t="str">
            <v>A</v>
          </cell>
          <cell r="E679" t="str">
            <v/>
          </cell>
          <cell r="F679" t="str">
            <v xml:space="preserve">terça das 17:00 às 19:00, semanal ; quinta das 17:00 às 19:00, semanal </v>
          </cell>
          <cell r="G679" t="str">
            <v>Santo André</v>
          </cell>
          <cell r="H679" t="str">
            <v>diurno</v>
          </cell>
          <cell r="I679" t="str">
            <v>3-1-4</v>
          </cell>
          <cell r="J679">
            <v>60</v>
          </cell>
          <cell r="N679" t="str">
            <v>ENGENHARIA DE INFORMAÇÃO</v>
          </cell>
          <cell r="O679" t="str">
            <v>CELSO SETSUO KURASHIMA</v>
          </cell>
          <cell r="P679" t="str">
            <v>CELSO SETSUO KURASHIMA</v>
          </cell>
        </row>
        <row r="680">
          <cell r="B680" t="str">
            <v>NAESZI034-17SA</v>
          </cell>
          <cell r="C680" t="str">
            <v>ESZI034-17</v>
          </cell>
          <cell r="D680" t="str">
            <v>A</v>
          </cell>
          <cell r="E680" t="str">
            <v/>
          </cell>
          <cell r="F680" t="str">
            <v xml:space="preserve">segunda das 19:00 às 21:00, semanal ; quinta das 21:00 às 23:00, semanal </v>
          </cell>
          <cell r="G680" t="str">
            <v>Santo André</v>
          </cell>
          <cell r="H680" t="str">
            <v>noturno</v>
          </cell>
          <cell r="I680" t="str">
            <v>1-3-4</v>
          </cell>
          <cell r="J680">
            <v>60</v>
          </cell>
          <cell r="N680" t="str">
            <v>ENGENHARIA DE INFORMAÇÃO</v>
          </cell>
          <cell r="O680" t="str">
            <v>MARIO MINAMI</v>
          </cell>
          <cell r="P680" t="str">
            <v>MARIO MINAMI</v>
          </cell>
        </row>
        <row r="681">
          <cell r="B681" t="str">
            <v>DBESTO001-17SA</v>
          </cell>
          <cell r="C681" t="str">
            <v>ESTO001-17</v>
          </cell>
          <cell r="D681" t="str">
            <v>B</v>
          </cell>
          <cell r="E681" t="str">
            <v xml:space="preserve">terça das 16:00 às 18:00, quinzenal I; sexta das 14:00 às 16:00, semanal </v>
          </cell>
          <cell r="F681" t="str">
            <v>terça das 16:00 às 18:00, quinzenal II</v>
          </cell>
          <cell r="G681" t="str">
            <v>Santo André</v>
          </cell>
          <cell r="H681" t="str">
            <v>diurno</v>
          </cell>
          <cell r="I681" t="str">
            <v>3-1-5</v>
          </cell>
          <cell r="J681">
            <v>79</v>
          </cell>
          <cell r="L681" t="str">
            <v>Opção Limitada</v>
          </cell>
          <cell r="N681" t="str">
            <v>ENGENHARIAS</v>
          </cell>
          <cell r="O681" t="str">
            <v>DIEGO SILVERIO DA SILVA</v>
          </cell>
          <cell r="P681" t="str">
            <v>DIEGO SILVERIO DA SILVA</v>
          </cell>
        </row>
        <row r="682">
          <cell r="B682" t="str">
            <v>NAESZI016-17SA</v>
          </cell>
          <cell r="C682" t="str">
            <v>ESZI016-17</v>
          </cell>
          <cell r="D682" t="str">
            <v>A</v>
          </cell>
          <cell r="E682" t="str">
            <v/>
          </cell>
          <cell r="F682" t="str">
            <v xml:space="preserve">segunda das 21:00 às 23:00, semanal ; quarta das 19:00 às 21:00, semanal </v>
          </cell>
          <cell r="G682" t="str">
            <v>Santo André</v>
          </cell>
          <cell r="H682" t="str">
            <v>noturno</v>
          </cell>
          <cell r="I682" t="str">
            <v>2-2-4</v>
          </cell>
          <cell r="J682">
            <v>60</v>
          </cell>
          <cell r="N682" t="str">
            <v>ENGENHARIA DE INFORMAÇÃO</v>
          </cell>
          <cell r="O682" t="str">
            <v>FRANCISCO JOSE FRAGA DA SILVA</v>
          </cell>
          <cell r="P682" t="str">
            <v>FRANCISCO JOSE FRAGA DA SILVA</v>
          </cell>
        </row>
        <row r="683">
          <cell r="B683" t="str">
            <v>NAESZI040-17SA</v>
          </cell>
          <cell r="C683" t="str">
            <v>ESZI040-17</v>
          </cell>
          <cell r="D683" t="str">
            <v>A</v>
          </cell>
          <cell r="E683" t="str">
            <v/>
          </cell>
          <cell r="F683" t="str">
            <v xml:space="preserve">quarta das 21:00 às 23:00, semanal ; sexta das 19:00 às 21:00, semanal </v>
          </cell>
          <cell r="G683" t="str">
            <v>Santo André</v>
          </cell>
          <cell r="H683" t="str">
            <v>noturno</v>
          </cell>
          <cell r="I683" t="str">
            <v>3-1-4</v>
          </cell>
          <cell r="J683">
            <v>60</v>
          </cell>
          <cell r="N683" t="str">
            <v>ENGENHARIA DE INFORMAÇÃO</v>
          </cell>
          <cell r="O683" t="str">
            <v>AMAURY KRUEL BUDRI</v>
          </cell>
          <cell r="P683" t="str">
            <v>AMAURY KRUEL BUDRI</v>
          </cell>
        </row>
        <row r="684">
          <cell r="B684" t="str">
            <v>NCESTA001-17SA</v>
          </cell>
          <cell r="C684" t="str">
            <v>ESTA001-17</v>
          </cell>
          <cell r="D684" t="str">
            <v>C</v>
          </cell>
          <cell r="E684" t="str">
            <v/>
          </cell>
          <cell r="F684" t="str">
            <v xml:space="preserve">segunda das 21:00 às 23:00, semanal ; quarta das 18:00 às 21:00, semanal </v>
          </cell>
          <cell r="G684" t="str">
            <v>Santo André</v>
          </cell>
          <cell r="H684" t="str">
            <v>noturno</v>
          </cell>
          <cell r="I684" t="str">
            <v>3-2-4</v>
          </cell>
          <cell r="J684">
            <v>60</v>
          </cell>
          <cell r="L684" t="str">
            <v>Opção Limitada</v>
          </cell>
          <cell r="N684" t="str">
            <v>ENGENHARIA DE INFORMAÇÃO</v>
          </cell>
          <cell r="O684" t="str">
            <v>ANDRE DA FONTOURA PONCHET</v>
          </cell>
          <cell r="P684" t="str">
            <v>ANDRE DA FONTOURA PONCHET</v>
          </cell>
        </row>
        <row r="685">
          <cell r="B685" t="str">
            <v>NBESTO005-17SB</v>
          </cell>
          <cell r="C685" t="str">
            <v>ESTO005-17</v>
          </cell>
          <cell r="D685" t="str">
            <v>B</v>
          </cell>
          <cell r="E685" t="str">
            <v xml:space="preserve">segunda das 19:00 às 21:00, semanal </v>
          </cell>
          <cell r="F685" t="str">
            <v/>
          </cell>
          <cell r="G685" t="str">
            <v>São Bernardo do Campo</v>
          </cell>
          <cell r="H685" t="str">
            <v>noturno</v>
          </cell>
          <cell r="I685" t="str">
            <v>2-0-4</v>
          </cell>
          <cell r="J685">
            <v>60</v>
          </cell>
          <cell r="L685" t="str">
            <v>Opção Limitada</v>
          </cell>
          <cell r="N685" t="str">
            <v>ENGENHARIAS</v>
          </cell>
          <cell r="O685" t="str">
            <v>DELMO ALVES DE MOURA</v>
          </cell>
        </row>
        <row r="686">
          <cell r="B686" t="str">
            <v>DANHT4007-15SA</v>
          </cell>
          <cell r="C686" t="str">
            <v>NHT4007-15</v>
          </cell>
          <cell r="D686" t="str">
            <v>A</v>
          </cell>
          <cell r="E686" t="str">
            <v xml:space="preserve">terça das 10:00 às 12:00, semanal </v>
          </cell>
          <cell r="F686" t="str">
            <v xml:space="preserve">sexta das 08:00 às 12:00, semanal </v>
          </cell>
          <cell r="G686" t="str">
            <v>Santo André</v>
          </cell>
          <cell r="H686" t="str">
            <v>diurno</v>
          </cell>
          <cell r="I686" t="str">
            <v>4-2-6</v>
          </cell>
          <cell r="J686">
            <v>40</v>
          </cell>
          <cell r="N686" t="str">
            <v>BACHARELADO EM QUÍMICA</v>
          </cell>
          <cell r="O686" t="str">
            <v>Hueder Paulo Moises de Oliveira</v>
          </cell>
          <cell r="P686" t="str">
            <v>Hueder Paulo Moises de Oliveira</v>
          </cell>
        </row>
        <row r="687">
          <cell r="B687" t="str">
            <v>NANHT4007-15SA</v>
          </cell>
          <cell r="C687" t="str">
            <v>NHT4007-15</v>
          </cell>
          <cell r="D687" t="str">
            <v>A</v>
          </cell>
          <cell r="E687" t="str">
            <v xml:space="preserve">sexta das 19:00 às 23:00, semanal </v>
          </cell>
          <cell r="F687" t="str">
            <v xml:space="preserve">terça das 21:00 às 23:00, semanal </v>
          </cell>
          <cell r="G687" t="str">
            <v>Santo André</v>
          </cell>
          <cell r="H687" t="str">
            <v>noturno</v>
          </cell>
          <cell r="I687" t="str">
            <v>4-2-6</v>
          </cell>
          <cell r="J687">
            <v>59</v>
          </cell>
          <cell r="N687" t="str">
            <v>BACHARELADO EM QUÍMICA</v>
          </cell>
          <cell r="O687" t="str">
            <v>Hueder Paulo Moises de Oliveira</v>
          </cell>
          <cell r="P687" t="str">
            <v>Hueder Paulo Moises de Oliveira</v>
          </cell>
        </row>
        <row r="688">
          <cell r="B688" t="str">
            <v>NAESTM016-17SA</v>
          </cell>
          <cell r="C688" t="str">
            <v>ESTM016-17</v>
          </cell>
          <cell r="D688" t="str">
            <v>A</v>
          </cell>
          <cell r="E688" t="str">
            <v/>
          </cell>
          <cell r="F688" t="str">
            <v xml:space="preserve">segunda das 21:00 às 23:00, semanal ; quarta das 19:00 às 21:00, semanal ; sexta das 19:00 às 21:00, semanal </v>
          </cell>
          <cell r="G688" t="str">
            <v>Santo André</v>
          </cell>
          <cell r="H688" t="str">
            <v>noturno</v>
          </cell>
          <cell r="I688" t="str">
            <v>4-2-6</v>
          </cell>
          <cell r="J688">
            <v>36</v>
          </cell>
          <cell r="N688" t="str">
            <v>ENGENHARIA DE MATERIAIS</v>
          </cell>
          <cell r="O688" t="str">
            <v>EVERALDO CARLOS VENANCIO</v>
          </cell>
          <cell r="P688" t="str">
            <v>EVERALDO CARLOS VENANCIO</v>
          </cell>
        </row>
        <row r="689">
          <cell r="B689" t="str">
            <v>NAESTM019-17SA</v>
          </cell>
          <cell r="C689" t="str">
            <v>ESTM019-17</v>
          </cell>
          <cell r="D689" t="str">
            <v>A</v>
          </cell>
          <cell r="E689" t="str">
            <v xml:space="preserve">terça das 19:00 às 21:00, semanal ; sexta das 21:00 às 23:00, semanal </v>
          </cell>
          <cell r="F689" t="str">
            <v/>
          </cell>
          <cell r="G689" t="str">
            <v>Santo André</v>
          </cell>
          <cell r="H689" t="str">
            <v>noturno</v>
          </cell>
          <cell r="I689" t="str">
            <v>4-0-4</v>
          </cell>
          <cell r="J689">
            <v>33</v>
          </cell>
          <cell r="N689" t="str">
            <v>ENGENHARIA DE MATERIAIS</v>
          </cell>
          <cell r="O689" t="str">
            <v>DANIEL ZANETTI DE FLORIO</v>
          </cell>
        </row>
        <row r="690">
          <cell r="B690" t="str">
            <v>NAESTM010-17SA</v>
          </cell>
          <cell r="C690" t="str">
            <v>ESTM010-17</v>
          </cell>
          <cell r="D690" t="str">
            <v>A</v>
          </cell>
          <cell r="E690" t="str">
            <v>terça das 21:00 às 23:00, semanal ; quinta das 19:00 às 21:00, quinzenal II</v>
          </cell>
          <cell r="F690" t="str">
            <v>quinta das 19:00 às 21:00, quinzenal I</v>
          </cell>
          <cell r="G690" t="str">
            <v>Santo André</v>
          </cell>
          <cell r="H690" t="str">
            <v>noturno</v>
          </cell>
          <cell r="I690" t="str">
            <v>3-1-4</v>
          </cell>
          <cell r="J690">
            <v>30</v>
          </cell>
          <cell r="N690" t="str">
            <v>ENGENHARIA DE MATERIAIS</v>
          </cell>
          <cell r="O690" t="str">
            <v>CARLOS TRIVENO RIOS</v>
          </cell>
          <cell r="P690" t="str">
            <v>CARLOS TRIVENO RIOS</v>
          </cell>
        </row>
        <row r="691">
          <cell r="B691" t="str">
            <v>NAESTM014-17SA</v>
          </cell>
          <cell r="C691" t="str">
            <v>ESTM014-17</v>
          </cell>
          <cell r="D691" t="str">
            <v>A</v>
          </cell>
          <cell r="E691" t="str">
            <v>quarta das 21:00 às 23:00, semanal ; sexta das 19:00 às 21:00, quinzenal I</v>
          </cell>
          <cell r="F691" t="str">
            <v>sexta das 19:00 às 21:00, quinzenal II</v>
          </cell>
          <cell r="G691" t="str">
            <v>Santo André</v>
          </cell>
          <cell r="H691" t="str">
            <v>noturno</v>
          </cell>
          <cell r="I691" t="str">
            <v>3-1-4</v>
          </cell>
          <cell r="J691">
            <v>30</v>
          </cell>
          <cell r="N691" t="str">
            <v>ENGENHARIA DE MATERIAIS</v>
          </cell>
          <cell r="O691" t="str">
            <v>ANDRE SANTAROSA FERLAUTO</v>
          </cell>
          <cell r="P691" t="str">
            <v>ANDRE SANTAROSA FERLAUTO</v>
          </cell>
        </row>
        <row r="692">
          <cell r="B692" t="str">
            <v>DAESTM004-17SA</v>
          </cell>
          <cell r="C692" t="str">
            <v>ESTM004-17</v>
          </cell>
          <cell r="D692" t="str">
            <v>A</v>
          </cell>
          <cell r="E692" t="str">
            <v xml:space="preserve">segunda das 17:00 às 19:00, semanal ; quinta das 17:00 às 19:00, semanal </v>
          </cell>
          <cell r="F692" t="str">
            <v/>
          </cell>
          <cell r="G692" t="str">
            <v>Santo André</v>
          </cell>
          <cell r="H692" t="str">
            <v>diurno</v>
          </cell>
          <cell r="I692" t="str">
            <v>4-0-4</v>
          </cell>
          <cell r="J692">
            <v>40</v>
          </cell>
          <cell r="L692" t="str">
            <v>Opção Limitada</v>
          </cell>
          <cell r="N692" t="str">
            <v>ENGENHARIA DE MATERIAIS</v>
          </cell>
          <cell r="O692" t="str">
            <v>Alejandro Andres Zuniga Paez</v>
          </cell>
        </row>
        <row r="693">
          <cell r="B693" t="str">
            <v>NAESZM033-17SA</v>
          </cell>
          <cell r="C693" t="str">
            <v>ESZM033-17</v>
          </cell>
          <cell r="D693" t="str">
            <v>A</v>
          </cell>
          <cell r="E693" t="str">
            <v xml:space="preserve">terça das 19:00 às 21:00, quinzenal I; sexta das 21:00 às 23:00, semanal </v>
          </cell>
          <cell r="F693" t="str">
            <v>terça das 19:00 às 21:00, quinzenal II</v>
          </cell>
          <cell r="G693" t="str">
            <v>Santo André</v>
          </cell>
          <cell r="H693" t="str">
            <v>noturno</v>
          </cell>
          <cell r="I693" t="str">
            <v>3-1-4</v>
          </cell>
          <cell r="J693">
            <v>30</v>
          </cell>
          <cell r="N693" t="str">
            <v>ENGENHARIA DE MATERIAIS</v>
          </cell>
          <cell r="O693" t="str">
            <v>DERVAL DOS SANTOS ROSA</v>
          </cell>
          <cell r="P693" t="str">
            <v>DERVAL DOS SANTOS ROSA</v>
          </cell>
        </row>
        <row r="694">
          <cell r="B694" t="str">
            <v>DA1ESTG007-17SA</v>
          </cell>
          <cell r="C694" t="str">
            <v>ESTG007-17</v>
          </cell>
          <cell r="D694" t="str">
            <v>A1</v>
          </cell>
          <cell r="E694" t="str">
            <v xml:space="preserve">segunda das 14:00 às 18:00, semanal </v>
          </cell>
          <cell r="F694" t="str">
            <v/>
          </cell>
          <cell r="G694" t="str">
            <v>Santo André</v>
          </cell>
          <cell r="H694" t="str">
            <v>diurno</v>
          </cell>
          <cell r="I694" t="str">
            <v>2-2-4</v>
          </cell>
          <cell r="J694">
            <v>90</v>
          </cell>
          <cell r="N694" t="str">
            <v>ENGENHARIA DE GESTÃO</v>
          </cell>
          <cell r="O694" t="str">
            <v>DELMO ALVES DE MOURA</v>
          </cell>
        </row>
        <row r="695">
          <cell r="B695" t="str">
            <v>DA1ESZT002-17SB</v>
          </cell>
          <cell r="C695" t="str">
            <v>ESZT002-17</v>
          </cell>
          <cell r="D695" t="str">
            <v>A1</v>
          </cell>
          <cell r="E695" t="str">
            <v xml:space="preserve">segunda das 17:00 às 19:00, semanal ; quarta das 17:00 às 19:00, semanal </v>
          </cell>
          <cell r="F695" t="str">
            <v/>
          </cell>
          <cell r="G695" t="str">
            <v>São Bernardo do Campo</v>
          </cell>
          <cell r="H695" t="str">
            <v>diurno</v>
          </cell>
          <cell r="I695" t="str">
            <v>4-0-4</v>
          </cell>
          <cell r="J695">
            <v>40</v>
          </cell>
          <cell r="N695" t="str">
            <v>BACHARELADO EM PLANEJAMENTO TERRITORIAL</v>
          </cell>
          <cell r="O695" t="str">
            <v>Leonardo Freire de Mello</v>
          </cell>
        </row>
        <row r="696">
          <cell r="B696" t="str">
            <v>NAESZM034-17SA</v>
          </cell>
          <cell r="C696" t="str">
            <v>ESZM034-17</v>
          </cell>
          <cell r="D696" t="str">
            <v>A</v>
          </cell>
          <cell r="E696" t="str">
            <v xml:space="preserve">segunda das 19:00 às 21:00, semanal ; quinta das 21:00 às 23:00, semanal </v>
          </cell>
          <cell r="F696" t="str">
            <v/>
          </cell>
          <cell r="G696" t="str">
            <v>Santo André</v>
          </cell>
          <cell r="H696" t="str">
            <v>noturno</v>
          </cell>
          <cell r="I696" t="str">
            <v>4-0-4</v>
          </cell>
          <cell r="J696">
            <v>30</v>
          </cell>
          <cell r="N696" t="str">
            <v>ENGENHARIA DE MATERIAIS</v>
          </cell>
          <cell r="O696" t="str">
            <v>Daniel Scodeler Raimundo</v>
          </cell>
          <cell r="P696" t="str">
            <v>KATIA FRANKLIN ALBERTIN TORRES</v>
          </cell>
        </row>
        <row r="697">
          <cell r="B697" t="str">
            <v>DAESZM014-17SA</v>
          </cell>
          <cell r="C697" t="str">
            <v>ESZM014-17</v>
          </cell>
          <cell r="D697" t="str">
            <v>A</v>
          </cell>
          <cell r="E697" t="str">
            <v xml:space="preserve">terça das 10:00 às 12:00, semanal ; quinta das 08:00 às 10:00, semanal </v>
          </cell>
          <cell r="F697" t="str">
            <v/>
          </cell>
          <cell r="G697" t="str">
            <v>Santo André</v>
          </cell>
          <cell r="H697" t="str">
            <v>diurno</v>
          </cell>
          <cell r="I697" t="str">
            <v>4-0-4</v>
          </cell>
          <cell r="J697">
            <v>54</v>
          </cell>
          <cell r="N697" t="str">
            <v>ENGENHARIA DE MATERIAIS</v>
          </cell>
          <cell r="O697" t="str">
            <v>GERSON LUIZ MANTOVANI</v>
          </cell>
        </row>
        <row r="698">
          <cell r="B698" t="str">
            <v>NA1ESZP009-13SB</v>
          </cell>
          <cell r="C698" t="str">
            <v>ESZP009-13</v>
          </cell>
          <cell r="D698" t="str">
            <v>A1</v>
          </cell>
          <cell r="E698" t="str">
            <v xml:space="preserve">terça das 21:00 às 23:00, semanal ; sexta das 19:00 às 21:00, semanal </v>
          </cell>
          <cell r="F698" t="str">
            <v/>
          </cell>
          <cell r="G698" t="str">
            <v>São Bernardo do Campo</v>
          </cell>
          <cell r="H698" t="str">
            <v>noturno</v>
          </cell>
          <cell r="I698" t="str">
            <v>4-0-4</v>
          </cell>
          <cell r="J698">
            <v>41</v>
          </cell>
          <cell r="N698" t="str">
            <v>BACHARELADO EM PLANEJAMENTO TERRITORIAL</v>
          </cell>
          <cell r="O698" t="str">
            <v>ARILSON DA SILVA FAVARETO</v>
          </cell>
        </row>
        <row r="699">
          <cell r="B699" t="str">
            <v>NAESZM038-17SA</v>
          </cell>
          <cell r="C699" t="str">
            <v>ESZM038-17</v>
          </cell>
          <cell r="D699" t="str">
            <v>A</v>
          </cell>
          <cell r="E699" t="str">
            <v xml:space="preserve">quarta das 21:00 às 23:00, semanal ; sexta das 19:00 às 21:00, semanal </v>
          </cell>
          <cell r="F699" t="str">
            <v/>
          </cell>
          <cell r="G699" t="str">
            <v>Santo André</v>
          </cell>
          <cell r="H699" t="str">
            <v>noturno</v>
          </cell>
          <cell r="I699" t="str">
            <v>2-2-4</v>
          </cell>
          <cell r="J699">
            <v>38</v>
          </cell>
          <cell r="N699" t="str">
            <v>ENGENHARIA DE MATERIAIS</v>
          </cell>
          <cell r="O699" t="str">
            <v>HUMBERTO NAOYUKI YOSHIMURA</v>
          </cell>
          <cell r="P699" t="str">
            <v>HUMBERTO NAOYUKI YOSHIMURA</v>
          </cell>
        </row>
        <row r="700">
          <cell r="B700" t="str">
            <v>NA1ESZT022-17SB</v>
          </cell>
          <cell r="C700" t="str">
            <v>ESZT022-17</v>
          </cell>
          <cell r="D700" t="str">
            <v>A1</v>
          </cell>
          <cell r="E700" t="str">
            <v xml:space="preserve">terça das 21:00 às 23:00, semanal ; sexta das 19:00 às 21:00, semanal </v>
          </cell>
          <cell r="F700" t="str">
            <v/>
          </cell>
          <cell r="G700" t="str">
            <v>São Bernardo do Campo</v>
          </cell>
          <cell r="H700" t="str">
            <v>noturno</v>
          </cell>
          <cell r="I700" t="str">
            <v>4-0-4</v>
          </cell>
          <cell r="J700">
            <v>40</v>
          </cell>
          <cell r="N700" t="str">
            <v>BACHARELADO EM PLANEJAMENTO TERRITORIAL</v>
          </cell>
          <cell r="O700" t="str">
            <v>MARCOS BARCELLOS DE SOUZA</v>
          </cell>
        </row>
        <row r="701">
          <cell r="B701" t="str">
            <v>DAESZM039-17SA</v>
          </cell>
          <cell r="C701" t="str">
            <v>ESZM039-17</v>
          </cell>
          <cell r="D701" t="str">
            <v>A</v>
          </cell>
          <cell r="E701" t="str">
            <v>quarta das 17:00 às 19:00, semanal ; sexta das 17:00 às 19:00, quinzenal I</v>
          </cell>
          <cell r="F701" t="str">
            <v>sexta das 17:00 às 19:00, quinzenal II</v>
          </cell>
          <cell r="G701" t="str">
            <v>Santo André</v>
          </cell>
          <cell r="H701" t="str">
            <v>diurno</v>
          </cell>
          <cell r="I701" t="str">
            <v>3-1-4</v>
          </cell>
          <cell r="J701">
            <v>51</v>
          </cell>
          <cell r="N701" t="str">
            <v>ENGENHARIA DE MATERIAIS</v>
          </cell>
          <cell r="O701" t="str">
            <v>VANIA TROMBINI HERNANDES</v>
          </cell>
          <cell r="P701" t="str">
            <v>VANIA TROMBINI HERNANDES</v>
          </cell>
        </row>
        <row r="702">
          <cell r="B702" t="str">
            <v>DA1ESZT018-17SB</v>
          </cell>
          <cell r="C702" t="str">
            <v>ESZT018-17</v>
          </cell>
          <cell r="D702" t="str">
            <v>A1</v>
          </cell>
          <cell r="E702" t="str">
            <v/>
          </cell>
          <cell r="F702" t="str">
            <v xml:space="preserve">quarta das 08:00 às 10:00, semanal ; sexta das 10:00 às 12:00, semanal </v>
          </cell>
          <cell r="G702" t="str">
            <v>São Bernardo do Campo</v>
          </cell>
          <cell r="H702" t="str">
            <v>diurno</v>
          </cell>
          <cell r="I702" t="str">
            <v>4-0-4</v>
          </cell>
          <cell r="J702">
            <v>40</v>
          </cell>
          <cell r="N702" t="str">
            <v>BACHARELADO EM PLANEJAMENTO TERRITORIAL</v>
          </cell>
          <cell r="O702" t="str">
            <v>ROSANA DENALDI</v>
          </cell>
        </row>
        <row r="703">
          <cell r="B703" t="str">
            <v>DA1ESZT008-17SB</v>
          </cell>
          <cell r="C703" t="str">
            <v>ESZT008-17</v>
          </cell>
          <cell r="D703" t="str">
            <v>A1</v>
          </cell>
          <cell r="E703" t="str">
            <v xml:space="preserve">sábado das 09:00 às 13:00, semanal </v>
          </cell>
          <cell r="F703" t="str">
            <v/>
          </cell>
          <cell r="G703" t="str">
            <v>São Bernardo do Campo</v>
          </cell>
          <cell r="H703" t="str">
            <v>diurno</v>
          </cell>
          <cell r="I703" t="str">
            <v>4-0-4</v>
          </cell>
          <cell r="J703">
            <v>53</v>
          </cell>
          <cell r="L703" t="str">
            <v>Opção Limitada</v>
          </cell>
          <cell r="N703" t="str">
            <v>BACHARELADO EM PLANEJAMENTO TERRITORIAL</v>
          </cell>
          <cell r="O703" t="str">
            <v>Luis Roberto de Paula</v>
          </cell>
        </row>
        <row r="704">
          <cell r="B704" t="str">
            <v>NAESZM024-17SA</v>
          </cell>
          <cell r="C704" t="str">
            <v>ESZM024-17</v>
          </cell>
          <cell r="D704" t="str">
            <v>A</v>
          </cell>
          <cell r="E704" t="str">
            <v>segunda das 21:00 às 23:00, semanal ; quarta das 19:00 às 21:00, quinzenal I</v>
          </cell>
          <cell r="F704" t="str">
            <v>quarta das 19:00 às 21:00, quinzenal II</v>
          </cell>
          <cell r="G704" t="str">
            <v>Santo André</v>
          </cell>
          <cell r="H704" t="str">
            <v>noturno</v>
          </cell>
          <cell r="I704" t="str">
            <v>3-1-4</v>
          </cell>
          <cell r="J704">
            <v>45</v>
          </cell>
          <cell r="N704" t="str">
            <v>ENGENHARIA DE MATERIAIS</v>
          </cell>
          <cell r="O704" t="str">
            <v>RENATO ALTOBELLI ANTUNES</v>
          </cell>
          <cell r="P704" t="str">
            <v>RENATO ALTOBELLI ANTUNES</v>
          </cell>
        </row>
        <row r="705">
          <cell r="B705" t="str">
            <v>DAESZM040-17SA</v>
          </cell>
          <cell r="C705" t="str">
            <v>ESZM040-17</v>
          </cell>
          <cell r="D705" t="str">
            <v>A</v>
          </cell>
          <cell r="E705" t="str">
            <v xml:space="preserve">segunda das 10:00 às 12:00, semanal ; quarta das 08:00 às 10:00, semanal </v>
          </cell>
          <cell r="F705" t="str">
            <v/>
          </cell>
          <cell r="G705" t="str">
            <v>Santo André</v>
          </cell>
          <cell r="H705" t="str">
            <v>diurno</v>
          </cell>
          <cell r="I705" t="str">
            <v>4-0-4</v>
          </cell>
          <cell r="J705">
            <v>55</v>
          </cell>
          <cell r="N705" t="str">
            <v>ENGENHARIA DE MATERIAIS</v>
          </cell>
          <cell r="O705" t="str">
            <v>MOHAMMAD MASOUMI</v>
          </cell>
        </row>
        <row r="706">
          <cell r="B706" t="str">
            <v>DAESZM041-17SA</v>
          </cell>
          <cell r="C706" t="str">
            <v>ESZM041-17</v>
          </cell>
          <cell r="D706" t="str">
            <v>A</v>
          </cell>
          <cell r="E706" t="str">
            <v xml:space="preserve">terça das 17:00 às 19:00, semanal ; quinta das 17:00 às 19:00, semanal </v>
          </cell>
          <cell r="F706" t="str">
            <v/>
          </cell>
          <cell r="G706" t="str">
            <v>Santo André</v>
          </cell>
          <cell r="H706" t="str">
            <v>diurno</v>
          </cell>
          <cell r="I706" t="str">
            <v>4-0-4</v>
          </cell>
          <cell r="J706">
            <v>30</v>
          </cell>
          <cell r="N706" t="str">
            <v>ENGENHARIA DE MATERIAIS</v>
          </cell>
          <cell r="O706" t="str">
            <v>CARLOS TRIVENO RIOS</v>
          </cell>
        </row>
        <row r="707">
          <cell r="B707" t="str">
            <v>NAESZM030-17SA</v>
          </cell>
          <cell r="C707" t="str">
            <v>ESZM030-17</v>
          </cell>
          <cell r="D707" t="str">
            <v>A</v>
          </cell>
          <cell r="E707" t="str">
            <v xml:space="preserve">terça das 21:00 às 23:00, semanal ; quinta das 19:00 às 21:00, semanal </v>
          </cell>
          <cell r="F707" t="str">
            <v/>
          </cell>
          <cell r="G707" t="str">
            <v>Santo André</v>
          </cell>
          <cell r="H707" t="str">
            <v>noturno</v>
          </cell>
          <cell r="I707" t="str">
            <v>4-0-4</v>
          </cell>
          <cell r="J707">
            <v>49</v>
          </cell>
          <cell r="N707" t="str">
            <v>ENGENHARIA DE MATERIAIS</v>
          </cell>
          <cell r="O707" t="str">
            <v>ALEXANDRE JOSE DE CASTRO LANFREDI</v>
          </cell>
        </row>
        <row r="708">
          <cell r="B708" t="str">
            <v>NANHT4024-15SA</v>
          </cell>
          <cell r="C708" t="str">
            <v>NHT4024-15</v>
          </cell>
          <cell r="D708" t="str">
            <v>A</v>
          </cell>
          <cell r="E708" t="str">
            <v xml:space="preserve">quarta das 19:00 às 21:00, semanal ; sexta das 21:00 às 23:00, semanal </v>
          </cell>
          <cell r="F708" t="str">
            <v/>
          </cell>
          <cell r="G708" t="str">
            <v>Santo André</v>
          </cell>
          <cell r="H708" t="str">
            <v>noturno</v>
          </cell>
          <cell r="I708" t="str">
            <v>4-0-6</v>
          </cell>
          <cell r="J708">
            <v>40</v>
          </cell>
          <cell r="L708" t="str">
            <v>Opção Limitada</v>
          </cell>
          <cell r="N708" t="str">
            <v>BACHARELADO EM QUÍMICA</v>
          </cell>
          <cell r="O708" t="str">
            <v>FERNANDO HEERING BARTOLONI</v>
          </cell>
        </row>
        <row r="709">
          <cell r="B709" t="str">
            <v>DANHT4023-15SA</v>
          </cell>
          <cell r="C709" t="str">
            <v>NHT4023-15</v>
          </cell>
          <cell r="D709" t="str">
            <v>A</v>
          </cell>
          <cell r="E709" t="str">
            <v xml:space="preserve">quarta das 10:00 às 12:00, semanal ; sexta das 08:00 às 10:00, semanal </v>
          </cell>
          <cell r="F709" t="str">
            <v/>
          </cell>
          <cell r="G709" t="str">
            <v>Santo André</v>
          </cell>
          <cell r="H709" t="str">
            <v>diurno</v>
          </cell>
          <cell r="I709" t="str">
            <v>4-0-6</v>
          </cell>
          <cell r="J709">
            <v>40</v>
          </cell>
          <cell r="L709" t="str">
            <v>Opção Limitada</v>
          </cell>
          <cell r="N709" t="str">
            <v>BACHARELADO EM QUÍMICA</v>
          </cell>
          <cell r="O709" t="str">
            <v>MAURICIO DOMINGUES COUTINHO NETO</v>
          </cell>
        </row>
        <row r="710">
          <cell r="B710" t="str">
            <v>NANHT4023-15SA</v>
          </cell>
          <cell r="C710" t="str">
            <v>NHT4023-15</v>
          </cell>
          <cell r="D710" t="str">
            <v>A</v>
          </cell>
          <cell r="E710" t="str">
            <v xml:space="preserve">quarta das 21:00 às 23:00, semanal ; sexta das 19:00 às 21:00, semanal </v>
          </cell>
          <cell r="F710" t="str">
            <v/>
          </cell>
          <cell r="G710" t="str">
            <v>Santo André</v>
          </cell>
          <cell r="H710" t="str">
            <v>noturno</v>
          </cell>
          <cell r="I710" t="str">
            <v>4-0-6</v>
          </cell>
          <cell r="J710">
            <v>40</v>
          </cell>
          <cell r="L710" t="str">
            <v>Opção Limitada</v>
          </cell>
          <cell r="N710" t="str">
            <v>BACHARELADO EM QUÍMICA</v>
          </cell>
          <cell r="O710" t="str">
            <v>MAURICIO DOMINGUES COUTINHO NETO</v>
          </cell>
        </row>
        <row r="711">
          <cell r="B711" t="str">
            <v>DANHT4055-15SA</v>
          </cell>
          <cell r="C711" t="str">
            <v>NHT4055-15</v>
          </cell>
          <cell r="D711" t="str">
            <v>A</v>
          </cell>
          <cell r="E711" t="str">
            <v xml:space="preserve">terça das 10:00 às 12:00, semanal </v>
          </cell>
          <cell r="F711" t="str">
            <v/>
          </cell>
          <cell r="G711" t="str">
            <v>Santo André</v>
          </cell>
          <cell r="H711" t="str">
            <v>diurno</v>
          </cell>
          <cell r="I711" t="str">
            <v>2-0-2</v>
          </cell>
          <cell r="J711">
            <v>40</v>
          </cell>
          <cell r="N711" t="str">
            <v>BACHARELADO EM QUÍMICA</v>
          </cell>
          <cell r="O711" t="str">
            <v>ARTUR FRANZ KEPPLER</v>
          </cell>
        </row>
        <row r="712">
          <cell r="B712" t="str">
            <v>NANHT4055-15SA</v>
          </cell>
          <cell r="C712" t="str">
            <v>NHT4055-15</v>
          </cell>
          <cell r="D712" t="str">
            <v>A</v>
          </cell>
          <cell r="E712" t="str">
            <v xml:space="preserve">terça das 21:00 às 23:00, semanal </v>
          </cell>
          <cell r="F712" t="str">
            <v/>
          </cell>
          <cell r="G712" t="str">
            <v>Santo André</v>
          </cell>
          <cell r="H712" t="str">
            <v>noturno</v>
          </cell>
          <cell r="I712" t="str">
            <v>2-0-2</v>
          </cell>
          <cell r="J712">
            <v>40</v>
          </cell>
          <cell r="N712" t="str">
            <v>BACHARELADO EM QUÍMICA</v>
          </cell>
          <cell r="O712" t="str">
            <v>ARTUR FRANZ KEPPLER</v>
          </cell>
        </row>
        <row r="713">
          <cell r="B713" t="str">
            <v>DBNHT4017-15SA</v>
          </cell>
          <cell r="C713" t="str">
            <v>NHT4017-15</v>
          </cell>
          <cell r="D713" t="str">
            <v>B</v>
          </cell>
          <cell r="E713" t="str">
            <v xml:space="preserve">terça das 08:00 às 10:00, semanal ; quinta das 08:00 às 10:00, semanal </v>
          </cell>
          <cell r="F713" t="str">
            <v/>
          </cell>
          <cell r="G713" t="str">
            <v>Santo André</v>
          </cell>
          <cell r="H713" t="str">
            <v>diurno</v>
          </cell>
          <cell r="I713" t="str">
            <v>4-0-6</v>
          </cell>
          <cell r="J713">
            <v>40</v>
          </cell>
          <cell r="L713" t="str">
            <v>Opção Limitada</v>
          </cell>
          <cell r="N713" t="str">
            <v>BACHARELADO EM QUÍMICA</v>
          </cell>
          <cell r="O713" t="str">
            <v>ALVARO TAKEO OMORI</v>
          </cell>
        </row>
        <row r="714">
          <cell r="B714" t="str">
            <v>NBNHT4017-15SA</v>
          </cell>
          <cell r="C714" t="str">
            <v>NHT4017-15</v>
          </cell>
          <cell r="D714" t="str">
            <v>B</v>
          </cell>
          <cell r="E714" t="str">
            <v xml:space="preserve">terça das 19:00 às 21:00, semanal ; quinta das 19:00 às 21:00, semanal </v>
          </cell>
          <cell r="F714" t="str">
            <v/>
          </cell>
          <cell r="G714" t="str">
            <v>Santo André</v>
          </cell>
          <cell r="H714" t="str">
            <v>noturno</v>
          </cell>
          <cell r="I714" t="str">
            <v>4-0-6</v>
          </cell>
          <cell r="J714">
            <v>40</v>
          </cell>
          <cell r="L714" t="str">
            <v>Opção Limitada</v>
          </cell>
          <cell r="N714" t="str">
            <v>BACHARELADO EM QUÍMICA</v>
          </cell>
          <cell r="O714" t="str">
            <v>ALVARO TAKEO OMORI</v>
          </cell>
        </row>
        <row r="715">
          <cell r="B715" t="str">
            <v>NANHT4025-15SA</v>
          </cell>
          <cell r="C715" t="str">
            <v>NHT4025-15</v>
          </cell>
          <cell r="D715" t="str">
            <v>A</v>
          </cell>
          <cell r="E715" t="str">
            <v xml:space="preserve">segunda das 19:00 às 21:00, semanal ; quinta das 21:00 às 23:00, semanal </v>
          </cell>
          <cell r="F715" t="str">
            <v/>
          </cell>
          <cell r="G715" t="str">
            <v>Santo André</v>
          </cell>
          <cell r="H715" t="str">
            <v>noturno</v>
          </cell>
          <cell r="I715" t="str">
            <v>4-0-6</v>
          </cell>
          <cell r="J715">
            <v>40</v>
          </cell>
          <cell r="L715" t="str">
            <v>Opção Limitada</v>
          </cell>
          <cell r="N715" t="str">
            <v>BACHARELADO EM QUÍMICA</v>
          </cell>
          <cell r="O715" t="str">
            <v>RODRIGO LUIZ OLIVEIRA RODRIGUES CUNHA</v>
          </cell>
        </row>
        <row r="716">
          <cell r="B716" t="str">
            <v>DA1NHT3049-15SA</v>
          </cell>
          <cell r="C716" t="str">
            <v>NHT3049-15</v>
          </cell>
          <cell r="D716" t="str">
            <v>A1</v>
          </cell>
          <cell r="E716" t="str">
            <v xml:space="preserve">terça das 10:00 às 12:00, semanal ; quinta das 08:00 às 10:00, semanal </v>
          </cell>
          <cell r="F716" t="str">
            <v/>
          </cell>
          <cell r="G716" t="str">
            <v>Santo André</v>
          </cell>
          <cell r="H716" t="str">
            <v>diurno</v>
          </cell>
          <cell r="I716" t="str">
            <v>4-0-6</v>
          </cell>
          <cell r="J716">
            <v>40</v>
          </cell>
          <cell r="L716" t="str">
            <v>Opção Limitada</v>
          </cell>
          <cell r="N716" t="str">
            <v>BACHARELADO EM QUÍMICA</v>
          </cell>
          <cell r="O716" t="str">
            <v>MAURO COELHO DOS SANTOS</v>
          </cell>
        </row>
        <row r="717">
          <cell r="B717" t="str">
            <v>NA1NHT3049-15SA</v>
          </cell>
          <cell r="C717" t="str">
            <v>NHT3049-15</v>
          </cell>
          <cell r="D717" t="str">
            <v>A1</v>
          </cell>
          <cell r="E717" t="str">
            <v xml:space="preserve">terça das 21:00 às 23:00, semanal ; quinta das 19:00 às 21:00, semanal </v>
          </cell>
          <cell r="F717" t="str">
            <v/>
          </cell>
          <cell r="G717" t="str">
            <v>Santo André</v>
          </cell>
          <cell r="H717" t="str">
            <v>noturno</v>
          </cell>
          <cell r="I717" t="str">
            <v>4-0-6</v>
          </cell>
          <cell r="J717">
            <v>40</v>
          </cell>
          <cell r="L717" t="str">
            <v>Opção Limitada</v>
          </cell>
          <cell r="N717" t="str">
            <v>BACHARELADO EM QUÍMICA</v>
          </cell>
          <cell r="O717" t="str">
            <v>MAURO COELHO DOS SANTOS</v>
          </cell>
        </row>
        <row r="718">
          <cell r="B718" t="str">
            <v>DANHT4046-15SA</v>
          </cell>
          <cell r="C718" t="str">
            <v>NHT4046-15</v>
          </cell>
          <cell r="D718" t="str">
            <v>A</v>
          </cell>
          <cell r="E718" t="str">
            <v xml:space="preserve">sexta das 16:00 às 18:00, semanal </v>
          </cell>
          <cell r="F718" t="str">
            <v/>
          </cell>
          <cell r="G718" t="str">
            <v>Santo André</v>
          </cell>
          <cell r="H718" t="str">
            <v>diurno</v>
          </cell>
          <cell r="I718" t="str">
            <v>2-0-2</v>
          </cell>
          <cell r="J718">
            <v>40</v>
          </cell>
          <cell r="N718" t="str">
            <v>BACHARELADO EM QUÍMICA</v>
          </cell>
          <cell r="O718" t="str">
            <v>ANDRE SARTO POLO</v>
          </cell>
        </row>
        <row r="719">
          <cell r="B719" t="str">
            <v>DANHT4025-15SA</v>
          </cell>
          <cell r="C719" t="str">
            <v>NHT4025-15</v>
          </cell>
          <cell r="D719" t="str">
            <v>A</v>
          </cell>
          <cell r="E719" t="str">
            <v/>
          </cell>
          <cell r="F719" t="str">
            <v xml:space="preserve">segunda das 08:00 às 10:00, semanal ; quinta das 10:00 às 12:00, semanal </v>
          </cell>
          <cell r="G719" t="str">
            <v>Santo André</v>
          </cell>
          <cell r="H719" t="str">
            <v>diurno</v>
          </cell>
          <cell r="I719" t="str">
            <v>4-0-6</v>
          </cell>
          <cell r="J719">
            <v>40</v>
          </cell>
          <cell r="L719" t="str">
            <v>Opção Limitada</v>
          </cell>
          <cell r="N719" t="str">
            <v>LICENCIATURA EM QUÍMICA</v>
          </cell>
          <cell r="O719" t="str">
            <v>MARCO ANTONIO BUENO FILHO</v>
          </cell>
        </row>
        <row r="720">
          <cell r="B720" t="str">
            <v>DA1MCZC007-15SB</v>
          </cell>
          <cell r="C720" t="str">
            <v>MCZC007-15</v>
          </cell>
          <cell r="D720" t="str">
            <v>A1</v>
          </cell>
          <cell r="E720" t="str">
            <v/>
          </cell>
          <cell r="F720" t="str">
            <v xml:space="preserve">segunda das 08:00 às 10:00, semanal ; quarta das 10:00 às 12:00, semanal </v>
          </cell>
          <cell r="G720" t="str">
            <v>São Bernardo do Campo</v>
          </cell>
          <cell r="H720" t="str">
            <v>diurno</v>
          </cell>
          <cell r="I720" t="str">
            <v>4-0-4</v>
          </cell>
          <cell r="J720">
            <v>40</v>
          </cell>
          <cell r="L720" t="str">
            <v>Opção Limitada</v>
          </cell>
          <cell r="M720" t="str">
            <v>Opção Limitada</v>
          </cell>
          <cell r="N720" t="str">
            <v>BACHARELADO EM NEUROCIÊNCIA</v>
          </cell>
          <cell r="O720" t="str">
            <v>KATERINA LUKASOVA</v>
          </cell>
        </row>
        <row r="721">
          <cell r="B721" t="str">
            <v>NA1MCZC007-15SB</v>
          </cell>
          <cell r="C721" t="str">
            <v>MCZC007-15</v>
          </cell>
          <cell r="D721" t="str">
            <v>A1</v>
          </cell>
          <cell r="E721" t="str">
            <v/>
          </cell>
          <cell r="F721" t="str">
            <v xml:space="preserve">segunda das 19:00 às 21:00, semanal ; segunda das 21:00 às 23:00, semanal </v>
          </cell>
          <cell r="G721" t="str">
            <v>São Bernardo do Campo</v>
          </cell>
          <cell r="H721" t="str">
            <v>noturno</v>
          </cell>
          <cell r="I721" t="str">
            <v>4-0-4</v>
          </cell>
          <cell r="J721">
            <v>49</v>
          </cell>
          <cell r="L721" t="str">
            <v>Opção Limitada</v>
          </cell>
          <cell r="M721" t="str">
            <v>Opção Limitada</v>
          </cell>
          <cell r="N721" t="str">
            <v>BACHARELADO EM NEUROCIÊNCIA</v>
          </cell>
          <cell r="O721" t="str">
            <v>Patrícia Maria Vanzella</v>
          </cell>
        </row>
        <row r="722">
          <cell r="B722" t="str">
            <v>DA1MCZC002-15SB</v>
          </cell>
          <cell r="C722" t="str">
            <v>MCZC002-15</v>
          </cell>
          <cell r="D722" t="str">
            <v>A1</v>
          </cell>
          <cell r="E722" t="str">
            <v/>
          </cell>
          <cell r="F722" t="str">
            <v xml:space="preserve">terça das 10:00 às 12:00, semanal ; sexta das 08:00 às 10:00, semanal </v>
          </cell>
          <cell r="G722" t="str">
            <v>São Bernardo do Campo</v>
          </cell>
          <cell r="H722" t="str">
            <v>diurno</v>
          </cell>
          <cell r="I722" t="str">
            <v>4-0-4</v>
          </cell>
          <cell r="J722">
            <v>40</v>
          </cell>
          <cell r="L722" t="str">
            <v>Opção Limitada</v>
          </cell>
          <cell r="N722" t="str">
            <v>BACHARELADO EM NEUROCIÊNCIA</v>
          </cell>
          <cell r="O722" t="str">
            <v>MARCELA BERMUDEZ ECHEVERRY</v>
          </cell>
        </row>
        <row r="723">
          <cell r="B723" t="str">
            <v>NA1MCZC002-15SB</v>
          </cell>
          <cell r="C723" t="str">
            <v>MCZC002-15</v>
          </cell>
          <cell r="D723" t="str">
            <v>A1</v>
          </cell>
          <cell r="E723" t="str">
            <v/>
          </cell>
          <cell r="F723" t="str">
            <v xml:space="preserve">terça das 21:00 às 23:00, semanal ; sexta das 19:00 às 21:00, semanal </v>
          </cell>
          <cell r="G723" t="str">
            <v>São Bernardo do Campo</v>
          </cell>
          <cell r="H723" t="str">
            <v>noturno</v>
          </cell>
          <cell r="I723" t="str">
            <v>4-0-4</v>
          </cell>
          <cell r="J723">
            <v>40</v>
          </cell>
          <cell r="L723" t="str">
            <v>Opção Limitada</v>
          </cell>
          <cell r="N723" t="str">
            <v>BACHARELADO EM NEUROCIÊNCIA</v>
          </cell>
          <cell r="O723" t="str">
            <v>ABRAHAO FONTES BAPTISTA</v>
          </cell>
        </row>
        <row r="724">
          <cell r="B724" t="str">
            <v>DIMCZC010-15SB</v>
          </cell>
          <cell r="C724" t="str">
            <v>MCZC010-15</v>
          </cell>
          <cell r="D724" t="str">
            <v>I</v>
          </cell>
          <cell r="E724" t="str">
            <v/>
          </cell>
          <cell r="F724" t="str">
            <v xml:space="preserve">segunda das 10:00 às 12:00, semanal ; quinta das 08:00 às 10:00, semanal </v>
          </cell>
          <cell r="G724" t="str">
            <v>São Bernardo do Campo</v>
          </cell>
          <cell r="H724" t="str">
            <v>diurno</v>
          </cell>
          <cell r="I724" t="str">
            <v>4-0-4</v>
          </cell>
          <cell r="J724">
            <v>41</v>
          </cell>
          <cell r="L724" t="str">
            <v>Opção Limitada</v>
          </cell>
          <cell r="N724" t="str">
            <v>BACHARELADO EM NEUROCIÊNCIA</v>
          </cell>
          <cell r="O724" t="str">
            <v>Richard Henrikus Augustinus Hubertus  Jacobs</v>
          </cell>
        </row>
        <row r="725">
          <cell r="B725" t="str">
            <v>NIMCZC010-15SB</v>
          </cell>
          <cell r="C725" t="str">
            <v>MCZC010-15</v>
          </cell>
          <cell r="D725" t="str">
            <v>I</v>
          </cell>
          <cell r="E725" t="str">
            <v/>
          </cell>
          <cell r="F725" t="str">
            <v xml:space="preserve">segunda das 21:00 às 23:00, semanal ; quinta das 19:00 às 21:00, semanal </v>
          </cell>
          <cell r="G725" t="str">
            <v>São Bernardo do Campo</v>
          </cell>
          <cell r="H725" t="str">
            <v>noturno</v>
          </cell>
          <cell r="I725" t="str">
            <v>4-0-4</v>
          </cell>
          <cell r="J725">
            <v>45</v>
          </cell>
          <cell r="L725" t="str">
            <v>Opção Limitada</v>
          </cell>
          <cell r="N725" t="str">
            <v>BACHARELADO EM NEUROCIÊNCIA</v>
          </cell>
          <cell r="O725" t="str">
            <v>Richard Henrikus Augustinus Hubertus  Jacobs</v>
          </cell>
        </row>
        <row r="726">
          <cell r="B726" t="str">
            <v>DANHT4005-15SA</v>
          </cell>
          <cell r="C726" t="str">
            <v>NHT4005-15</v>
          </cell>
          <cell r="D726" t="str">
            <v>A</v>
          </cell>
          <cell r="E726" t="str">
            <v xml:space="preserve">terça das 08:00 às 10:00, semanal </v>
          </cell>
          <cell r="F726" t="str">
            <v xml:space="preserve">quinta das 08:00 às 12:00, semanal </v>
          </cell>
          <cell r="G726" t="str">
            <v>Santo André</v>
          </cell>
          <cell r="H726" t="str">
            <v>diurno</v>
          </cell>
          <cell r="I726" t="str">
            <v>2-4-8</v>
          </cell>
          <cell r="J726">
            <v>40</v>
          </cell>
          <cell r="N726" t="str">
            <v>BACHARELADO EM QUÍMICA</v>
          </cell>
          <cell r="O726" t="str">
            <v>Bruno Lemos Batista</v>
          </cell>
          <cell r="P726" t="str">
            <v>Diogo Librandi da Rocha</v>
          </cell>
        </row>
        <row r="727">
          <cell r="B727" t="str">
            <v>NANHT4005-15SA</v>
          </cell>
          <cell r="C727" t="str">
            <v>NHT4005-15</v>
          </cell>
          <cell r="D727" t="str">
            <v>A</v>
          </cell>
          <cell r="E727" t="str">
            <v xml:space="preserve">terça das 19:00 às 21:00, semanal </v>
          </cell>
          <cell r="F727" t="str">
            <v xml:space="preserve">quinta das 19:00 às 23:00, semanal </v>
          </cell>
          <cell r="G727" t="str">
            <v>Santo André</v>
          </cell>
          <cell r="H727" t="str">
            <v>noturno</v>
          </cell>
          <cell r="I727" t="str">
            <v>2-4-8</v>
          </cell>
          <cell r="J727">
            <v>42</v>
          </cell>
          <cell r="N727" t="str">
            <v>BACHARELADO EM QUÍMICA</v>
          </cell>
          <cell r="O727" t="str">
            <v>Bruno Lemos Batista</v>
          </cell>
          <cell r="P727" t="str">
            <v>Alexandre Zatkovskis Carvalho</v>
          </cell>
        </row>
        <row r="728">
          <cell r="B728" t="str">
            <v>DANHT4001-15SA</v>
          </cell>
          <cell r="C728" t="str">
            <v>NHT4001-15</v>
          </cell>
          <cell r="D728" t="str">
            <v>A</v>
          </cell>
          <cell r="E728" t="str">
            <v xml:space="preserve">segunda das 08:00 às 10:00, semanal </v>
          </cell>
          <cell r="F728" t="str">
            <v xml:space="preserve">quarta das 08:00 às 12:00, semanal </v>
          </cell>
          <cell r="G728" t="str">
            <v>Santo André</v>
          </cell>
          <cell r="H728" t="str">
            <v>diurno</v>
          </cell>
          <cell r="I728" t="str">
            <v>2-4-6</v>
          </cell>
          <cell r="J728">
            <v>40</v>
          </cell>
          <cell r="N728" t="str">
            <v>BACHARELADO EM QUÍMICA</v>
          </cell>
          <cell r="O728" t="str">
            <v>Heloisa França Maltez</v>
          </cell>
          <cell r="P728" t="str">
            <v>IVANISE GAUBEUR</v>
          </cell>
        </row>
        <row r="729">
          <cell r="B729" t="str">
            <v>NANHT4001-15SA</v>
          </cell>
          <cell r="C729" t="str">
            <v>NHT4001-15</v>
          </cell>
          <cell r="D729" t="str">
            <v>A</v>
          </cell>
          <cell r="E729" t="str">
            <v xml:space="preserve">segunda das 19:00 às 21:00, semanal </v>
          </cell>
          <cell r="F729" t="str">
            <v xml:space="preserve">quarta das 19:00 às 23:00, semanal </v>
          </cell>
          <cell r="G729" t="str">
            <v>Santo André</v>
          </cell>
          <cell r="H729" t="str">
            <v>noturno</v>
          </cell>
          <cell r="I729" t="str">
            <v>2-4-6</v>
          </cell>
          <cell r="J729">
            <v>58</v>
          </cell>
          <cell r="N729" t="str">
            <v>BACHARELADO EM QUÍMICA</v>
          </cell>
          <cell r="O729" t="str">
            <v>IVANISE GAUBEUR</v>
          </cell>
          <cell r="P729" t="str">
            <v>Heloisa França Maltez</v>
          </cell>
        </row>
        <row r="730">
          <cell r="B730" t="str">
            <v>NB7BCN0402-15SA</v>
          </cell>
          <cell r="C730" t="str">
            <v>BCN0402-15</v>
          </cell>
          <cell r="D730" t="str">
            <v>B7</v>
          </cell>
          <cell r="E730" t="str">
            <v xml:space="preserve">segunda das 21:00 às 23:00, semanal ; quinta das 19:00 às 21:00, semanal </v>
          </cell>
          <cell r="F730" t="str">
            <v/>
          </cell>
          <cell r="G730" t="str">
            <v>Santo André</v>
          </cell>
          <cell r="H730" t="str">
            <v>noturno</v>
          </cell>
          <cell r="I730" t="str">
            <v>4-0-6</v>
          </cell>
          <cell r="J730">
            <v>60</v>
          </cell>
          <cell r="L730" t="str">
            <v>Obrigatória</v>
          </cell>
          <cell r="M730" t="str">
            <v>Opção Limitada</v>
          </cell>
          <cell r="N730" t="str">
            <v>BACHARELADO EM CIÊNCIA E TECNOLOGIA</v>
          </cell>
          <cell r="O730" t="str">
            <v>ANDERSON CARLOS OLIVEIRA MOTTA</v>
          </cell>
        </row>
        <row r="731">
          <cell r="B731" t="str">
            <v>DA8BCN0402-15SA</v>
          </cell>
          <cell r="C731" t="str">
            <v>BCN0402-15</v>
          </cell>
          <cell r="D731" t="str">
            <v>A8</v>
          </cell>
          <cell r="E731" t="str">
            <v xml:space="preserve">segunda das 08:00 às 10:00, semanal ; quinta das 10:00 às 12:00, semanal </v>
          </cell>
          <cell r="F731" t="str">
            <v/>
          </cell>
          <cell r="G731" t="str">
            <v>Santo André</v>
          </cell>
          <cell r="H731" t="str">
            <v>diurno</v>
          </cell>
          <cell r="I731" t="str">
            <v>4-0-6</v>
          </cell>
          <cell r="J731">
            <v>60</v>
          </cell>
          <cell r="L731" t="str">
            <v>Obrigatória</v>
          </cell>
          <cell r="M731" t="str">
            <v>Opção Limitada</v>
          </cell>
          <cell r="N731" t="str">
            <v>BACHARELADO EM CIÊNCIA E TECNOLOGIA</v>
          </cell>
          <cell r="O731" t="str">
            <v>WELINGTON VIEIRA ASSUNCAO</v>
          </cell>
        </row>
        <row r="732">
          <cell r="B732" t="str">
            <v>NA8BCN0402-15SA</v>
          </cell>
          <cell r="C732" t="str">
            <v>BCN0402-15</v>
          </cell>
          <cell r="D732" t="str">
            <v>A8</v>
          </cell>
          <cell r="E732" t="str">
            <v xml:space="preserve">segunda das 19:00 às 21:00, semanal ; quinta das 21:00 às 23:00, semanal </v>
          </cell>
          <cell r="F732" t="str">
            <v/>
          </cell>
          <cell r="G732" t="str">
            <v>Santo André</v>
          </cell>
          <cell r="H732" t="str">
            <v>noturno</v>
          </cell>
          <cell r="I732" t="str">
            <v>4-0-6</v>
          </cell>
          <cell r="J732">
            <v>60</v>
          </cell>
          <cell r="L732" t="str">
            <v>Obrigatória</v>
          </cell>
          <cell r="M732" t="str">
            <v>Opção Limitada</v>
          </cell>
          <cell r="N732" t="str">
            <v>BACHARELADO EM CIÊNCIA E TECNOLOGIA</v>
          </cell>
          <cell r="O732" t="str">
            <v>MARCELO TANAKA HAYASHI</v>
          </cell>
        </row>
        <row r="733">
          <cell r="B733" t="str">
            <v>DB8BCN0402-15SA</v>
          </cell>
          <cell r="C733" t="str">
            <v>BCN0402-15</v>
          </cell>
          <cell r="D733" t="str">
            <v>B8</v>
          </cell>
          <cell r="E733" t="str">
            <v xml:space="preserve">segunda das 10:00 às 12:00, semanal ; quinta das 08:00 às 10:00, semanal </v>
          </cell>
          <cell r="F733" t="str">
            <v/>
          </cell>
          <cell r="G733" t="str">
            <v>Santo André</v>
          </cell>
          <cell r="H733" t="str">
            <v>diurno</v>
          </cell>
          <cell r="I733" t="str">
            <v>4-0-6</v>
          </cell>
          <cell r="J733">
            <v>60</v>
          </cell>
          <cell r="L733" t="str">
            <v>Obrigatória</v>
          </cell>
          <cell r="M733" t="str">
            <v>Opção Limitada</v>
          </cell>
          <cell r="N733" t="str">
            <v>BACHARELADO EM CIÊNCIA E TECNOLOGIA</v>
          </cell>
          <cell r="O733" t="str">
            <v>Leandro Baroni</v>
          </cell>
        </row>
        <row r="734">
          <cell r="B734" t="str">
            <v>NA4BIN0406-15SA</v>
          </cell>
          <cell r="C734" t="str">
            <v>BIN0406-15</v>
          </cell>
          <cell r="D734" t="str">
            <v>A4</v>
          </cell>
          <cell r="E734" t="str">
            <v>terça das 21:00 às 23:00, semanal ; quinta das 19:00 às 21:00, quinzenal II</v>
          </cell>
          <cell r="F734" t="str">
            <v/>
          </cell>
          <cell r="G734" t="str">
            <v>Santo André</v>
          </cell>
          <cell r="H734" t="str">
            <v>noturno</v>
          </cell>
          <cell r="I734" t="str">
            <v>3-0-4</v>
          </cell>
          <cell r="J734">
            <v>60</v>
          </cell>
          <cell r="L734" t="str">
            <v>Obrigatória</v>
          </cell>
          <cell r="M734" t="str">
            <v>Obrigatória</v>
          </cell>
          <cell r="N734" t="str">
            <v>BACHARELADO EM CIÊNCIA E TECNOLOGIA</v>
          </cell>
          <cell r="O734" t="str">
            <v>ALEXANDRE HIDEKI OKANO</v>
          </cell>
        </row>
        <row r="735">
          <cell r="B735" t="str">
            <v>NB4BIN0406-15SA</v>
          </cell>
          <cell r="C735" t="str">
            <v>BIN0406-15</v>
          </cell>
          <cell r="D735" t="str">
            <v>B4</v>
          </cell>
          <cell r="E735" t="str">
            <v>terça das 19:00 às 21:00, semanal ; quinta das 21:00 às 23:00, quinzenal II</v>
          </cell>
          <cell r="F735" t="str">
            <v/>
          </cell>
          <cell r="G735" t="str">
            <v>Santo André</v>
          </cell>
          <cell r="H735" t="str">
            <v>noturno</v>
          </cell>
          <cell r="I735" t="str">
            <v>3-0-4</v>
          </cell>
          <cell r="J735">
            <v>60</v>
          </cell>
          <cell r="L735" t="str">
            <v>Obrigatória</v>
          </cell>
          <cell r="M735" t="str">
            <v>Obrigatória</v>
          </cell>
          <cell r="N735" t="str">
            <v>BACHARELADO EM CIÊNCIA E TECNOLOGIA</v>
          </cell>
          <cell r="O735" t="str">
            <v>ALEXANDRE HIDEKI OKANO</v>
          </cell>
        </row>
        <row r="736">
          <cell r="B736" t="str">
            <v>NA2BIS0003-15SA</v>
          </cell>
          <cell r="C736" t="str">
            <v>BIS0003-15</v>
          </cell>
          <cell r="D736" t="str">
            <v>A2</v>
          </cell>
          <cell r="E736" t="str">
            <v xml:space="preserve">quarta das 19:00 às 21:00, semanal ; sexta das 21:00 às 23:00, semanal </v>
          </cell>
          <cell r="F736" t="str">
            <v/>
          </cell>
          <cell r="G736" t="str">
            <v>Santo André</v>
          </cell>
          <cell r="H736" t="str">
            <v>noturno</v>
          </cell>
          <cell r="I736" t="str">
            <v>4-0-5</v>
          </cell>
          <cell r="J736">
            <v>60</v>
          </cell>
          <cell r="L736" t="str">
            <v>Obrigatória</v>
          </cell>
          <cell r="M736" t="str">
            <v>Obrigatória</v>
          </cell>
          <cell r="N736" t="str">
            <v>BACHARELADO EM CIÊNCIA E TECNOLOGIA</v>
          </cell>
          <cell r="O736" t="str">
            <v>ANNIBAL HETEM JUNIOR</v>
          </cell>
        </row>
        <row r="737">
          <cell r="B737" t="str">
            <v>DAESTO903-17SA</v>
          </cell>
          <cell r="C737" t="str">
            <v>ESTO903-17</v>
          </cell>
          <cell r="D737" t="str">
            <v>A</v>
          </cell>
          <cell r="E737" t="str">
            <v/>
          </cell>
          <cell r="F737" t="str">
            <v xml:space="preserve">segunda das 14:00 às 16:00, semanal </v>
          </cell>
          <cell r="G737" t="str">
            <v>Santo André</v>
          </cell>
          <cell r="H737" t="str">
            <v>diurno</v>
          </cell>
          <cell r="I737" t="str">
            <v>0-2-5</v>
          </cell>
          <cell r="J737">
            <v>30</v>
          </cell>
          <cell r="L737" t="str">
            <v>Opção Limitada</v>
          </cell>
          <cell r="N737" t="str">
            <v>ENGENHARIAS</v>
          </cell>
          <cell r="P737" t="str">
            <v>Wallace Gusmão Ferreira</v>
          </cell>
        </row>
        <row r="738">
          <cell r="B738" t="str">
            <v>NAESTO903-17SA</v>
          </cell>
          <cell r="C738" t="str">
            <v>ESTO903-17</v>
          </cell>
          <cell r="D738" t="str">
            <v>A</v>
          </cell>
          <cell r="E738" t="str">
            <v/>
          </cell>
          <cell r="F738" t="str">
            <v xml:space="preserve">segunda das 19:00 às 21:00, semanal </v>
          </cell>
          <cell r="G738" t="str">
            <v>Santo André</v>
          </cell>
          <cell r="H738" t="str">
            <v>noturno</v>
          </cell>
          <cell r="I738" t="str">
            <v>0-2-5</v>
          </cell>
          <cell r="J738">
            <v>72</v>
          </cell>
          <cell r="L738" t="str">
            <v>Opção Limitada</v>
          </cell>
          <cell r="N738" t="str">
            <v>ENGENHARIAS</v>
          </cell>
          <cell r="P738" t="str">
            <v>HARKI TANAKA</v>
          </cell>
        </row>
        <row r="739">
          <cell r="B739" t="str">
            <v>DAESTO903-17SB</v>
          </cell>
          <cell r="C739" t="str">
            <v>ESTO903-17</v>
          </cell>
          <cell r="D739" t="str">
            <v>A</v>
          </cell>
          <cell r="E739" t="str">
            <v/>
          </cell>
          <cell r="F739" t="str">
            <v xml:space="preserve">segunda das 14:00 às 16:00, semanal </v>
          </cell>
          <cell r="G739" t="str">
            <v>São Bernardo do Campo</v>
          </cell>
          <cell r="H739" t="str">
            <v>diurno</v>
          </cell>
          <cell r="I739" t="str">
            <v>0-2-5</v>
          </cell>
          <cell r="J739">
            <v>51</v>
          </cell>
          <cell r="L739" t="str">
            <v>Opção Limitada</v>
          </cell>
          <cell r="N739" t="str">
            <v>ENGENHARIAS</v>
          </cell>
          <cell r="P739" t="str">
            <v>ANNIBAL HETEM JUNIOR</v>
          </cell>
        </row>
        <row r="740">
          <cell r="B740" t="str">
            <v>NAESTO903-17SB</v>
          </cell>
          <cell r="C740" t="str">
            <v>ESTO903-17</v>
          </cell>
          <cell r="D740" t="str">
            <v>A</v>
          </cell>
          <cell r="E740" t="str">
            <v/>
          </cell>
          <cell r="F740" t="str">
            <v xml:space="preserve">terça das 19:00 às 21:00, semanal </v>
          </cell>
          <cell r="G740" t="str">
            <v>São Bernardo do Campo</v>
          </cell>
          <cell r="H740" t="str">
            <v>noturno</v>
          </cell>
          <cell r="I740" t="str">
            <v>0-2-5</v>
          </cell>
          <cell r="J740">
            <v>30</v>
          </cell>
          <cell r="L740" t="str">
            <v>Opção Limitada</v>
          </cell>
          <cell r="N740" t="str">
            <v>ENGENHARIAS</v>
          </cell>
          <cell r="P740" t="str">
            <v>DIOGO COUTINHO SORIANO</v>
          </cell>
        </row>
        <row r="741">
          <cell r="B741" t="str">
            <v>DAESTO004-17SA</v>
          </cell>
          <cell r="C741" t="str">
            <v>ESTO004-17</v>
          </cell>
          <cell r="D741" t="str">
            <v>A</v>
          </cell>
          <cell r="E741" t="str">
            <v xml:space="preserve">terça das 08:00 às 10:00, quinzenal I; quinta das 10:00 às 12:00, semanal </v>
          </cell>
          <cell r="F741" t="str">
            <v>terça das 08:00 às 10:00, quinzenal II</v>
          </cell>
          <cell r="G741" t="str">
            <v>Santo André</v>
          </cell>
          <cell r="H741" t="str">
            <v>diurno</v>
          </cell>
          <cell r="I741" t="str">
            <v>3-1-5</v>
          </cell>
          <cell r="J741">
            <v>46</v>
          </cell>
          <cell r="L741" t="str">
            <v>Opção Limitada</v>
          </cell>
          <cell r="N741" t="str">
            <v>ENGENHARIAS</v>
          </cell>
          <cell r="O741" t="str">
            <v>ANDRE FENILI</v>
          </cell>
          <cell r="P741" t="str">
            <v>ANDRE FENILI</v>
          </cell>
        </row>
        <row r="742">
          <cell r="B742" t="str">
            <v>NAESTO004-17SA</v>
          </cell>
          <cell r="C742" t="str">
            <v>ESTO004-17</v>
          </cell>
          <cell r="D742" t="str">
            <v>A</v>
          </cell>
          <cell r="E742" t="str">
            <v xml:space="preserve">terça das 19:00 às 21:00, quinzenal I; quinta das 21:00 às 23:00, semanal </v>
          </cell>
          <cell r="F742" t="str">
            <v>terça das 19:00 às 21:00, quinzenal II</v>
          </cell>
          <cell r="G742" t="str">
            <v>Santo André</v>
          </cell>
          <cell r="H742" t="str">
            <v>noturno</v>
          </cell>
          <cell r="I742" t="str">
            <v>3-1-5</v>
          </cell>
          <cell r="J742">
            <v>45</v>
          </cell>
          <cell r="L742" t="str">
            <v>Opção Limitada</v>
          </cell>
          <cell r="N742" t="str">
            <v>ENGENHARIAS</v>
          </cell>
          <cell r="O742" t="str">
            <v>Alfeu Joaozinho Sguarezi Filho</v>
          </cell>
          <cell r="P742" t="str">
            <v>Alfeu Joaozinho Sguarezi Filho</v>
          </cell>
        </row>
        <row r="743">
          <cell r="B743" t="str">
            <v>NAESTO902-17SA</v>
          </cell>
          <cell r="C743" t="str">
            <v>ESTO902-17</v>
          </cell>
          <cell r="D743" t="str">
            <v>A</v>
          </cell>
          <cell r="E743" t="str">
            <v/>
          </cell>
          <cell r="F743" t="str">
            <v xml:space="preserve">segunda das 19:00 às 21:00, semanal </v>
          </cell>
          <cell r="G743" t="str">
            <v>Santo André</v>
          </cell>
          <cell r="H743" t="str">
            <v>noturno</v>
          </cell>
          <cell r="I743" t="str">
            <v>0-2-5</v>
          </cell>
          <cell r="J743">
            <v>30</v>
          </cell>
          <cell r="L743" t="str">
            <v>Opção Limitada</v>
          </cell>
          <cell r="N743" t="str">
            <v>ENGENHARIAS</v>
          </cell>
          <cell r="P743" t="str">
            <v>JOSE FERNANDO QUEIRUGA REY</v>
          </cell>
        </row>
        <row r="744">
          <cell r="B744" t="str">
            <v>DAESTO902-17SA</v>
          </cell>
          <cell r="C744" t="str">
            <v>ESTO902-17</v>
          </cell>
          <cell r="D744" t="str">
            <v>A</v>
          </cell>
          <cell r="E744" t="str">
            <v/>
          </cell>
          <cell r="F744" t="str">
            <v xml:space="preserve">segunda das 14:00 às 16:00, semanal </v>
          </cell>
          <cell r="G744" t="str">
            <v>Santo André</v>
          </cell>
          <cell r="H744" t="str">
            <v>diurno</v>
          </cell>
          <cell r="I744" t="str">
            <v>0-2-5</v>
          </cell>
          <cell r="J744">
            <v>58</v>
          </cell>
          <cell r="L744" t="str">
            <v>Opção Limitada</v>
          </cell>
          <cell r="N744" t="str">
            <v>ENGENHARIAS</v>
          </cell>
          <cell r="P744" t="str">
            <v>Mario Alexandre Gazziro</v>
          </cell>
        </row>
        <row r="745">
          <cell r="B745" t="str">
            <v>DAESTO902-17SB</v>
          </cell>
          <cell r="C745" t="str">
            <v>ESTO902-17</v>
          </cell>
          <cell r="D745" t="str">
            <v>A</v>
          </cell>
          <cell r="E745" t="str">
            <v/>
          </cell>
          <cell r="F745" t="str">
            <v xml:space="preserve">segunda das 14:00 às 16:00, semanal </v>
          </cell>
          <cell r="G745" t="str">
            <v>São Bernardo do Campo</v>
          </cell>
          <cell r="H745" t="str">
            <v>diurno</v>
          </cell>
          <cell r="I745" t="str">
            <v>0-2-5</v>
          </cell>
          <cell r="J745">
            <v>30</v>
          </cell>
          <cell r="L745" t="str">
            <v>Opção Limitada</v>
          </cell>
          <cell r="N745" t="str">
            <v>ENGENHARIAS</v>
          </cell>
          <cell r="P745" t="str">
            <v>RENATO NAVILLE WATANABE</v>
          </cell>
        </row>
        <row r="746">
          <cell r="B746" t="str">
            <v>NAESTO902-17SB</v>
          </cell>
          <cell r="C746" t="str">
            <v>ESTO902-17</v>
          </cell>
          <cell r="D746" t="str">
            <v>A</v>
          </cell>
          <cell r="E746" t="str">
            <v/>
          </cell>
          <cell r="F746" t="str">
            <v xml:space="preserve">segunda das 19:00 às 21:00, semanal </v>
          </cell>
          <cell r="G746" t="str">
            <v>São Bernardo do Campo</v>
          </cell>
          <cell r="H746" t="str">
            <v>noturno</v>
          </cell>
          <cell r="I746" t="str">
            <v>0-2-5</v>
          </cell>
          <cell r="J746">
            <v>59</v>
          </cell>
          <cell r="L746" t="str">
            <v>Opção Limitada</v>
          </cell>
          <cell r="N746" t="str">
            <v>ENGENHARIAS</v>
          </cell>
          <cell r="P746" t="str">
            <v>Diego Paolo Ferruzzo Correa</v>
          </cell>
        </row>
        <row r="747">
          <cell r="B747" t="str">
            <v>DAESTS001-17SB</v>
          </cell>
          <cell r="C747" t="str">
            <v>ESTS001-17</v>
          </cell>
          <cell r="D747" t="str">
            <v>A</v>
          </cell>
          <cell r="E747" t="str">
            <v xml:space="preserve">terça das 08:00 às 10:00, semanal ; quinta das 10:00 às 12:00, semanal </v>
          </cell>
          <cell r="F747" t="str">
            <v/>
          </cell>
          <cell r="G747" t="str">
            <v>São Bernardo do Campo</v>
          </cell>
          <cell r="H747" t="str">
            <v>diurno</v>
          </cell>
          <cell r="I747" t="str">
            <v>4-0-5</v>
          </cell>
          <cell r="J747">
            <v>40</v>
          </cell>
          <cell r="N747" t="str">
            <v>ENGENHARIA AEROESPACIAL</v>
          </cell>
          <cell r="O747" t="str">
            <v>CARLOS RENATO HUAURA SOLORZANO</v>
          </cell>
        </row>
        <row r="748">
          <cell r="B748" t="str">
            <v>NAESTS001-17SB</v>
          </cell>
          <cell r="C748" t="str">
            <v>ESTS001-17</v>
          </cell>
          <cell r="D748" t="str">
            <v>A</v>
          </cell>
          <cell r="E748" t="str">
            <v xml:space="preserve">segunda das 19:00 às 21:00, semanal ; segunda das 21:00 às 23:00, semanal </v>
          </cell>
          <cell r="F748" t="str">
            <v/>
          </cell>
          <cell r="G748" t="str">
            <v>São Bernardo do Campo</v>
          </cell>
          <cell r="H748" t="str">
            <v>noturno</v>
          </cell>
          <cell r="I748" t="str">
            <v>4-0-5</v>
          </cell>
          <cell r="J748">
            <v>40</v>
          </cell>
          <cell r="N748" t="str">
            <v>ENGENHARIA AEROESPACIAL</v>
          </cell>
          <cell r="O748" t="str">
            <v>ANDRE FENILI</v>
          </cell>
        </row>
        <row r="749">
          <cell r="B749" t="str">
            <v>NAESZS033-17SB</v>
          </cell>
          <cell r="C749" t="str">
            <v>ESZS033-17</v>
          </cell>
          <cell r="D749" t="str">
            <v>A</v>
          </cell>
          <cell r="E749" t="str">
            <v xml:space="preserve">terça das 19:00 às 21:00, semanal ; quinta das 21:00 às 23:00, semanal </v>
          </cell>
          <cell r="F749" t="str">
            <v/>
          </cell>
          <cell r="G749" t="str">
            <v>São Bernardo do Campo</v>
          </cell>
          <cell r="H749" t="str">
            <v>noturno</v>
          </cell>
          <cell r="I749" t="str">
            <v>4-0-4</v>
          </cell>
          <cell r="J749">
            <v>40</v>
          </cell>
          <cell r="N749" t="str">
            <v>ENGENHARIA AEROESPACIAL</v>
          </cell>
          <cell r="O749" t="str">
            <v>FABIO ANTONIO DA SILVA MOTA</v>
          </cell>
        </row>
        <row r="750">
          <cell r="B750" t="str">
            <v>NAESZS034-17SB</v>
          </cell>
          <cell r="C750" t="str">
            <v>ESZS034-17</v>
          </cell>
          <cell r="D750" t="str">
            <v>A</v>
          </cell>
          <cell r="E750" t="str">
            <v xml:space="preserve">segunda das 19:00 às 21:00, semanal ; quarta das 21:00 às 23:00, semanal </v>
          </cell>
          <cell r="F750" t="str">
            <v/>
          </cell>
          <cell r="G750" t="str">
            <v>São Bernardo do Campo</v>
          </cell>
          <cell r="H750" t="str">
            <v>noturno</v>
          </cell>
          <cell r="I750" t="str">
            <v>3-1-4</v>
          </cell>
          <cell r="J750">
            <v>40</v>
          </cell>
          <cell r="N750" t="str">
            <v>ENGENHARIA AEROESPACIAL</v>
          </cell>
          <cell r="O750" t="str">
            <v>LORETO PIZZUTI</v>
          </cell>
          <cell r="P750" t="str">
            <v>LORETO PIZZUTI</v>
          </cell>
        </row>
        <row r="751">
          <cell r="B751" t="str">
            <v>NAESZS031-17SB</v>
          </cell>
          <cell r="C751" t="str">
            <v>ESZS031-17</v>
          </cell>
          <cell r="D751" t="str">
            <v>A</v>
          </cell>
          <cell r="E751" t="str">
            <v xml:space="preserve">terça das 19:00 às 21:00, semanal ; quinta das 21:00 às 23:00, semanal </v>
          </cell>
          <cell r="F751" t="str">
            <v/>
          </cell>
          <cell r="G751" t="str">
            <v>São Bernardo do Campo</v>
          </cell>
          <cell r="H751" t="str">
            <v>noturno</v>
          </cell>
          <cell r="I751" t="str">
            <v>4-0-4</v>
          </cell>
          <cell r="J751">
            <v>40</v>
          </cell>
          <cell r="N751" t="str">
            <v>ENGENHARIA AEROESPACIAL</v>
          </cell>
          <cell r="O751" t="str">
            <v>JOAO BATISTA DE AGUIAR</v>
          </cell>
        </row>
        <row r="752">
          <cell r="B752" t="str">
            <v>NAESZS019-17SB</v>
          </cell>
          <cell r="C752" t="str">
            <v>ESZS019-17</v>
          </cell>
          <cell r="D752" t="str">
            <v>A</v>
          </cell>
          <cell r="E752" t="str">
            <v xml:space="preserve">segunda das 21:00 às 23:00, semanal ; quinta das 19:00 às 21:00, semanal </v>
          </cell>
          <cell r="F752" t="str">
            <v/>
          </cell>
          <cell r="G752" t="str">
            <v>São Bernardo do Campo</v>
          </cell>
          <cell r="H752" t="str">
            <v>noturno</v>
          </cell>
          <cell r="I752" t="str">
            <v>4-0-5</v>
          </cell>
          <cell r="J752">
            <v>40</v>
          </cell>
          <cell r="N752" t="str">
            <v>ENGENHARIA AEROESPACIAL</v>
          </cell>
          <cell r="O752" t="str">
            <v>MARCELO TANAKA HAYASHI</v>
          </cell>
        </row>
        <row r="753">
          <cell r="B753" t="str">
            <v>DAESZS016-17SB</v>
          </cell>
          <cell r="C753" t="str">
            <v>ESZS016-17</v>
          </cell>
          <cell r="D753" t="str">
            <v>A</v>
          </cell>
          <cell r="E753" t="str">
            <v xml:space="preserve">terça das 10:00 às 12:00, semanal ; quinta das 08:00 às 10:00, semanal </v>
          </cell>
          <cell r="F753" t="str">
            <v/>
          </cell>
          <cell r="G753" t="str">
            <v>São Bernardo do Campo</v>
          </cell>
          <cell r="H753" t="str">
            <v>diurno</v>
          </cell>
          <cell r="I753" t="str">
            <v>1-3-3</v>
          </cell>
          <cell r="J753">
            <v>40</v>
          </cell>
          <cell r="N753" t="str">
            <v>ENGENHARIA AEROESPACIAL</v>
          </cell>
          <cell r="O753" t="str">
            <v>RICARDO GASPAR</v>
          </cell>
          <cell r="P753" t="str">
            <v>RICARDO GASPAR</v>
          </cell>
        </row>
        <row r="754">
          <cell r="B754" t="str">
            <v>DAESZA006-17SB</v>
          </cell>
          <cell r="C754" t="str">
            <v>ESZA006-17</v>
          </cell>
          <cell r="D754" t="str">
            <v>A</v>
          </cell>
          <cell r="E754" t="str">
            <v>quarta das 08:00 às 10:00, semanal ; sexta das 10:00 às 12:00, quinzenal I</v>
          </cell>
          <cell r="F754" t="str">
            <v/>
          </cell>
          <cell r="G754" t="str">
            <v>São Bernardo do Campo</v>
          </cell>
          <cell r="H754" t="str">
            <v>diurno</v>
          </cell>
          <cell r="I754" t="str">
            <v>3-0-4</v>
          </cell>
          <cell r="J754">
            <v>40</v>
          </cell>
          <cell r="N754" t="str">
            <v>ENGENHARIA AEROESPACIAL</v>
          </cell>
          <cell r="O754" t="str">
            <v>CARLOS RENATO HUAURA SOLORZANO</v>
          </cell>
        </row>
        <row r="755">
          <cell r="B755" t="str">
            <v>NAESTA001-17SB</v>
          </cell>
          <cell r="C755" t="str">
            <v>ESTA001-17</v>
          </cell>
          <cell r="D755" t="str">
            <v>A</v>
          </cell>
          <cell r="E755" t="str">
            <v xml:space="preserve">segunda das 21:00 às 23:00, semanal ; quinta das 18:00 às 21:00, semanal </v>
          </cell>
          <cell r="F755" t="str">
            <v/>
          </cell>
          <cell r="G755" t="str">
            <v>São Bernardo do Campo</v>
          </cell>
          <cell r="H755" t="str">
            <v>noturno</v>
          </cell>
          <cell r="I755" t="str">
            <v>3-2-4</v>
          </cell>
          <cell r="J755">
            <v>50</v>
          </cell>
          <cell r="L755" t="str">
            <v>Opção Limitada</v>
          </cell>
          <cell r="N755" t="str">
            <v>ENGENHARIA AEROESPACIAL</v>
          </cell>
          <cell r="O755" t="str">
            <v>EDUARDO DOS SANTOS FERREIRA</v>
          </cell>
          <cell r="P755" t="str">
            <v>EDUARDO DOS SANTOS FERREIRA</v>
          </cell>
        </row>
        <row r="756">
          <cell r="B756" t="str">
            <v>NAESTA020-17SB</v>
          </cell>
          <cell r="C756" t="str">
            <v>ESTA020-17</v>
          </cell>
          <cell r="D756" t="str">
            <v>A</v>
          </cell>
          <cell r="E756" t="str">
            <v xml:space="preserve">terça das 19:00 às 21:00, semanal </v>
          </cell>
          <cell r="F756" t="str">
            <v/>
          </cell>
          <cell r="G756" t="str">
            <v>São Bernardo do Campo</v>
          </cell>
          <cell r="H756" t="str">
            <v>noturno</v>
          </cell>
          <cell r="I756" t="str">
            <v>2-0-5</v>
          </cell>
          <cell r="J756">
            <v>40</v>
          </cell>
          <cell r="L756" t="str">
            <v>Opção Limitada</v>
          </cell>
          <cell r="N756" t="str">
            <v>ENGENHARIA AEROESPACIAL</v>
          </cell>
          <cell r="O756" t="str">
            <v>LUIZ DE SIQUEIRA MARTINS FILHO</v>
          </cell>
        </row>
        <row r="757">
          <cell r="B757" t="str">
            <v>NAESTO016-17SB</v>
          </cell>
          <cell r="C757" t="str">
            <v>ESTO016-17</v>
          </cell>
          <cell r="D757" t="str">
            <v>A</v>
          </cell>
          <cell r="E757" t="str">
            <v xml:space="preserve">quarta das 21:00 às 23:00, semanal ; sexta das 19:00 às 21:00, semanal </v>
          </cell>
          <cell r="F757" t="str">
            <v/>
          </cell>
          <cell r="G757" t="str">
            <v>São Bernardo do Campo</v>
          </cell>
          <cell r="H757" t="str">
            <v>noturno</v>
          </cell>
          <cell r="I757" t="str">
            <v>4-0-4</v>
          </cell>
          <cell r="J757">
            <v>60</v>
          </cell>
          <cell r="L757" t="str">
            <v>Opção Limitada</v>
          </cell>
          <cell r="N757" t="str">
            <v>ENGENHARIAS</v>
          </cell>
          <cell r="O757" t="str">
            <v>JOAO LAMEU DA SILVA JUNIOR</v>
          </cell>
        </row>
        <row r="758">
          <cell r="B758" t="str">
            <v>DAESTO016-17SB</v>
          </cell>
          <cell r="C758" t="str">
            <v>ESTO016-17</v>
          </cell>
          <cell r="D758" t="str">
            <v>A</v>
          </cell>
          <cell r="E758" t="str">
            <v xml:space="preserve">quarta das 14:00 às 16:00, semanal ; sexta das 16:00 às 18:00, semanal </v>
          </cell>
          <cell r="F758" t="str">
            <v/>
          </cell>
          <cell r="G758" t="str">
            <v>São Bernardo do Campo</v>
          </cell>
          <cell r="H758" t="str">
            <v>diurno</v>
          </cell>
          <cell r="I758" t="str">
            <v>4-0-4</v>
          </cell>
          <cell r="J758">
            <v>60</v>
          </cell>
          <cell r="L758" t="str">
            <v>Opção Limitada</v>
          </cell>
          <cell r="N758" t="str">
            <v>ENGENHARIAS</v>
          </cell>
          <cell r="O758" t="str">
            <v>JOAO LAMEU DA SILVA JUNIOR</v>
          </cell>
        </row>
        <row r="759">
          <cell r="B759" t="str">
            <v>NA2ESTO008-17SB</v>
          </cell>
          <cell r="C759" t="str">
            <v>ESTO008-17</v>
          </cell>
          <cell r="D759" t="str">
            <v>A2</v>
          </cell>
          <cell r="E759" t="str">
            <v xml:space="preserve">quarta das 19:00 às 21:00, semanal ; sexta das 21:00 às 23:00, semanal </v>
          </cell>
          <cell r="F759" t="str">
            <v/>
          </cell>
          <cell r="G759" t="str">
            <v>São Bernardo do Campo</v>
          </cell>
          <cell r="H759" t="str">
            <v>noturno</v>
          </cell>
          <cell r="I759" t="str">
            <v>3-1-5</v>
          </cell>
          <cell r="J759">
            <v>60</v>
          </cell>
          <cell r="L759" t="str">
            <v>Opção Limitada</v>
          </cell>
          <cell r="N759" t="str">
            <v>ENGENHARIAS</v>
          </cell>
          <cell r="O759" t="str">
            <v>RONNY CALIXTO CARBONARI</v>
          </cell>
        </row>
        <row r="760">
          <cell r="B760" t="str">
            <v>DA2ESTO008-17SB</v>
          </cell>
          <cell r="C760" t="str">
            <v>ESTO008-17</v>
          </cell>
          <cell r="D760" t="str">
            <v>A2</v>
          </cell>
          <cell r="E760" t="str">
            <v xml:space="preserve">quarta das 08:00 às 10:00, semanal ; sexta das 10:00 às 12:00, semanal </v>
          </cell>
          <cell r="F760" t="str">
            <v/>
          </cell>
          <cell r="G760" t="str">
            <v>São Bernardo do Campo</v>
          </cell>
          <cell r="H760" t="str">
            <v>diurno</v>
          </cell>
          <cell r="I760" t="str">
            <v>3-1-5</v>
          </cell>
          <cell r="J760">
            <v>60</v>
          </cell>
          <cell r="L760" t="str">
            <v>Opção Limitada</v>
          </cell>
          <cell r="N760" t="str">
            <v>ENGENHARIAS</v>
          </cell>
          <cell r="O760" t="str">
            <v>RONNY CALIXTO CARBONARI</v>
          </cell>
        </row>
        <row r="761">
          <cell r="B761" t="str">
            <v>NBESTO016-17SA</v>
          </cell>
          <cell r="C761" t="str">
            <v>ESTO016-17</v>
          </cell>
          <cell r="D761" t="str">
            <v>B</v>
          </cell>
          <cell r="E761" t="str">
            <v xml:space="preserve">terça das 19:00 às 21:00, semanal ; quinta das 21:00 às 23:00, semanal </v>
          </cell>
          <cell r="F761" t="str">
            <v/>
          </cell>
          <cell r="G761" t="str">
            <v>Santo André</v>
          </cell>
          <cell r="H761" t="str">
            <v>noturno</v>
          </cell>
          <cell r="I761" t="str">
            <v>4-0-4</v>
          </cell>
          <cell r="J761">
            <v>45</v>
          </cell>
          <cell r="L761" t="str">
            <v>Opção Limitada</v>
          </cell>
          <cell r="N761" t="str">
            <v>ENGENHARIAS</v>
          </cell>
          <cell r="O761" t="str">
            <v>GILBERTO MARTINS</v>
          </cell>
        </row>
        <row r="762">
          <cell r="B762" t="str">
            <v>DBESTO016-17SA</v>
          </cell>
          <cell r="C762" t="str">
            <v>ESTO016-17</v>
          </cell>
          <cell r="D762" t="str">
            <v>B</v>
          </cell>
          <cell r="E762" t="str">
            <v xml:space="preserve">terça das 14:00 às 16:00, semanal ; quinta das 16:00 às 18:00, semanal </v>
          </cell>
          <cell r="F762" t="str">
            <v/>
          </cell>
          <cell r="G762" t="str">
            <v>Santo André</v>
          </cell>
          <cell r="H762" t="str">
            <v>diurno</v>
          </cell>
          <cell r="I762" t="str">
            <v>4-0-4</v>
          </cell>
          <cell r="J762">
            <v>50</v>
          </cell>
          <cell r="L762" t="str">
            <v>Opção Limitada</v>
          </cell>
          <cell r="N762" t="str">
            <v>ENGENHARIAS</v>
          </cell>
          <cell r="O762" t="str">
            <v>JULIANA MARTIN DO PRADO</v>
          </cell>
        </row>
        <row r="763">
          <cell r="B763" t="str">
            <v>NBESTO014-17SA</v>
          </cell>
          <cell r="C763" t="str">
            <v>ESTO014-17</v>
          </cell>
          <cell r="D763" t="str">
            <v>B</v>
          </cell>
          <cell r="E763" t="str">
            <v xml:space="preserve">terça das 17:00 às 19:00, semanal ; quinta das 17:00 às 19:00, semanal </v>
          </cell>
          <cell r="F763" t="str">
            <v/>
          </cell>
          <cell r="G763" t="str">
            <v>Santo André</v>
          </cell>
          <cell r="H763" t="str">
            <v>noturno</v>
          </cell>
          <cell r="I763" t="str">
            <v>4-0-5</v>
          </cell>
          <cell r="J763">
            <v>60</v>
          </cell>
          <cell r="L763" t="str">
            <v>Opção Limitada</v>
          </cell>
          <cell r="N763" t="str">
            <v>ENGENHARIAS</v>
          </cell>
          <cell r="O763" t="str">
            <v>GILBERTO MARTINS</v>
          </cell>
        </row>
        <row r="764">
          <cell r="B764" t="str">
            <v>NAESTO004-17SB</v>
          </cell>
          <cell r="C764" t="str">
            <v>ESTO004-17</v>
          </cell>
          <cell r="D764" t="str">
            <v>A</v>
          </cell>
          <cell r="E764" t="str">
            <v xml:space="preserve">terça das 19:00 às 21:00, quinzenal I; quinta das 21:00 às 23:00, semanal </v>
          </cell>
          <cell r="F764" t="str">
            <v>terça das 19:00 às 21:00, quinzenal II</v>
          </cell>
          <cell r="G764" t="str">
            <v>São Bernardo do Campo</v>
          </cell>
          <cell r="H764" t="str">
            <v>noturno</v>
          </cell>
          <cell r="I764" t="str">
            <v>3-1-5</v>
          </cell>
          <cell r="J764">
            <v>45</v>
          </cell>
          <cell r="L764" t="str">
            <v>Opção Limitada</v>
          </cell>
          <cell r="N764" t="str">
            <v>ENGENHARIAS</v>
          </cell>
          <cell r="O764" t="str">
            <v>ANTONIO GIL VICENTE DE BRUM</v>
          </cell>
          <cell r="P764" t="str">
            <v>ANTONIO GIL VICENTE DE BRUM</v>
          </cell>
        </row>
        <row r="765">
          <cell r="B765" t="str">
            <v>DA2NHT3049-15SA</v>
          </cell>
          <cell r="C765" t="str">
            <v>NHT3049-15</v>
          </cell>
          <cell r="D765" t="str">
            <v>A2</v>
          </cell>
          <cell r="E765" t="str">
            <v xml:space="preserve">terça das 10:00 às 12:00, semanal ; quinta das 08:00 às 10:00, semanal </v>
          </cell>
          <cell r="F765" t="str">
            <v/>
          </cell>
          <cell r="G765" t="str">
            <v>Santo André</v>
          </cell>
          <cell r="H765" t="str">
            <v>diurno</v>
          </cell>
          <cell r="I765" t="str">
            <v>4-0-6</v>
          </cell>
          <cell r="J765">
            <v>30</v>
          </cell>
          <cell r="L765" t="str">
            <v>Opção Limitada</v>
          </cell>
          <cell r="N765" t="str">
            <v>BACHARELADO EM FÍSICA</v>
          </cell>
          <cell r="O765" t="str">
            <v>Leticie Mendonça Ferreira</v>
          </cell>
        </row>
        <row r="766">
          <cell r="B766" t="str">
            <v>NA2NHT3049-15SA</v>
          </cell>
          <cell r="C766" t="str">
            <v>NHT3049-15</v>
          </cell>
          <cell r="D766" t="str">
            <v>A2</v>
          </cell>
          <cell r="E766" t="str">
            <v xml:space="preserve">terça das 21:00 às 23:00, semanal ; quinta das 19:00 às 21:00, semanal </v>
          </cell>
          <cell r="F766" t="str">
            <v/>
          </cell>
          <cell r="G766" t="str">
            <v>Santo André</v>
          </cell>
          <cell r="H766" t="str">
            <v>noturno</v>
          </cell>
          <cell r="I766" t="str">
            <v>4-0-6</v>
          </cell>
          <cell r="J766">
            <v>30</v>
          </cell>
          <cell r="L766" t="str">
            <v>Opção Limitada</v>
          </cell>
          <cell r="N766" t="str">
            <v>BACHARELADO EM FÍSICA</v>
          </cell>
          <cell r="O766" t="str">
            <v>JEAN JACQUES BONVENT</v>
          </cell>
        </row>
        <row r="767">
          <cell r="B767" t="str">
            <v>DANHZ3076-15SA</v>
          </cell>
          <cell r="C767" t="str">
            <v>NHZ3076-15</v>
          </cell>
          <cell r="D767" t="str">
            <v>A</v>
          </cell>
          <cell r="E767" t="str">
            <v xml:space="preserve">segunda das 10:00 às 12:00, semanal ; quarta das 08:00 às 10:00, semanal </v>
          </cell>
          <cell r="F767" t="str">
            <v/>
          </cell>
          <cell r="G767" t="str">
            <v>Santo André</v>
          </cell>
          <cell r="H767" t="str">
            <v>diurno</v>
          </cell>
          <cell r="I767" t="str">
            <v>4-0-4</v>
          </cell>
          <cell r="J767">
            <v>30</v>
          </cell>
          <cell r="N767" t="str">
            <v>BACHARELADO EM FÍSICA</v>
          </cell>
          <cell r="O767" t="str">
            <v>FRANCISCO EUGENIO MENDONÇA DA SILVEIRA</v>
          </cell>
        </row>
        <row r="768">
          <cell r="B768" t="str">
            <v>NANHZ3076-15SA</v>
          </cell>
          <cell r="C768" t="str">
            <v>NHZ3076-15</v>
          </cell>
          <cell r="D768" t="str">
            <v>A</v>
          </cell>
          <cell r="E768" t="str">
            <v xml:space="preserve">segunda das 21:00 às 23:00, semanal ; quarta das 19:00 às 21:00, semanal </v>
          </cell>
          <cell r="F768" t="str">
            <v/>
          </cell>
          <cell r="G768" t="str">
            <v>Santo André</v>
          </cell>
          <cell r="H768" t="str">
            <v>noturno</v>
          </cell>
          <cell r="I768" t="str">
            <v>4-0-4</v>
          </cell>
          <cell r="J768">
            <v>30</v>
          </cell>
          <cell r="N768" t="str">
            <v>BACHARELADO EM FÍSICA</v>
          </cell>
          <cell r="O768" t="str">
            <v>FRANCISCO EUGENIO MENDONÇA DA SILVEIRA</v>
          </cell>
        </row>
        <row r="769">
          <cell r="B769" t="str">
            <v>DANHT3073-15SA</v>
          </cell>
          <cell r="C769" t="str">
            <v>NHT3073-15</v>
          </cell>
          <cell r="D769" t="str">
            <v>A</v>
          </cell>
          <cell r="E769" t="str">
            <v xml:space="preserve">segunda das 08:00 às 10:00, semanal ; quinta das 10:00 às 12:00, semanal </v>
          </cell>
          <cell r="F769" t="str">
            <v/>
          </cell>
          <cell r="G769" t="str">
            <v>Santo André</v>
          </cell>
          <cell r="H769" t="str">
            <v>diurno</v>
          </cell>
          <cell r="I769" t="str">
            <v>4-0-4</v>
          </cell>
          <cell r="J769">
            <v>30</v>
          </cell>
          <cell r="N769" t="str">
            <v>BACHARELADO EM FÍSICA</v>
          </cell>
        </row>
        <row r="770">
          <cell r="B770" t="str">
            <v>NANHT3073-15SA</v>
          </cell>
          <cell r="C770" t="str">
            <v>NHT3073-15</v>
          </cell>
          <cell r="D770" t="str">
            <v>A</v>
          </cell>
          <cell r="E770" t="str">
            <v xml:space="preserve">segunda das 19:00 às 21:00, semanal ; quinta das 21:00 às 23:00, semanal </v>
          </cell>
          <cell r="F770" t="str">
            <v/>
          </cell>
          <cell r="G770" t="str">
            <v>Santo André</v>
          </cell>
          <cell r="H770" t="str">
            <v>noturno</v>
          </cell>
          <cell r="I770" t="str">
            <v>4-0-4</v>
          </cell>
          <cell r="J770">
            <v>30</v>
          </cell>
          <cell r="N770" t="str">
            <v>BACHARELADO EM FÍSICA</v>
          </cell>
          <cell r="O770" t="str">
            <v>ALEX GOMES DIAS</v>
          </cell>
        </row>
        <row r="771">
          <cell r="B771" t="str">
            <v>NANHZ3083-15SA</v>
          </cell>
          <cell r="C771" t="str">
            <v>NHZ3083-15</v>
          </cell>
          <cell r="D771" t="str">
            <v>A</v>
          </cell>
          <cell r="E771" t="str">
            <v xml:space="preserve">terça das 19:00 às 21:00, semanal ; quinta das 21:00 às 23:00, semanal </v>
          </cell>
          <cell r="F771" t="str">
            <v/>
          </cell>
          <cell r="G771" t="str">
            <v>Santo André</v>
          </cell>
          <cell r="H771" t="str">
            <v>noturno</v>
          </cell>
          <cell r="I771" t="str">
            <v>4-0-4</v>
          </cell>
          <cell r="J771">
            <v>30</v>
          </cell>
          <cell r="N771" t="str">
            <v>BACHARELADO EM FÍSICA</v>
          </cell>
          <cell r="O771" t="str">
            <v>PIETER WILLEM WESTERA</v>
          </cell>
        </row>
        <row r="772">
          <cell r="B772" t="str">
            <v>NANHZ3010-15SA</v>
          </cell>
          <cell r="C772" t="str">
            <v>NHZ3010-15</v>
          </cell>
          <cell r="D772" t="str">
            <v>A</v>
          </cell>
          <cell r="E772" t="str">
            <v>terça das 21:00 às 23:00, semanal ; quinta das 19:00 às 21:00, quinzenal I</v>
          </cell>
          <cell r="F772" t="str">
            <v>quinta das 19:00 às 21:00, quinzenal II</v>
          </cell>
          <cell r="G772" t="str">
            <v>Santo André</v>
          </cell>
          <cell r="H772" t="str">
            <v>noturno</v>
          </cell>
          <cell r="I772" t="str">
            <v>3-1-4</v>
          </cell>
          <cell r="J772">
            <v>30</v>
          </cell>
          <cell r="L772" t="str">
            <v>Opção Limitada</v>
          </cell>
          <cell r="N772" t="str">
            <v>BACHARELADO EM FÍSICA</v>
          </cell>
          <cell r="O772" t="str">
            <v>Pedro Alves Da Silva Autreto</v>
          </cell>
          <cell r="P772" t="str">
            <v>Pedro Alves Da Silva Autreto</v>
          </cell>
        </row>
        <row r="773">
          <cell r="B773" t="str">
            <v>NANHZ1003-15SA</v>
          </cell>
          <cell r="C773" t="str">
            <v>NHZ1003-15</v>
          </cell>
          <cell r="D773" t="str">
            <v>A</v>
          </cell>
          <cell r="E773" t="str">
            <v xml:space="preserve">segunda das 19:00 às 21:00, semanal ; quarta das 21:00 às 23:00, semanal </v>
          </cell>
          <cell r="F773" t="str">
            <v/>
          </cell>
          <cell r="G773" t="str">
            <v>Santo André</v>
          </cell>
          <cell r="H773" t="str">
            <v>noturno</v>
          </cell>
          <cell r="I773" t="str">
            <v>4-0-4</v>
          </cell>
          <cell r="J773">
            <v>30</v>
          </cell>
          <cell r="L773" t="str">
            <v>Opção Limitada</v>
          </cell>
          <cell r="N773" t="str">
            <v>BACHARELADO EM FÍSICA</v>
          </cell>
          <cell r="O773" t="str">
            <v>WANIUS JOSE GARCIA DA SILVA</v>
          </cell>
        </row>
        <row r="774">
          <cell r="B774" t="str">
            <v>NANHZ3056-15SA</v>
          </cell>
          <cell r="C774" t="str">
            <v>NHZ3056-15</v>
          </cell>
          <cell r="D774" t="str">
            <v>A</v>
          </cell>
          <cell r="E774" t="str">
            <v xml:space="preserve">segunda das 21:00 às 23:00, semanal ; quarta das 19:00 às 21:00, semanal </v>
          </cell>
          <cell r="F774" t="str">
            <v/>
          </cell>
          <cell r="G774" t="str">
            <v>Santo André</v>
          </cell>
          <cell r="H774" t="str">
            <v>noturno</v>
          </cell>
          <cell r="I774" t="str">
            <v>4-0-4</v>
          </cell>
          <cell r="J774">
            <v>30</v>
          </cell>
          <cell r="N774" t="str">
            <v>BACHARELADO EM FÍSICA</v>
          </cell>
          <cell r="O774" t="str">
            <v>ALYSSON FABIO FERRARI</v>
          </cell>
        </row>
        <row r="775">
          <cell r="B775" t="str">
            <v>DANHZ3026-15SA</v>
          </cell>
          <cell r="C775" t="str">
            <v>NHZ3026-15</v>
          </cell>
          <cell r="D775" t="str">
            <v>A</v>
          </cell>
          <cell r="E775" t="str">
            <v xml:space="preserve">terça das 14:00 às 16:00, semanal ; quinta das 16:00 às 18:00, semanal </v>
          </cell>
          <cell r="F775" t="str">
            <v/>
          </cell>
          <cell r="G775" t="str">
            <v>Santo André</v>
          </cell>
          <cell r="H775" t="str">
            <v>diurno</v>
          </cell>
          <cell r="I775" t="str">
            <v>4-0-4</v>
          </cell>
          <cell r="J775">
            <v>30</v>
          </cell>
          <cell r="L775" t="str">
            <v>Opção Limitada</v>
          </cell>
          <cell r="N775" t="str">
            <v>BACHARELADO EM FÍSICA</v>
          </cell>
          <cell r="O775" t="str">
            <v>MARCELO AUGUSTO LEIGUI DE OLIVEIRA</v>
          </cell>
        </row>
        <row r="776">
          <cell r="B776" t="str">
            <v>DANHZ3078-15SA</v>
          </cell>
          <cell r="C776" t="str">
            <v>NHZ3078-15</v>
          </cell>
          <cell r="D776" t="str">
            <v>A</v>
          </cell>
          <cell r="E776" t="str">
            <v xml:space="preserve">terça das 16:00 às 18:00, semanal ; quinta das 14:00 às 16:00, semanal </v>
          </cell>
          <cell r="F776" t="str">
            <v/>
          </cell>
          <cell r="G776" t="str">
            <v>Santo André</v>
          </cell>
          <cell r="H776" t="str">
            <v>diurno</v>
          </cell>
          <cell r="I776" t="str">
            <v>4-0-4</v>
          </cell>
          <cell r="J776">
            <v>30</v>
          </cell>
          <cell r="L776" t="str">
            <v>Opção Limitada</v>
          </cell>
          <cell r="N776" t="str">
            <v>BACHARELADO EM FÍSICA</v>
          </cell>
          <cell r="O776" t="str">
            <v>ADRIANO REINALDO VIÇOTO BENVENHO</v>
          </cell>
        </row>
        <row r="777">
          <cell r="B777" t="str">
            <v>DANHT3068-15SA</v>
          </cell>
          <cell r="C777" t="str">
            <v>NHT3068-15</v>
          </cell>
          <cell r="D777" t="str">
            <v>A</v>
          </cell>
          <cell r="E777" t="str">
            <v xml:space="preserve">segunda das 10:00 às 12:00, semanal ; quarta das 08:00 às 10:00, semanal </v>
          </cell>
          <cell r="F777" t="str">
            <v/>
          </cell>
          <cell r="G777" t="str">
            <v>Santo André</v>
          </cell>
          <cell r="H777" t="str">
            <v>diurno</v>
          </cell>
          <cell r="I777" t="str">
            <v>4-0-4</v>
          </cell>
          <cell r="J777">
            <v>30</v>
          </cell>
          <cell r="L777" t="str">
            <v>Opção Limitada</v>
          </cell>
          <cell r="N777" t="str">
            <v>BACHARELADO EM FÍSICA</v>
          </cell>
          <cell r="O777" t="str">
            <v>Andre Paniago Lessa</v>
          </cell>
        </row>
        <row r="778">
          <cell r="B778" t="str">
            <v>NANHT3068-15SA</v>
          </cell>
          <cell r="C778" t="str">
            <v>NHT3068-15</v>
          </cell>
          <cell r="D778" t="str">
            <v>A</v>
          </cell>
          <cell r="E778" t="str">
            <v xml:space="preserve">segunda das 21:00 às 23:00, semanal ; quarta das 19:00 às 21:00, semanal </v>
          </cell>
          <cell r="F778" t="str">
            <v/>
          </cell>
          <cell r="G778" t="str">
            <v>Santo André</v>
          </cell>
          <cell r="H778" t="str">
            <v>noturno</v>
          </cell>
          <cell r="I778" t="str">
            <v>4-0-4</v>
          </cell>
          <cell r="J778">
            <v>30</v>
          </cell>
          <cell r="L778" t="str">
            <v>Opção Limitada</v>
          </cell>
          <cell r="N778" t="str">
            <v>BACHARELADO EM FÍSICA</v>
          </cell>
          <cell r="O778" t="str">
            <v>MARCOS ROBERTO DA SILVA TAVARES</v>
          </cell>
        </row>
        <row r="779">
          <cell r="B779" t="str">
            <v>DANHT3044-15SA</v>
          </cell>
          <cell r="C779" t="str">
            <v>NHT3044-15</v>
          </cell>
          <cell r="D779" t="str">
            <v>A</v>
          </cell>
          <cell r="E779" t="str">
            <v>quarta das 10:00 às 12:00, semanal ; quinta das 08:00 às 10:00, quinzenal I</v>
          </cell>
          <cell r="F779" t="str">
            <v>quinta das 08:00 às 10:00, quinzenal II</v>
          </cell>
          <cell r="G779" t="str">
            <v>Santo André</v>
          </cell>
          <cell r="H779" t="str">
            <v>diurno</v>
          </cell>
          <cell r="I779" t="str">
            <v>3-1-4</v>
          </cell>
          <cell r="J779">
            <v>30</v>
          </cell>
          <cell r="L779" t="str">
            <v>Opção Limitada</v>
          </cell>
          <cell r="N779" t="str">
            <v>BACHARELADO EM FÍSICA</v>
          </cell>
          <cell r="O779" t="str">
            <v>BRENO MARQUES GONCALVES TEIXEIRA</v>
          </cell>
          <cell r="P779" t="str">
            <v>BRENO MARQUES GONCALVES TEIXEIRA</v>
          </cell>
        </row>
        <row r="780">
          <cell r="B780" t="str">
            <v>NANHT3044-15SA</v>
          </cell>
          <cell r="C780" t="str">
            <v>NHT3044-15</v>
          </cell>
          <cell r="D780" t="str">
            <v>A</v>
          </cell>
          <cell r="E780" t="str">
            <v>quarta das 21:00 às 23:00, semanal ; quinta das 19:00 às 21:00, quinzenal I</v>
          </cell>
          <cell r="F780" t="str">
            <v>quinta das 19:00 às 21:00, quinzenal II</v>
          </cell>
          <cell r="G780" t="str">
            <v>Santo André</v>
          </cell>
          <cell r="H780" t="str">
            <v>noturno</v>
          </cell>
          <cell r="I780" t="str">
            <v>3-1-4</v>
          </cell>
          <cell r="J780">
            <v>30</v>
          </cell>
          <cell r="L780" t="str">
            <v>Opção Limitada</v>
          </cell>
          <cell r="N780" t="str">
            <v>BACHARELADO EM FÍSICA</v>
          </cell>
          <cell r="O780" t="str">
            <v>REINALDO LUIZ CAVASSO FILHO</v>
          </cell>
          <cell r="P780" t="str">
            <v>REINALDO LUIZ CAVASSO FILHO</v>
          </cell>
        </row>
        <row r="781">
          <cell r="B781" t="str">
            <v>DA1ESTU010-17SA</v>
          </cell>
          <cell r="C781" t="str">
            <v>ESTU010-17</v>
          </cell>
          <cell r="D781" t="str">
            <v>A1</v>
          </cell>
          <cell r="E781" t="str">
            <v xml:space="preserve">terça das 10:00 às 12:00, semanal ; quinta das 08:00 às 10:00, semanal </v>
          </cell>
          <cell r="F781" t="str">
            <v/>
          </cell>
          <cell r="G781" t="str">
            <v>Santo André</v>
          </cell>
          <cell r="H781" t="str">
            <v>diurno</v>
          </cell>
          <cell r="I781" t="str">
            <v>3-1-4</v>
          </cell>
          <cell r="J781">
            <v>30</v>
          </cell>
          <cell r="L781" t="str">
            <v>Opção Limitada</v>
          </cell>
          <cell r="N781" t="str">
            <v>ENGENHARIA AMBIENTAL E URBANA</v>
          </cell>
          <cell r="O781" t="str">
            <v>Mercia Regina Domingues Moretto</v>
          </cell>
        </row>
        <row r="782">
          <cell r="B782" t="str">
            <v>NA1ESTU010-17SA</v>
          </cell>
          <cell r="C782" t="str">
            <v>ESTU010-17</v>
          </cell>
          <cell r="D782" t="str">
            <v>A1</v>
          </cell>
          <cell r="E782" t="str">
            <v xml:space="preserve">terça das 21:00 às 23:00, semanal ; quinta das 19:00 às 21:00, semanal </v>
          </cell>
          <cell r="F782" t="str">
            <v/>
          </cell>
          <cell r="G782" t="str">
            <v>Santo André</v>
          </cell>
          <cell r="H782" t="str">
            <v>noturno</v>
          </cell>
          <cell r="I782" t="str">
            <v>3-1-4</v>
          </cell>
          <cell r="J782">
            <v>30</v>
          </cell>
          <cell r="L782" t="str">
            <v>Opção Limitada</v>
          </cell>
          <cell r="N782" t="str">
            <v>ENGENHARIA AMBIENTAL E URBANA</v>
          </cell>
          <cell r="O782" t="str">
            <v>Mercia Regina Domingues Moretto</v>
          </cell>
        </row>
        <row r="783">
          <cell r="B783" t="str">
            <v>DB1ESTU010-17SA</v>
          </cell>
          <cell r="C783" t="str">
            <v>ESTU010-17</v>
          </cell>
          <cell r="D783" t="str">
            <v>B1</v>
          </cell>
          <cell r="E783" t="str">
            <v xml:space="preserve">terça das 08:00 às 10:00, semanal ; quinta das 10:00 às 12:00, semanal </v>
          </cell>
          <cell r="F783" t="str">
            <v/>
          </cell>
          <cell r="G783" t="str">
            <v>Santo André</v>
          </cell>
          <cell r="H783" t="str">
            <v>diurno</v>
          </cell>
          <cell r="I783" t="str">
            <v>3-1-4</v>
          </cell>
          <cell r="J783">
            <v>30</v>
          </cell>
          <cell r="L783" t="str">
            <v>Opção Limitada</v>
          </cell>
          <cell r="N783" t="str">
            <v>ENGENHARIA AMBIENTAL E URBANA</v>
          </cell>
          <cell r="O783" t="str">
            <v>LUISA HELENA DOS SANTOS OLIVEIRA</v>
          </cell>
        </row>
        <row r="784">
          <cell r="B784" t="str">
            <v>NB1ESTU010-17SA</v>
          </cell>
          <cell r="C784" t="str">
            <v>ESTU010-17</v>
          </cell>
          <cell r="D784" t="str">
            <v>B1</v>
          </cell>
          <cell r="E784" t="str">
            <v xml:space="preserve">terça das 19:00 às 21:00, semanal ; quinta das 21:00 às 23:00, semanal </v>
          </cell>
          <cell r="F784" t="str">
            <v/>
          </cell>
          <cell r="G784" t="str">
            <v>Santo André</v>
          </cell>
          <cell r="H784" t="str">
            <v>noturno</v>
          </cell>
          <cell r="I784" t="str">
            <v>3-1-4</v>
          </cell>
          <cell r="J784">
            <v>30</v>
          </cell>
          <cell r="L784" t="str">
            <v>Opção Limitada</v>
          </cell>
          <cell r="N784" t="str">
            <v>ENGENHARIA AMBIENTAL E URBANA</v>
          </cell>
          <cell r="O784" t="str">
            <v>LUISA HELENA DOS SANTOS OLIVEIRA</v>
          </cell>
        </row>
        <row r="785">
          <cell r="B785" t="str">
            <v>NA1ESZU033-17SA</v>
          </cell>
          <cell r="C785" t="str">
            <v>ESZU033-17</v>
          </cell>
          <cell r="D785" t="str">
            <v>A1</v>
          </cell>
          <cell r="E785" t="str">
            <v xml:space="preserve">quinta das 18:00 às 21:00, semanal </v>
          </cell>
          <cell r="F785" t="str">
            <v/>
          </cell>
          <cell r="G785" t="str">
            <v>Santo André</v>
          </cell>
          <cell r="H785" t="str">
            <v>noturno</v>
          </cell>
          <cell r="I785" t="str">
            <v>2-1-3</v>
          </cell>
          <cell r="J785">
            <v>40</v>
          </cell>
          <cell r="N785" t="str">
            <v>ENGENHARIA AMBIENTAL E URBANA</v>
          </cell>
          <cell r="O785" t="str">
            <v>RODRIGO DE FREITAS BUENO</v>
          </cell>
        </row>
        <row r="786">
          <cell r="B786" t="str">
            <v>DA1ESZU022-17SA</v>
          </cell>
          <cell r="C786" t="str">
            <v>ESZU022-17</v>
          </cell>
          <cell r="D786" t="str">
            <v>A1</v>
          </cell>
          <cell r="E786" t="str">
            <v xml:space="preserve">terça das 08:00 às 10:00, semanal ; quinta das 10:00 às 12:00, semanal </v>
          </cell>
          <cell r="F786" t="str">
            <v/>
          </cell>
          <cell r="G786" t="str">
            <v>Santo André</v>
          </cell>
          <cell r="H786" t="str">
            <v>diurno</v>
          </cell>
          <cell r="I786" t="str">
            <v>4-0-4</v>
          </cell>
          <cell r="J786">
            <v>40</v>
          </cell>
          <cell r="L786" t="str">
            <v>Opção Limitada</v>
          </cell>
          <cell r="M786" t="str">
            <v>Opção Limitada</v>
          </cell>
          <cell r="N786" t="str">
            <v>ENGENHARIA AMBIENTAL E URBANA</v>
          </cell>
          <cell r="O786" t="str">
            <v>CLAUDIA BOIAN</v>
          </cell>
        </row>
        <row r="787">
          <cell r="B787" t="str">
            <v>NA1ESZU022-17SA</v>
          </cell>
          <cell r="C787" t="str">
            <v>ESZU022-17</v>
          </cell>
          <cell r="D787" t="str">
            <v>A1</v>
          </cell>
          <cell r="E787" t="str">
            <v xml:space="preserve">terça das 19:00 às 21:00, semanal ; quinta das 21:00 às 23:00, semanal </v>
          </cell>
          <cell r="F787" t="str">
            <v/>
          </cell>
          <cell r="G787" t="str">
            <v>Santo André</v>
          </cell>
          <cell r="H787" t="str">
            <v>noturno</v>
          </cell>
          <cell r="I787" t="str">
            <v>4-0-4</v>
          </cell>
          <cell r="J787">
            <v>40</v>
          </cell>
          <cell r="L787" t="str">
            <v>Opção Limitada</v>
          </cell>
          <cell r="M787" t="str">
            <v>Opção Limitada</v>
          </cell>
          <cell r="N787" t="str">
            <v>ENGENHARIA AMBIENTAL E URBANA</v>
          </cell>
          <cell r="O787" t="str">
            <v>MARIA CLEOFE VALVERDE BRAMBILA</v>
          </cell>
        </row>
        <row r="788">
          <cell r="B788" t="str">
            <v>DA1ESZU002-17SA</v>
          </cell>
          <cell r="C788" t="str">
            <v>ESZU002-17</v>
          </cell>
          <cell r="D788" t="str">
            <v>A1</v>
          </cell>
          <cell r="E788" t="str">
            <v xml:space="preserve">segunda das 16:00 às 18:00, semanal </v>
          </cell>
          <cell r="F788" t="str">
            <v/>
          </cell>
          <cell r="G788" t="str">
            <v>Santo André</v>
          </cell>
          <cell r="H788" t="str">
            <v>diurno</v>
          </cell>
          <cell r="I788" t="str">
            <v>1-1-2</v>
          </cell>
          <cell r="J788">
            <v>40</v>
          </cell>
          <cell r="N788" t="str">
            <v>ENGENHARIA AMBIENTAL E URBANA</v>
          </cell>
          <cell r="O788" t="str">
            <v>GILSON LAMEIRA DE LIMA</v>
          </cell>
          <cell r="P788" t="str">
            <v>LUISA HELENA DOS SANTOS OLIVEIRA</v>
          </cell>
        </row>
        <row r="789">
          <cell r="B789" t="str">
            <v>NA1ESZU002-17SA</v>
          </cell>
          <cell r="C789" t="str">
            <v>ESZU002-17</v>
          </cell>
          <cell r="D789" t="str">
            <v>A1</v>
          </cell>
          <cell r="E789" t="str">
            <v xml:space="preserve">segunda das 19:00 às 21:00, semanal </v>
          </cell>
          <cell r="F789" t="str">
            <v/>
          </cell>
          <cell r="G789" t="str">
            <v>Santo André</v>
          </cell>
          <cell r="H789" t="str">
            <v>noturno</v>
          </cell>
          <cell r="I789" t="str">
            <v>1-1-2</v>
          </cell>
          <cell r="J789">
            <v>40</v>
          </cell>
          <cell r="N789" t="str">
            <v>ENGENHARIA AMBIENTAL E URBANA</v>
          </cell>
          <cell r="O789" t="str">
            <v>LUISA HELENA DOS SANTOS OLIVEIRA</v>
          </cell>
          <cell r="P789" t="str">
            <v>GILSON LAMEIRA DE LIMA</v>
          </cell>
        </row>
        <row r="790">
          <cell r="B790" t="str">
            <v>DA1ESZU003-17SA</v>
          </cell>
          <cell r="C790" t="str">
            <v>ESZU003-17</v>
          </cell>
          <cell r="D790" t="str">
            <v>A1</v>
          </cell>
          <cell r="E790" t="str">
            <v/>
          </cell>
          <cell r="F790" t="str">
            <v xml:space="preserve">segunda das 10:00 às 13:00, semanal </v>
          </cell>
          <cell r="G790" t="str">
            <v>Santo André</v>
          </cell>
          <cell r="H790" t="str">
            <v>diurno</v>
          </cell>
          <cell r="I790" t="str">
            <v>3-0-1</v>
          </cell>
          <cell r="J790">
            <v>40</v>
          </cell>
          <cell r="N790" t="str">
            <v>ENGENHARIA AMBIENTAL E URBANA</v>
          </cell>
          <cell r="O790" t="str">
            <v>Giulliana Mondelli</v>
          </cell>
          <cell r="P790" t="str">
            <v>LUISA HELENA DOS SANTOS OLIVEIRA</v>
          </cell>
        </row>
        <row r="791">
          <cell r="B791" t="str">
            <v>NA1ESZU003-17SA</v>
          </cell>
          <cell r="C791" t="str">
            <v>ESZU003-17</v>
          </cell>
          <cell r="D791" t="str">
            <v>A1</v>
          </cell>
          <cell r="E791" t="str">
            <v/>
          </cell>
          <cell r="F791" t="str">
            <v xml:space="preserve">quarta das 18:00 às 21:00, semanal </v>
          </cell>
          <cell r="G791" t="str">
            <v>Santo André</v>
          </cell>
          <cell r="H791" t="str">
            <v>noturno</v>
          </cell>
          <cell r="I791" t="str">
            <v>3-0-1</v>
          </cell>
          <cell r="J791">
            <v>40</v>
          </cell>
          <cell r="N791" t="str">
            <v>ENGENHARIA AMBIENTAL E URBANA</v>
          </cell>
          <cell r="O791" t="str">
            <v>LUISA HELENA DOS SANTOS OLIVEIRA</v>
          </cell>
          <cell r="P791" t="str">
            <v>Giulliana Mondelli</v>
          </cell>
        </row>
        <row r="792">
          <cell r="B792" t="str">
            <v>NA1ESZU030-17SA</v>
          </cell>
          <cell r="C792" t="str">
            <v>ESZU030-17</v>
          </cell>
          <cell r="D792" t="str">
            <v>A1</v>
          </cell>
          <cell r="E792" t="str">
            <v xml:space="preserve">quarta das 19:00 às 23:00, semanal </v>
          </cell>
          <cell r="F792" t="str">
            <v/>
          </cell>
          <cell r="G792" t="str">
            <v>Santo André</v>
          </cell>
          <cell r="H792" t="str">
            <v>noturno</v>
          </cell>
          <cell r="I792" t="str">
            <v>3-1-3</v>
          </cell>
          <cell r="J792">
            <v>40</v>
          </cell>
          <cell r="L792" t="str">
            <v>Opção Limitada</v>
          </cell>
          <cell r="M792" t="str">
            <v>Opção Limitada</v>
          </cell>
          <cell r="N792" t="str">
            <v>ENGENHARIA AMBIENTAL E URBANA</v>
          </cell>
          <cell r="O792" t="str">
            <v>Fernando Rocha Nogueira</v>
          </cell>
          <cell r="P792" t="str">
            <v>Katia Canil</v>
          </cell>
        </row>
        <row r="793">
          <cell r="B793" t="str">
            <v>DA1ESZU034-17SA</v>
          </cell>
          <cell r="C793" t="str">
            <v>ESZU034-17</v>
          </cell>
          <cell r="D793" t="str">
            <v>A1</v>
          </cell>
          <cell r="E793" t="str">
            <v xml:space="preserve">quarta das 08:00 às 10:00, semanal </v>
          </cell>
          <cell r="F793" t="str">
            <v/>
          </cell>
          <cell r="G793" t="str">
            <v>Santo André</v>
          </cell>
          <cell r="H793" t="str">
            <v>diurno</v>
          </cell>
          <cell r="I793" t="str">
            <v>2-0-4</v>
          </cell>
          <cell r="J793">
            <v>41</v>
          </cell>
          <cell r="L793" t="str">
            <v>Opção Limitada</v>
          </cell>
          <cell r="M793" t="str">
            <v>Opção Limitada</v>
          </cell>
          <cell r="N793" t="str">
            <v>ENGENHARIA AMBIENTAL E URBANA</v>
          </cell>
          <cell r="O793" t="str">
            <v>Ricardo Hideo Taniwaki</v>
          </cell>
        </row>
        <row r="794">
          <cell r="B794" t="str">
            <v>NA1ESZU034-17SA</v>
          </cell>
          <cell r="C794" t="str">
            <v>ESZU034-17</v>
          </cell>
          <cell r="D794" t="str">
            <v>A1</v>
          </cell>
          <cell r="E794" t="str">
            <v xml:space="preserve">segunda das 21:00 às 23:00, semanal </v>
          </cell>
          <cell r="F794" t="str">
            <v/>
          </cell>
          <cell r="G794" t="str">
            <v>Santo André</v>
          </cell>
          <cell r="H794" t="str">
            <v>noturno</v>
          </cell>
          <cell r="I794" t="str">
            <v>2-0-4</v>
          </cell>
          <cell r="J794">
            <v>40</v>
          </cell>
          <cell r="L794" t="str">
            <v>Opção Limitada</v>
          </cell>
          <cell r="M794" t="str">
            <v>Opção Limitada</v>
          </cell>
          <cell r="N794" t="str">
            <v>ENGENHARIA AMBIENTAL E URBANA</v>
          </cell>
          <cell r="O794" t="str">
            <v>Ricardo Hideo Taniwaki</v>
          </cell>
        </row>
        <row r="795">
          <cell r="B795" t="str">
            <v>NA1ESZU037-17SA</v>
          </cell>
          <cell r="C795" t="str">
            <v>ESZU037-17</v>
          </cell>
          <cell r="D795" t="str">
            <v>A1</v>
          </cell>
          <cell r="E795" t="str">
            <v xml:space="preserve">sexta das 19:00 às 21:00, semanal </v>
          </cell>
          <cell r="F795" t="str">
            <v/>
          </cell>
          <cell r="G795" t="str">
            <v>Santo André</v>
          </cell>
          <cell r="H795" t="str">
            <v>noturno</v>
          </cell>
          <cell r="I795" t="str">
            <v>2-0-4</v>
          </cell>
          <cell r="J795">
            <v>40</v>
          </cell>
          <cell r="L795" t="str">
            <v>Opção Limitada</v>
          </cell>
          <cell r="M795" t="str">
            <v>Opção Limitada</v>
          </cell>
          <cell r="N795" t="str">
            <v>ENGENHARIA AMBIENTAL E URBANA</v>
          </cell>
          <cell r="O795" t="str">
            <v>LUCIA HELENA GOMES COELHO</v>
          </cell>
        </row>
        <row r="796">
          <cell r="B796" t="str">
            <v>DA1ESTU034-17SA</v>
          </cell>
          <cell r="C796" t="str">
            <v>ESTU034-17</v>
          </cell>
          <cell r="D796" t="str">
            <v>A1</v>
          </cell>
          <cell r="E796" t="str">
            <v/>
          </cell>
          <cell r="F796" t="str">
            <v xml:space="preserve">quarta das 10:00 às 13:00, semanal </v>
          </cell>
          <cell r="G796" t="str">
            <v>Santo André</v>
          </cell>
          <cell r="H796" t="str">
            <v>diurno</v>
          </cell>
          <cell r="I796" t="str">
            <v>2-1-4</v>
          </cell>
          <cell r="J796">
            <v>40</v>
          </cell>
          <cell r="N796" t="str">
            <v>ENGENHARIA AMBIENTAL E URBANA</v>
          </cell>
          <cell r="O796" t="str">
            <v>CAMILA CLEMENTINA ARANTES</v>
          </cell>
        </row>
        <row r="797">
          <cell r="B797" t="str">
            <v>NA1ESTU034-17SA</v>
          </cell>
          <cell r="C797" t="str">
            <v>ESTU034-17</v>
          </cell>
          <cell r="D797" t="str">
            <v>A1</v>
          </cell>
          <cell r="E797" t="str">
            <v/>
          </cell>
          <cell r="F797" t="str">
            <v xml:space="preserve">segunda das 18:00 às 21:00, semanal </v>
          </cell>
          <cell r="G797" t="str">
            <v>Santo André</v>
          </cell>
          <cell r="H797" t="str">
            <v>noturno</v>
          </cell>
          <cell r="I797" t="str">
            <v>2-1-4</v>
          </cell>
          <cell r="J797">
            <v>41</v>
          </cell>
          <cell r="N797" t="str">
            <v>ENGENHARIA AMBIENTAL E URBANA</v>
          </cell>
          <cell r="O797" t="str">
            <v>CAMILA CLEMENTINA ARANTES</v>
          </cell>
        </row>
        <row r="798">
          <cell r="B798" t="str">
            <v>DA1ESTU031-17SA</v>
          </cell>
          <cell r="C798" t="str">
            <v>ESTU031-17</v>
          </cell>
          <cell r="D798" t="str">
            <v>A1</v>
          </cell>
          <cell r="E798" t="str">
            <v xml:space="preserve">quinta das 10:00 às 13:00, semanal </v>
          </cell>
          <cell r="F798" t="str">
            <v/>
          </cell>
          <cell r="G798" t="str">
            <v>Santo André</v>
          </cell>
          <cell r="H798" t="str">
            <v>diurno</v>
          </cell>
          <cell r="I798" t="str">
            <v>2-1-3</v>
          </cell>
          <cell r="J798">
            <v>62</v>
          </cell>
          <cell r="N798" t="str">
            <v>ENGENHARIA AMBIENTAL E URBANA</v>
          </cell>
          <cell r="O798" t="str">
            <v>LEANDRO REVERBERI TAMBOSI</v>
          </cell>
          <cell r="P798" t="str">
            <v>LUISA HELENA DOS SANTOS OLIVEIRA</v>
          </cell>
        </row>
        <row r="799">
          <cell r="B799" t="str">
            <v>NA1ESTU031-17SA</v>
          </cell>
          <cell r="C799" t="str">
            <v>ESTU031-17</v>
          </cell>
          <cell r="D799" t="str">
            <v>A1</v>
          </cell>
          <cell r="E799" t="str">
            <v xml:space="preserve">quinta das 18:00 às 21:00, semanal </v>
          </cell>
          <cell r="F799" t="str">
            <v/>
          </cell>
          <cell r="G799" t="str">
            <v>Santo André</v>
          </cell>
          <cell r="H799" t="str">
            <v>noturno</v>
          </cell>
          <cell r="I799" t="str">
            <v>2-1-3</v>
          </cell>
          <cell r="J799">
            <v>63</v>
          </cell>
          <cell r="N799" t="str">
            <v>ENGENHARIA AMBIENTAL E URBANA</v>
          </cell>
          <cell r="O799" t="str">
            <v>LUISA HELENA DOS SANTOS OLIVEIRA</v>
          </cell>
          <cell r="P799" t="str">
            <v>LEANDRO REVERBERI TAMBOSI</v>
          </cell>
        </row>
        <row r="800">
          <cell r="B800" t="str">
            <v>DA1ESTU036-17SA</v>
          </cell>
          <cell r="C800" t="str">
            <v>ESTU036-17</v>
          </cell>
          <cell r="D800" t="str">
            <v>A1</v>
          </cell>
          <cell r="E800" t="str">
            <v xml:space="preserve">segunda das 10:00 às 13:00, semanal </v>
          </cell>
          <cell r="F800" t="str">
            <v/>
          </cell>
          <cell r="G800" t="str">
            <v>Santo André</v>
          </cell>
          <cell r="H800" t="str">
            <v>diurno</v>
          </cell>
          <cell r="I800" t="str">
            <v>2-1-4</v>
          </cell>
          <cell r="J800">
            <v>60</v>
          </cell>
          <cell r="N800" t="str">
            <v>ENGENHARIA AMBIENTAL E URBANA</v>
          </cell>
          <cell r="O800" t="str">
            <v>Melissa Cristina Pereira Graciosa</v>
          </cell>
        </row>
        <row r="801">
          <cell r="B801" t="str">
            <v>NA1ESTU036-17SA</v>
          </cell>
          <cell r="C801" t="str">
            <v>ESTU036-17</v>
          </cell>
          <cell r="D801" t="str">
            <v>A1</v>
          </cell>
          <cell r="E801" t="str">
            <v xml:space="preserve">quarta das 18:00 às 21:00, semanal </v>
          </cell>
          <cell r="F801" t="str">
            <v/>
          </cell>
          <cell r="G801" t="str">
            <v>Santo André</v>
          </cell>
          <cell r="H801" t="str">
            <v>noturno</v>
          </cell>
          <cell r="I801" t="str">
            <v>2-1-4</v>
          </cell>
          <cell r="J801">
            <v>36</v>
          </cell>
          <cell r="N801" t="str">
            <v>ENGENHARIA AMBIENTAL E URBANA</v>
          </cell>
          <cell r="O801" t="str">
            <v>GILSON LAMEIRA DE LIMA</v>
          </cell>
        </row>
        <row r="802">
          <cell r="B802" t="str">
            <v>DA1ESTU035-17SA</v>
          </cell>
          <cell r="C802" t="str">
            <v>ESTU035-17</v>
          </cell>
          <cell r="D802" t="str">
            <v>A1</v>
          </cell>
          <cell r="E802" t="str">
            <v xml:space="preserve">terça das 10:00 às 13:00, semanal </v>
          </cell>
          <cell r="F802" t="str">
            <v/>
          </cell>
          <cell r="G802" t="str">
            <v>Santo André</v>
          </cell>
          <cell r="H802" t="str">
            <v>diurno</v>
          </cell>
          <cell r="I802" t="str">
            <v>2-1-4</v>
          </cell>
          <cell r="J802">
            <v>62</v>
          </cell>
          <cell r="N802" t="str">
            <v>ENGENHARIA AMBIENTAL E URBANA</v>
          </cell>
          <cell r="O802" t="str">
            <v>RODRIGO DE FREITAS BUENO</v>
          </cell>
        </row>
        <row r="803">
          <cell r="B803" t="str">
            <v>NA1ESTU035-17SA</v>
          </cell>
          <cell r="C803" t="str">
            <v>ESTU035-17</v>
          </cell>
          <cell r="D803" t="str">
            <v>A1</v>
          </cell>
          <cell r="E803" t="str">
            <v xml:space="preserve">terça das 18:00 às 21:00, semanal </v>
          </cell>
          <cell r="F803" t="str">
            <v/>
          </cell>
          <cell r="G803" t="str">
            <v>Santo André</v>
          </cell>
          <cell r="H803" t="str">
            <v>noturno</v>
          </cell>
          <cell r="I803" t="str">
            <v>2-1-4</v>
          </cell>
          <cell r="J803">
            <v>63</v>
          </cell>
          <cell r="N803" t="str">
            <v>ENGENHARIA AMBIENTAL E URBANA</v>
          </cell>
          <cell r="O803" t="str">
            <v>RODRIGO DE FREITAS BUENO</v>
          </cell>
        </row>
        <row r="804">
          <cell r="B804" t="str">
            <v>DA1ESTU040-17SA</v>
          </cell>
          <cell r="C804" t="str">
            <v>ESTU040-17</v>
          </cell>
          <cell r="D804" t="str">
            <v>A1</v>
          </cell>
          <cell r="E804" t="str">
            <v xml:space="preserve">quinta das 08:00 às 12:00, semanal </v>
          </cell>
          <cell r="F804" t="str">
            <v/>
          </cell>
          <cell r="G804" t="str">
            <v>Santo André</v>
          </cell>
          <cell r="H804" t="str">
            <v>diurno</v>
          </cell>
          <cell r="I804" t="str">
            <v>1-3-4</v>
          </cell>
          <cell r="J804">
            <v>35</v>
          </cell>
          <cell r="N804" t="str">
            <v>ENGENHARIA AMBIENTAL E URBANA</v>
          </cell>
          <cell r="O804" t="str">
            <v>PATRICIA CEZARIO SILVA</v>
          </cell>
        </row>
        <row r="805">
          <cell r="B805" t="str">
            <v>NA1ESTU040-17SA</v>
          </cell>
          <cell r="C805" t="str">
            <v>ESTU040-17</v>
          </cell>
          <cell r="D805" t="str">
            <v>A1</v>
          </cell>
          <cell r="E805" t="str">
            <v xml:space="preserve">quinta das 19:00 às 23:00, semanal </v>
          </cell>
          <cell r="F805" t="str">
            <v/>
          </cell>
          <cell r="G805" t="str">
            <v>Santo André</v>
          </cell>
          <cell r="H805" t="str">
            <v>noturno</v>
          </cell>
          <cell r="I805" t="str">
            <v>1-3-4</v>
          </cell>
          <cell r="J805">
            <v>35</v>
          </cell>
          <cell r="N805" t="str">
            <v>ENGENHARIA AMBIENTAL E URBANA</v>
          </cell>
          <cell r="O805" t="str">
            <v>RENATA MARIA PINTO MOREIRA</v>
          </cell>
        </row>
        <row r="806">
          <cell r="B806" t="str">
            <v>NA1ESTU025-17SA</v>
          </cell>
          <cell r="C806" t="str">
            <v>ESTU025-17</v>
          </cell>
          <cell r="D806" t="str">
            <v>A1</v>
          </cell>
          <cell r="E806" t="str">
            <v xml:space="preserve">quarta das 19:00 às 23:00, semanal </v>
          </cell>
          <cell r="F806" t="str">
            <v/>
          </cell>
          <cell r="G806" t="str">
            <v>Santo André</v>
          </cell>
          <cell r="H806" t="str">
            <v>noturno</v>
          </cell>
          <cell r="I806" t="str">
            <v>2-2-4</v>
          </cell>
          <cell r="J806">
            <v>43</v>
          </cell>
          <cell r="N806" t="str">
            <v>ENGENHARIA AMBIENTAL E URBANA</v>
          </cell>
          <cell r="O806" t="str">
            <v>Gabriela Farias Asmus</v>
          </cell>
        </row>
        <row r="807">
          <cell r="B807" t="str">
            <v>DA1ESTU038-17SA</v>
          </cell>
          <cell r="C807" t="str">
            <v>ESTU038-17</v>
          </cell>
          <cell r="D807" t="str">
            <v>A1</v>
          </cell>
          <cell r="E807" t="str">
            <v xml:space="preserve">sexta das 10:00 às 13:00, semanal </v>
          </cell>
          <cell r="F807" t="str">
            <v/>
          </cell>
          <cell r="G807" t="str">
            <v>Santo André</v>
          </cell>
          <cell r="H807" t="str">
            <v>diurno</v>
          </cell>
          <cell r="I807" t="str">
            <v>2-1-4</v>
          </cell>
          <cell r="J807">
            <v>35</v>
          </cell>
          <cell r="N807" t="str">
            <v>ENGENHARIA AMBIENTAL E URBANA</v>
          </cell>
          <cell r="O807" t="str">
            <v>Eduardo Lucas Subtil</v>
          </cell>
        </row>
        <row r="808">
          <cell r="B808" t="str">
            <v>NA1ESTU038-17SA</v>
          </cell>
          <cell r="C808" t="str">
            <v>ESTU038-17</v>
          </cell>
          <cell r="D808" t="str">
            <v>A1</v>
          </cell>
          <cell r="E808" t="str">
            <v xml:space="preserve">sexta das 18:00 às 21:00, semanal </v>
          </cell>
          <cell r="F808" t="str">
            <v/>
          </cell>
          <cell r="G808" t="str">
            <v>Santo André</v>
          </cell>
          <cell r="H808" t="str">
            <v>noturno</v>
          </cell>
          <cell r="I808" t="str">
            <v>2-1-4</v>
          </cell>
          <cell r="J808">
            <v>35</v>
          </cell>
          <cell r="N808" t="str">
            <v>ENGENHARIA AMBIENTAL E URBANA</v>
          </cell>
          <cell r="O808" t="str">
            <v>Eduardo Lucas Subtil</v>
          </cell>
        </row>
        <row r="809">
          <cell r="B809" t="str">
            <v>DA1ESTU004-17SA</v>
          </cell>
          <cell r="C809" t="str">
            <v>ESTU004-17</v>
          </cell>
          <cell r="D809" t="str">
            <v>A1</v>
          </cell>
          <cell r="E809" t="str">
            <v/>
          </cell>
          <cell r="F809" t="str">
            <v xml:space="preserve">quarta das 08:00 às 12:00, semanal </v>
          </cell>
          <cell r="G809" t="str">
            <v>Santo André</v>
          </cell>
          <cell r="H809" t="str">
            <v>diurno</v>
          </cell>
          <cell r="I809" t="str">
            <v>1-3-3</v>
          </cell>
          <cell r="J809">
            <v>30</v>
          </cell>
          <cell r="L809" t="str">
            <v>Opção Limitada</v>
          </cell>
          <cell r="M809" t="str">
            <v>Opção Limitada</v>
          </cell>
          <cell r="N809" t="str">
            <v>ENGENHARIA AMBIENTAL E URBANA</v>
          </cell>
          <cell r="O809" t="str">
            <v>HELENA FRANÇA</v>
          </cell>
        </row>
        <row r="810">
          <cell r="B810" t="str">
            <v>NA1ESTU004-17SA</v>
          </cell>
          <cell r="C810" t="str">
            <v>ESTU004-17</v>
          </cell>
          <cell r="D810" t="str">
            <v>A1</v>
          </cell>
          <cell r="E810" t="str">
            <v/>
          </cell>
          <cell r="F810" t="str">
            <v xml:space="preserve">quarta das 19:00 às 23:00, semanal </v>
          </cell>
          <cell r="G810" t="str">
            <v>Santo André</v>
          </cell>
          <cell r="H810" t="str">
            <v>noturno</v>
          </cell>
          <cell r="I810" t="str">
            <v>1-3-3</v>
          </cell>
          <cell r="J810">
            <v>30</v>
          </cell>
          <cell r="L810" t="str">
            <v>Opção Limitada</v>
          </cell>
          <cell r="M810" t="str">
            <v>Opção Limitada</v>
          </cell>
          <cell r="N810" t="str">
            <v>ENGENHARIA AMBIENTAL E URBANA</v>
          </cell>
          <cell r="O810" t="str">
            <v>HELENA FRANÇA</v>
          </cell>
        </row>
        <row r="811">
          <cell r="B811" t="str">
            <v>NBESTA019-17SA</v>
          </cell>
          <cell r="C811" t="str">
            <v>ESTA019-17</v>
          </cell>
          <cell r="D811" t="str">
            <v>B</v>
          </cell>
          <cell r="E811" t="str">
            <v/>
          </cell>
          <cell r="F811" t="str">
            <v xml:space="preserve">quinta das 19:00 às 21:00, semanal </v>
          </cell>
          <cell r="G811" t="str">
            <v>Santo André</v>
          </cell>
          <cell r="H811" t="str">
            <v>noturno</v>
          </cell>
          <cell r="I811" t="str">
            <v>0-2-3</v>
          </cell>
          <cell r="J811">
            <v>30</v>
          </cell>
          <cell r="L811" t="str">
            <v>Opção Limitada</v>
          </cell>
          <cell r="N811" t="str">
            <v>ENGENHARIA DE INSTRUMENTAÇÃO, AUTOMAÇÃO E ROBÓTICA</v>
          </cell>
          <cell r="O811" t="str">
            <v>LUIS ALBERTO MARTINEZ RIASCOS</v>
          </cell>
          <cell r="P811" t="str">
            <v>LUIS ALBERTO MARTINEZ RIASCOS</v>
          </cell>
        </row>
        <row r="812">
          <cell r="B812" t="str">
            <v>DAESTA004-17SA</v>
          </cell>
          <cell r="C812" t="str">
            <v>ESTA004-17</v>
          </cell>
          <cell r="D812" t="str">
            <v>A</v>
          </cell>
          <cell r="E812" t="str">
            <v/>
          </cell>
          <cell r="F812" t="str">
            <v>terça das 10:00 às 13:00, semanal ; quinta das 08:00 às 10:00, quinzenal I; quinta das 08:00 às 10:00, quinzenal II</v>
          </cell>
          <cell r="G812" t="str">
            <v>Santo André</v>
          </cell>
          <cell r="H812" t="str">
            <v>diurno</v>
          </cell>
          <cell r="I812" t="str">
            <v>3-2-4</v>
          </cell>
          <cell r="J812">
            <v>35</v>
          </cell>
          <cell r="L812" t="str">
            <v>Opção Limitada</v>
          </cell>
          <cell r="N812" t="str">
            <v>ENGENHARIA DE INSTRUMENTAÇÃO, AUTOMAÇÃO E ROBÓTICA</v>
          </cell>
          <cell r="O812" t="str">
            <v>Luiz Alberto Luz de Almeida</v>
          </cell>
          <cell r="P812" t="str">
            <v>Luiz Alberto Luz de Almeida</v>
          </cell>
        </row>
        <row r="813">
          <cell r="B813" t="str">
            <v>DA1ESTA023-17SA</v>
          </cell>
          <cell r="C813" t="str">
            <v>ESTA023-17</v>
          </cell>
          <cell r="D813" t="str">
            <v>A1</v>
          </cell>
          <cell r="E813" t="str">
            <v xml:space="preserve">segunda das 15:00 às 17:00, semanal ; quarta das 15:00 às 17:00, semanal </v>
          </cell>
          <cell r="F813" t="str">
            <v/>
          </cell>
          <cell r="G813" t="str">
            <v>Santo André</v>
          </cell>
          <cell r="H813" t="str">
            <v>diurno</v>
          </cell>
          <cell r="I813" t="str">
            <v>3-1-4</v>
          </cell>
          <cell r="J813">
            <v>60</v>
          </cell>
          <cell r="N813" t="str">
            <v>ENGENHARIA DE INSTRUMENTAÇÃO, AUTOMAÇÃO E ROBÓTICA</v>
          </cell>
          <cell r="O813" t="str">
            <v>Guilherme Canuto da Silva</v>
          </cell>
          <cell r="P813" t="str">
            <v>Guilherme Canuto da Silva</v>
          </cell>
        </row>
        <row r="814">
          <cell r="B814" t="str">
            <v>DAESZB027-17SB</v>
          </cell>
          <cell r="C814" t="str">
            <v>ESZB027-17</v>
          </cell>
          <cell r="D814" t="str">
            <v>A</v>
          </cell>
          <cell r="E814" t="str">
            <v xml:space="preserve">segunda das 17:00 às 19:00, semanal ; quarta das 17:00 às 19:00, semanal </v>
          </cell>
          <cell r="F814" t="str">
            <v/>
          </cell>
          <cell r="G814" t="str">
            <v>São Bernardo do Campo</v>
          </cell>
          <cell r="H814" t="str">
            <v>diurno</v>
          </cell>
          <cell r="I814" t="str">
            <v>3-1-4</v>
          </cell>
          <cell r="J814">
            <v>30</v>
          </cell>
          <cell r="N814" t="str">
            <v>ENGENHARIA BIOMÉDICA</v>
          </cell>
          <cell r="O814" t="str">
            <v>DANIEL BOARI COELHO</v>
          </cell>
          <cell r="P814" t="str">
            <v>DANIEL BOARI COELHO</v>
          </cell>
        </row>
        <row r="815">
          <cell r="B815" t="str">
            <v>NAESZB022-17SB</v>
          </cell>
          <cell r="C815" t="str">
            <v>ESZB022-17</v>
          </cell>
          <cell r="D815" t="str">
            <v>A</v>
          </cell>
          <cell r="E815" t="str">
            <v xml:space="preserve">terça das 19:00 às 21:00, semanal ; quinta das 21:00 às 23:00, semanal </v>
          </cell>
          <cell r="F815" t="str">
            <v/>
          </cell>
          <cell r="G815" t="str">
            <v>São Bernardo do Campo</v>
          </cell>
          <cell r="H815" t="str">
            <v>noturno</v>
          </cell>
          <cell r="I815" t="str">
            <v>3-1-4</v>
          </cell>
          <cell r="J815">
            <v>70</v>
          </cell>
          <cell r="N815" t="str">
            <v>ENGENHARIA BIOMÉDICA</v>
          </cell>
          <cell r="O815" t="str">
            <v>ANA CAROLINA QUIRINO SIMOES</v>
          </cell>
          <cell r="P815" t="str">
            <v>ANA CAROLINA QUIRINO SIMOES</v>
          </cell>
        </row>
        <row r="816">
          <cell r="B816" t="str">
            <v>DAESZB010-17SB</v>
          </cell>
          <cell r="C816" t="str">
            <v>ESZB010-17</v>
          </cell>
          <cell r="D816" t="str">
            <v>A</v>
          </cell>
          <cell r="E816" t="str">
            <v xml:space="preserve">terça das 17:00 às 19:00, semanal ; quinta das 17:00 às 19:00, semanal </v>
          </cell>
          <cell r="F816" t="str">
            <v/>
          </cell>
          <cell r="G816" t="str">
            <v>São Bernardo do Campo</v>
          </cell>
          <cell r="H816" t="str">
            <v>diurno</v>
          </cell>
          <cell r="I816" t="str">
            <v>2-2-5</v>
          </cell>
          <cell r="J816">
            <v>40</v>
          </cell>
          <cell r="N816" t="str">
            <v>ENGENHARIA BIOMÉDICA</v>
          </cell>
          <cell r="O816" t="str">
            <v>JOHN ANDREW SIMS</v>
          </cell>
          <cell r="P816" t="str">
            <v>JOHN ANDREW SIMS</v>
          </cell>
        </row>
        <row r="817">
          <cell r="B817" t="str">
            <v>NAESZB038-17SB</v>
          </cell>
          <cell r="C817" t="str">
            <v>ESZB038-17</v>
          </cell>
          <cell r="D817" t="str">
            <v>A</v>
          </cell>
          <cell r="E817" t="str">
            <v xml:space="preserve">terça das 19:00 às 21:00, semanal ; quinta das 19:00 às 21:00, semanal </v>
          </cell>
          <cell r="F817" t="str">
            <v/>
          </cell>
          <cell r="G817" t="str">
            <v>São Bernardo do Campo</v>
          </cell>
          <cell r="H817" t="str">
            <v>noturno</v>
          </cell>
          <cell r="I817" t="str">
            <v>2-2-4</v>
          </cell>
          <cell r="J817">
            <v>30</v>
          </cell>
          <cell r="N817" t="str">
            <v>ENGENHARIA BIOMÉDICA</v>
          </cell>
          <cell r="O817" t="str">
            <v>RENATO NAVILLE WATANABE</v>
          </cell>
          <cell r="P817" t="str">
            <v>Marcos Duarte</v>
          </cell>
        </row>
        <row r="818">
          <cell r="B818" t="str">
            <v>DAESZB008-17SB</v>
          </cell>
          <cell r="C818" t="str">
            <v>ESZB008-17</v>
          </cell>
          <cell r="D818" t="str">
            <v>A</v>
          </cell>
          <cell r="E818" t="str">
            <v xml:space="preserve">segunda das 14:00 às 16:00, semanal ; quarta das 14:00 às 16:00, semanal </v>
          </cell>
          <cell r="F818" t="str">
            <v/>
          </cell>
          <cell r="G818" t="str">
            <v>São Bernardo do Campo</v>
          </cell>
          <cell r="H818" t="str">
            <v>diurno</v>
          </cell>
          <cell r="I818" t="str">
            <v>3-1-4</v>
          </cell>
          <cell r="J818">
            <v>39</v>
          </cell>
          <cell r="N818" t="str">
            <v>ENGENHARIA BIOMÉDICA</v>
          </cell>
          <cell r="O818" t="str">
            <v>Carolina Benetti</v>
          </cell>
          <cell r="P818" t="str">
            <v>Ilka Tiemy Kato Prates</v>
          </cell>
        </row>
        <row r="819">
          <cell r="B819" t="str">
            <v>NA1ESZA007-17SA</v>
          </cell>
          <cell r="C819" t="str">
            <v>ESZA007-17</v>
          </cell>
          <cell r="D819" t="str">
            <v>A1</v>
          </cell>
          <cell r="E819" t="str">
            <v xml:space="preserve">quinta das 18:00 às 21:00, semanal </v>
          </cell>
          <cell r="F819" t="str">
            <v/>
          </cell>
          <cell r="G819" t="str">
            <v>Santo André</v>
          </cell>
          <cell r="H819" t="str">
            <v>noturno</v>
          </cell>
          <cell r="I819" t="str">
            <v>3-0-4</v>
          </cell>
          <cell r="J819">
            <v>30</v>
          </cell>
          <cell r="N819" t="str">
            <v>ENGENHARIA DE INSTRUMENTAÇÃO, AUTOMAÇÃO E ROBÓTICA</v>
          </cell>
          <cell r="O819" t="str">
            <v>PEDRO SERGIO PEREIRA LIMA</v>
          </cell>
          <cell r="P819" t="str">
            <v>PEDRO SERGIO PEREIRA LIMA</v>
          </cell>
        </row>
        <row r="820">
          <cell r="B820" t="str">
            <v>DA1ESZA023-17SA</v>
          </cell>
          <cell r="C820" t="str">
            <v>ESZA023-17</v>
          </cell>
          <cell r="D820" t="str">
            <v>A1</v>
          </cell>
          <cell r="E820" t="str">
            <v xml:space="preserve">terça das 10:00 às 13:00, semanal ; quinta das 08:00 às 10:00, semanal </v>
          </cell>
          <cell r="F820" t="str">
            <v/>
          </cell>
          <cell r="G820" t="str">
            <v>Santo André</v>
          </cell>
          <cell r="H820" t="str">
            <v>diurno</v>
          </cell>
          <cell r="I820" t="str">
            <v>3-2-4</v>
          </cell>
          <cell r="J820">
            <v>31</v>
          </cell>
          <cell r="N820" t="str">
            <v>ENGENHARIA DE INSTRUMENTAÇÃO, AUTOMAÇÃO E ROBÓTICA</v>
          </cell>
          <cell r="O820" t="str">
            <v>ROBERTO LUIZ DA CUNHA BARROSO RAMOS</v>
          </cell>
          <cell r="P820" t="str">
            <v>ROBERTO LUIZ DA CUNHA BARROSO RAMOS</v>
          </cell>
        </row>
        <row r="821">
          <cell r="B821" t="str">
            <v>NA1ESTA023-17SA</v>
          </cell>
          <cell r="C821" t="str">
            <v>ESTA023-17</v>
          </cell>
          <cell r="D821" t="str">
            <v>A1</v>
          </cell>
          <cell r="E821" t="str">
            <v xml:space="preserve">terça das 21:00 às 23:00, semanal ; quinta das 19:00 às 21:00, semanal </v>
          </cell>
          <cell r="F821" t="str">
            <v/>
          </cell>
          <cell r="G821" t="str">
            <v>Santo André</v>
          </cell>
          <cell r="H821" t="str">
            <v>noturno</v>
          </cell>
          <cell r="I821" t="str">
            <v>3-1-4</v>
          </cell>
          <cell r="J821">
            <v>37</v>
          </cell>
          <cell r="N821" t="str">
            <v>ENGENHARIA DE INSTRUMENTAÇÃO, AUTOMAÇÃO E ROBÓTICA</v>
          </cell>
          <cell r="O821" t="str">
            <v>Leonardo Monteiro Mazzariol</v>
          </cell>
          <cell r="P821" t="str">
            <v>Leonardo Monteiro Mazzariol</v>
          </cell>
        </row>
        <row r="822">
          <cell r="B822" t="str">
            <v>DA1ESZA016-17SA</v>
          </cell>
          <cell r="C822" t="str">
            <v>ESZA016-17</v>
          </cell>
          <cell r="D822" t="str">
            <v>A1</v>
          </cell>
          <cell r="E822" t="str">
            <v xml:space="preserve">terça das 16:00 às 18:00, quinzenal I; sexta das 14:00 às 16:00, semanal </v>
          </cell>
          <cell r="F822" t="str">
            <v>terça das 16:00 às 18:00, quinzenal II</v>
          </cell>
          <cell r="G822" t="str">
            <v>Santo André</v>
          </cell>
          <cell r="H822" t="str">
            <v>diurno</v>
          </cell>
          <cell r="I822" t="str">
            <v>3-1-4</v>
          </cell>
          <cell r="J822">
            <v>30</v>
          </cell>
          <cell r="N822" t="str">
            <v>ENGENHARIA DE INSTRUMENTAÇÃO, AUTOMAÇÃO E ROBÓTICA</v>
          </cell>
          <cell r="O822" t="str">
            <v>Agnaldo Aparecido Freschi</v>
          </cell>
          <cell r="P822" t="str">
            <v>FULVIO ANDRES CALLEGARI</v>
          </cell>
        </row>
        <row r="823">
          <cell r="B823" t="str">
            <v>NA1ESZA016-17SA</v>
          </cell>
          <cell r="C823" t="str">
            <v>ESZA016-17</v>
          </cell>
          <cell r="D823" t="str">
            <v>A1</v>
          </cell>
          <cell r="E823" t="str">
            <v xml:space="preserve">terça das 21:00 às 23:00, quinzenal I; sexta das 19:00 às 21:00, semanal </v>
          </cell>
          <cell r="F823" t="str">
            <v>terça das 21:00 às 23:00, quinzenal II</v>
          </cell>
          <cell r="G823" t="str">
            <v>Santo André</v>
          </cell>
          <cell r="H823" t="str">
            <v>noturno</v>
          </cell>
          <cell r="I823" t="str">
            <v>3-1-4</v>
          </cell>
          <cell r="J823">
            <v>30</v>
          </cell>
          <cell r="N823" t="str">
            <v>ENGENHARIA DE INSTRUMENTAÇÃO, AUTOMAÇÃO E ROBÓTICA</v>
          </cell>
          <cell r="O823" t="str">
            <v>FULVIO ANDRES CALLEGARI</v>
          </cell>
          <cell r="P823" t="str">
            <v>Agnaldo Aparecido Freschi</v>
          </cell>
        </row>
        <row r="824">
          <cell r="B824" t="str">
            <v>DA1ESZA011-17SA</v>
          </cell>
          <cell r="C824" t="str">
            <v>ESZA011-17</v>
          </cell>
          <cell r="D824" t="str">
            <v>A1</v>
          </cell>
          <cell r="E824" t="str">
            <v>terça das 10:00 às 12:00, semanal ; quinta das 08:00 às 11:00, quinzenal I</v>
          </cell>
          <cell r="F824" t="str">
            <v>quinta das 08:00 às 11:00, quinzenal II</v>
          </cell>
          <cell r="G824" t="str">
            <v>Santo André</v>
          </cell>
          <cell r="H824" t="str">
            <v>diurno</v>
          </cell>
          <cell r="I824" t="str">
            <v>3-2-4</v>
          </cell>
          <cell r="J824">
            <v>30</v>
          </cell>
          <cell r="N824" t="str">
            <v>ENGENHARIA DE INSTRUMENTAÇÃO, AUTOMAÇÃO E ROBÓTICA</v>
          </cell>
          <cell r="O824" t="str">
            <v>Jose Luis Azcue Puma</v>
          </cell>
          <cell r="P824" t="str">
            <v>Jose Luis Azcue Puma</v>
          </cell>
        </row>
        <row r="825">
          <cell r="B825" t="str">
            <v>NA1ESZA011-17SA</v>
          </cell>
          <cell r="C825" t="str">
            <v>ESZA011-17</v>
          </cell>
          <cell r="D825" t="str">
            <v>A1</v>
          </cell>
          <cell r="E825" t="str">
            <v>terça das 19:00 às 21:00, semanal ; quinta das 18:00 às 21:00, quinzenal I</v>
          </cell>
          <cell r="F825" t="str">
            <v>quinta das 18:00 às 21:00, quinzenal II</v>
          </cell>
          <cell r="G825" t="str">
            <v>Santo André</v>
          </cell>
          <cell r="H825" t="str">
            <v>noturno</v>
          </cell>
          <cell r="I825" t="str">
            <v>3-2-4</v>
          </cell>
          <cell r="J825">
            <v>30</v>
          </cell>
          <cell r="N825" t="str">
            <v>ENGENHARIA DE INSTRUMENTAÇÃO, AUTOMAÇÃO E ROBÓTICA</v>
          </cell>
          <cell r="O825" t="str">
            <v>Jose Luis Azcue Puma</v>
          </cell>
          <cell r="P825" t="str">
            <v>Jose Luis Azcue Puma</v>
          </cell>
        </row>
        <row r="826">
          <cell r="B826" t="str">
            <v>NA1ESZA017-17SA</v>
          </cell>
          <cell r="C826" t="str">
            <v>ESZA017-17</v>
          </cell>
          <cell r="D826" t="str">
            <v>A1</v>
          </cell>
          <cell r="E826" t="str">
            <v xml:space="preserve">terça das 21:00 às 23:00, semanal </v>
          </cell>
          <cell r="F826" t="str">
            <v xml:space="preserve">sexta das 19:00 às 21:00, semanal </v>
          </cell>
          <cell r="G826" t="str">
            <v>Santo André</v>
          </cell>
          <cell r="H826" t="str">
            <v>noturno</v>
          </cell>
          <cell r="I826" t="str">
            <v>3-1-4</v>
          </cell>
          <cell r="J826">
            <v>45</v>
          </cell>
          <cell r="N826" t="str">
            <v>ENGENHARIA DE INSTRUMENTAÇÃO, AUTOMAÇÃO E ROBÓTICA</v>
          </cell>
          <cell r="O826" t="str">
            <v>Rodrigo Reina Munoz</v>
          </cell>
          <cell r="P826" t="str">
            <v>Rodrigo Reina Munoz</v>
          </cell>
        </row>
        <row r="827">
          <cell r="B827" t="str">
            <v>DA1ESTA010-17SA</v>
          </cell>
          <cell r="C827" t="str">
            <v>ESTA010-17</v>
          </cell>
          <cell r="D827" t="str">
            <v>A1</v>
          </cell>
          <cell r="E827" t="str">
            <v xml:space="preserve">segunda das 14:00 às 16:00, semanal </v>
          </cell>
          <cell r="F827" t="str">
            <v xml:space="preserve">quarta das 16:00 às 18:00, semanal </v>
          </cell>
          <cell r="G827" t="str">
            <v>Santo André</v>
          </cell>
          <cell r="H827" t="str">
            <v>diurno</v>
          </cell>
          <cell r="I827" t="str">
            <v>3-1-4</v>
          </cell>
          <cell r="J827">
            <v>30</v>
          </cell>
          <cell r="N827" t="str">
            <v>ENGENHARIA DE INSTRUMENTAÇÃO, AUTOMAÇÃO E ROBÓTICA</v>
          </cell>
          <cell r="O827" t="str">
            <v>MICHEL OLIVEIRA DA SILVA DANTAS</v>
          </cell>
          <cell r="P827" t="str">
            <v>MICHEL OLIVEIRA DA SILVA DANTAS</v>
          </cell>
        </row>
        <row r="828">
          <cell r="B828" t="str">
            <v>DA1ESZA005-17SA</v>
          </cell>
          <cell r="C828" t="str">
            <v>ESZA005-17</v>
          </cell>
          <cell r="D828" t="str">
            <v>A1</v>
          </cell>
          <cell r="E828" t="str">
            <v xml:space="preserve">segunda das 14:00 às 16:00, semanal </v>
          </cell>
          <cell r="F828" t="str">
            <v xml:space="preserve">quinta das 14:00 às 16:00, semanal </v>
          </cell>
          <cell r="G828" t="str">
            <v>Santo André</v>
          </cell>
          <cell r="H828" t="str">
            <v>diurno</v>
          </cell>
          <cell r="I828" t="str">
            <v>3-1-4</v>
          </cell>
          <cell r="J828">
            <v>30</v>
          </cell>
          <cell r="N828" t="str">
            <v>ENGENHARIA DE INSTRUMENTAÇÃO, AUTOMAÇÃO E ROBÓTICA</v>
          </cell>
          <cell r="O828" t="str">
            <v>JESUS FRANKLIN ANDRADE ROMERO</v>
          </cell>
          <cell r="P828" t="str">
            <v>JESUS FRANKLIN ANDRADE ROMERO</v>
          </cell>
        </row>
        <row r="829">
          <cell r="B829" t="str">
            <v>DA1ESZE074-17SA</v>
          </cell>
          <cell r="C829" t="str">
            <v>ESZE074-17</v>
          </cell>
          <cell r="D829" t="str">
            <v>A1</v>
          </cell>
          <cell r="E829" t="str">
            <v xml:space="preserve">segunda das 17:00 às 19:00, semanal ; quarta das 17:00 às 19:00, semanal </v>
          </cell>
          <cell r="F829" t="str">
            <v/>
          </cell>
          <cell r="G829" t="str">
            <v>Santo André</v>
          </cell>
          <cell r="H829" t="str">
            <v>diurno</v>
          </cell>
          <cell r="I829" t="str">
            <v>4-0-4</v>
          </cell>
          <cell r="J829">
            <v>50</v>
          </cell>
          <cell r="N829" t="str">
            <v>ENGENHARIA DE ENERGIA</v>
          </cell>
          <cell r="O829" t="str">
            <v>ADEMIR PELIZARI</v>
          </cell>
        </row>
        <row r="830">
          <cell r="B830" t="str">
            <v>NB1ESZA011-17SA</v>
          </cell>
          <cell r="C830" t="str">
            <v>ESZA011-17</v>
          </cell>
          <cell r="D830" t="str">
            <v>B1</v>
          </cell>
          <cell r="E830" t="str">
            <v xml:space="preserve">segunda das 19:00 às 21:00, semanal ; quarta das 19:00 às 22:00, semanal </v>
          </cell>
          <cell r="F830" t="str">
            <v/>
          </cell>
          <cell r="G830" t="str">
            <v>Santo André</v>
          </cell>
          <cell r="H830" t="str">
            <v>noturno</v>
          </cell>
          <cell r="I830" t="str">
            <v>3-2-4</v>
          </cell>
          <cell r="J830">
            <v>30</v>
          </cell>
          <cell r="N830" t="str">
            <v>ENGENHARIA DE ENERGIA</v>
          </cell>
          <cell r="O830" t="str">
            <v>ADEMIR PELIZARI</v>
          </cell>
        </row>
        <row r="831">
          <cell r="B831" t="str">
            <v>NA1ESZA012-17SA</v>
          </cell>
          <cell r="C831" t="str">
            <v>ESZA012-17</v>
          </cell>
          <cell r="D831" t="str">
            <v>A1</v>
          </cell>
          <cell r="E831" t="str">
            <v xml:space="preserve">terça das 19:00 às 21:00, semanal ; quinta das 19:00 às 22:00, semanal </v>
          </cell>
          <cell r="F831" t="str">
            <v/>
          </cell>
          <cell r="G831" t="str">
            <v>Santo André</v>
          </cell>
          <cell r="H831" t="str">
            <v>noturno</v>
          </cell>
          <cell r="I831" t="str">
            <v>3-2-4</v>
          </cell>
          <cell r="J831">
            <v>30</v>
          </cell>
          <cell r="N831" t="str">
            <v>ENGENHARIA DE ENERGIA</v>
          </cell>
          <cell r="O831" t="str">
            <v>JOSÉ ALBERTO TORRICO ALTUNA</v>
          </cell>
        </row>
        <row r="832">
          <cell r="B832" t="str">
            <v>DA1ESTE020-17SA</v>
          </cell>
          <cell r="C832" t="str">
            <v>ESTE020-17</v>
          </cell>
          <cell r="D832" t="str">
            <v>A1</v>
          </cell>
          <cell r="E832" t="str">
            <v xml:space="preserve">terça das 17:00 às 19:00, semanal ; sexta das 17:00 às 19:00, semanal </v>
          </cell>
          <cell r="F832" t="str">
            <v/>
          </cell>
          <cell r="G832" t="str">
            <v>Santo André</v>
          </cell>
          <cell r="H832" t="str">
            <v>diurno</v>
          </cell>
          <cell r="I832" t="str">
            <v>0-4-4</v>
          </cell>
          <cell r="J832">
            <v>35</v>
          </cell>
          <cell r="N832" t="str">
            <v>ENGENHARIA DE ENERGIA</v>
          </cell>
          <cell r="O832" t="str">
            <v>JOSÉ ALBERTO TORRICO ALTUNA</v>
          </cell>
        </row>
        <row r="833">
          <cell r="B833" t="str">
            <v>NA1ESZE112-17SA</v>
          </cell>
          <cell r="C833" t="str">
            <v>ESZE112-17</v>
          </cell>
          <cell r="D833" t="str">
            <v>A1</v>
          </cell>
          <cell r="E833" t="str">
            <v xml:space="preserve">terça das 19:00 às 21:00, semanal </v>
          </cell>
          <cell r="F833" t="str">
            <v/>
          </cell>
          <cell r="G833" t="str">
            <v>Santo André</v>
          </cell>
          <cell r="H833" t="str">
            <v>noturno</v>
          </cell>
          <cell r="I833" t="str">
            <v>2-0-2</v>
          </cell>
          <cell r="J833">
            <v>50</v>
          </cell>
          <cell r="N833" t="str">
            <v>ENGENHARIA DE ENERGIA</v>
          </cell>
          <cell r="O833" t="str">
            <v>JOAO VICENTE AKWA</v>
          </cell>
        </row>
        <row r="834">
          <cell r="B834" t="str">
            <v>DA1ESZE006-17SA</v>
          </cell>
          <cell r="C834" t="str">
            <v>ESZE006-17</v>
          </cell>
          <cell r="D834" t="str">
            <v>A1</v>
          </cell>
          <cell r="E834" t="str">
            <v xml:space="preserve">quarta das 17:00 às 19:00, semanal </v>
          </cell>
          <cell r="F834" t="str">
            <v/>
          </cell>
          <cell r="G834" t="str">
            <v>Santo André</v>
          </cell>
          <cell r="H834" t="str">
            <v>diurno</v>
          </cell>
          <cell r="I834" t="str">
            <v>2-0-4</v>
          </cell>
          <cell r="J834">
            <v>50</v>
          </cell>
          <cell r="N834" t="str">
            <v>ENGENHARIA DE ENERGIA</v>
          </cell>
          <cell r="O834" t="str">
            <v>HAROLDO DE FARIA JUNIOR</v>
          </cell>
        </row>
        <row r="835">
          <cell r="B835" t="str">
            <v>NA1ESZE052-17SA</v>
          </cell>
          <cell r="C835" t="str">
            <v>ESZE052-17</v>
          </cell>
          <cell r="D835" t="str">
            <v>A1</v>
          </cell>
          <cell r="E835" t="str">
            <v xml:space="preserve">quarta das 19:00 às 21:00, semanal </v>
          </cell>
          <cell r="F835" t="str">
            <v/>
          </cell>
          <cell r="G835" t="str">
            <v>Santo André</v>
          </cell>
          <cell r="H835" t="str">
            <v>noturno</v>
          </cell>
          <cell r="I835" t="str">
            <v>2-0-3</v>
          </cell>
          <cell r="J835">
            <v>50</v>
          </cell>
          <cell r="N835" t="str">
            <v>ENGENHARIA DE ENERGIA</v>
          </cell>
          <cell r="O835" t="str">
            <v>HAROLDO DE FARIA JUNIOR</v>
          </cell>
        </row>
        <row r="836">
          <cell r="B836" t="str">
            <v>NA1MCZA018-17SA</v>
          </cell>
          <cell r="C836" t="str">
            <v>MCZA018-17</v>
          </cell>
          <cell r="D836" t="str">
            <v>A1</v>
          </cell>
          <cell r="E836" t="str">
            <v>quarta das 21:00 às 23:00, semanal ; sexta das 19:00 às 21:00, quinzenal II</v>
          </cell>
          <cell r="F836" t="str">
            <v>sexta das 19:00 às 21:00, quinzenal I</v>
          </cell>
          <cell r="G836" t="str">
            <v>Santo André</v>
          </cell>
          <cell r="H836" t="str">
            <v>noturno</v>
          </cell>
          <cell r="I836" t="str">
            <v>3-1-4</v>
          </cell>
          <cell r="J836">
            <v>60</v>
          </cell>
          <cell r="L836" t="str">
            <v>Opção Limitada</v>
          </cell>
          <cell r="N836" t="str">
            <v>BACHARELADO EM CIÊNCIA DA COMPUTAÇÃO</v>
          </cell>
          <cell r="O836" t="str">
            <v>BRUNO AUGUSTO DORTA MARQUES</v>
          </cell>
          <cell r="P836" t="str">
            <v>BRUNO AUGUSTO DORTA MARQUES</v>
          </cell>
        </row>
        <row r="837">
          <cell r="B837" t="str">
            <v>DAESTA002-17SB</v>
          </cell>
          <cell r="C837" t="str">
            <v>ESTA002-17</v>
          </cell>
          <cell r="D837" t="str">
            <v>A</v>
          </cell>
          <cell r="E837" t="str">
            <v>segunda das 10:00 às 13:00, semanal ; quarta das 08:00 às 10:00, quinzenal I; quarta das 08:00 às 10:00, quinzenal II</v>
          </cell>
          <cell r="F837" t="str">
            <v/>
          </cell>
          <cell r="G837" t="str">
            <v>São Bernardo do Campo</v>
          </cell>
          <cell r="H837" t="str">
            <v>diurno</v>
          </cell>
          <cell r="I837" t="str">
            <v>3-2-4</v>
          </cell>
          <cell r="J837">
            <v>63</v>
          </cell>
          <cell r="L837" t="str">
            <v>Opção Limitada</v>
          </cell>
          <cell r="N837" t="str">
            <v>ENGENHARIA BIOMÉDICA</v>
          </cell>
          <cell r="O837" t="str">
            <v>ANDERSON GABRIEL SANTIAGO CRAVO</v>
          </cell>
          <cell r="P837" t="str">
            <v>ANDERSON GABRIEL SANTIAGO CRAVO</v>
          </cell>
        </row>
        <row r="838">
          <cell r="B838" t="str">
            <v>NA1MCZA004-13SA</v>
          </cell>
          <cell r="C838" t="str">
            <v>MCZA004-13</v>
          </cell>
          <cell r="D838" t="str">
            <v>A1</v>
          </cell>
          <cell r="E838" t="str">
            <v>segunda das 21:00 às 23:00, semanal ; quarta das 19:00 às 21:00, quinzenal II</v>
          </cell>
          <cell r="F838" t="str">
            <v>quarta das 19:00 às 21:00, quinzenal I</v>
          </cell>
          <cell r="G838" t="str">
            <v>Santo André</v>
          </cell>
          <cell r="H838" t="str">
            <v>noturno</v>
          </cell>
          <cell r="I838" t="str">
            <v>3-1-4</v>
          </cell>
          <cell r="J838">
            <v>60</v>
          </cell>
          <cell r="N838" t="str">
            <v>BACHARELADO EM CIÊNCIA DA COMPUTAÇÃO</v>
          </cell>
          <cell r="O838" t="str">
            <v>Carlo Kleber Da Silva Rodrigues</v>
          </cell>
          <cell r="P838" t="str">
            <v>Carlo Kleber Da Silva Rodrigues</v>
          </cell>
        </row>
        <row r="839">
          <cell r="B839" t="str">
            <v>DA1MCZA032-17SA</v>
          </cell>
          <cell r="C839" t="str">
            <v>MCZA032-17</v>
          </cell>
          <cell r="D839" t="str">
            <v>A1</v>
          </cell>
          <cell r="E839" t="str">
            <v xml:space="preserve">terça das 14:00 às 16:00, semanal </v>
          </cell>
          <cell r="F839" t="str">
            <v xml:space="preserve">quinta das 16:00 às 18:00, semanal </v>
          </cell>
          <cell r="G839" t="str">
            <v>Santo André</v>
          </cell>
          <cell r="H839" t="str">
            <v>diurno</v>
          </cell>
          <cell r="I839" t="str">
            <v>2-2-4</v>
          </cell>
          <cell r="J839">
            <v>60</v>
          </cell>
          <cell r="N839" t="str">
            <v>BACHARELADO EM CIÊNCIA DA COMPUTAÇÃO</v>
          </cell>
          <cell r="O839" t="str">
            <v>HARLEN COSTA BATAGELO</v>
          </cell>
          <cell r="P839" t="str">
            <v>HARLEN COSTA BATAGELO</v>
          </cell>
        </row>
        <row r="840">
          <cell r="B840" t="str">
            <v>DA1MCZA014-17SA</v>
          </cell>
          <cell r="C840" t="str">
            <v>MCZA014-17</v>
          </cell>
          <cell r="D840" t="str">
            <v>A1</v>
          </cell>
          <cell r="E840" t="str">
            <v xml:space="preserve">quarta das 10:00 às 12:00, semanal ; sexta das 08:00 às 10:00, semanal </v>
          </cell>
          <cell r="F840" t="str">
            <v/>
          </cell>
          <cell r="G840" t="str">
            <v>Santo André</v>
          </cell>
          <cell r="H840" t="str">
            <v>diurno</v>
          </cell>
          <cell r="I840" t="str">
            <v>4-0-4</v>
          </cell>
          <cell r="J840">
            <v>60</v>
          </cell>
          <cell r="N840" t="str">
            <v>BACHARELADO EM CIÊNCIA DA COMPUTAÇÃO</v>
          </cell>
          <cell r="O840" t="str">
            <v>ARITANAN BORGES GARCIA GRUBER</v>
          </cell>
        </row>
        <row r="841">
          <cell r="B841" t="str">
            <v>DA1MCZA008-17SA</v>
          </cell>
          <cell r="C841" t="str">
            <v>MCZA008-17</v>
          </cell>
          <cell r="D841" t="str">
            <v>A1</v>
          </cell>
          <cell r="E841" t="str">
            <v xml:space="preserve">segunda das 10:00 às 12:00, semanal ; quarta das 08:00 às 10:00, semanal </v>
          </cell>
          <cell r="F841" t="str">
            <v/>
          </cell>
          <cell r="G841" t="str">
            <v>Santo André</v>
          </cell>
          <cell r="H841" t="str">
            <v>diurno</v>
          </cell>
          <cell r="I841" t="str">
            <v>4-0-4</v>
          </cell>
          <cell r="J841">
            <v>60</v>
          </cell>
          <cell r="L841" t="str">
            <v>Opção Limitada</v>
          </cell>
          <cell r="N841" t="str">
            <v>BACHARELADO EM CIÊNCIA DA COMPUTAÇÃO</v>
          </cell>
          <cell r="O841" t="str">
            <v>CARLA LOPES RODRIGUEZ</v>
          </cell>
        </row>
        <row r="842">
          <cell r="B842" t="str">
            <v>DB1ESTA023-17SA</v>
          </cell>
          <cell r="C842" t="str">
            <v>ESTA023-17</v>
          </cell>
          <cell r="D842" t="str">
            <v>B1</v>
          </cell>
          <cell r="E842" t="str">
            <v xml:space="preserve">sexta das 08:00 às 10:00, semanal </v>
          </cell>
          <cell r="F842" t="str">
            <v xml:space="preserve">terça das 10:00 às 12:00, semanal </v>
          </cell>
          <cell r="G842" t="str">
            <v>Santo André</v>
          </cell>
          <cell r="H842" t="str">
            <v>diurno</v>
          </cell>
          <cell r="I842" t="str">
            <v>3-1-4</v>
          </cell>
          <cell r="J842">
            <v>40</v>
          </cell>
          <cell r="N842" t="str">
            <v>ENGENHARIA DE INSTRUMENTAÇÃO, AUTOMAÇÃO E ROBÓTICA</v>
          </cell>
          <cell r="O842" t="str">
            <v>VALDEMIR MARTINS LIRA</v>
          </cell>
          <cell r="P842" t="str">
            <v>VALDEMIR MARTINS LIRA</v>
          </cell>
        </row>
        <row r="843">
          <cell r="B843" t="str">
            <v>DANHT4030-19SA</v>
          </cell>
          <cell r="C843" t="str">
            <v>NHT4030-19</v>
          </cell>
          <cell r="D843" t="str">
            <v>A</v>
          </cell>
          <cell r="E843" t="str">
            <v xml:space="preserve">segunda das 10:00 às 12:00, quinzenal II; quinta das 08:00 às 10:00, semanal </v>
          </cell>
          <cell r="F843" t="str">
            <v/>
          </cell>
          <cell r="G843" t="str">
            <v>Santo André</v>
          </cell>
          <cell r="H843" t="str">
            <v>diurno</v>
          </cell>
          <cell r="I843" t="str">
            <v>0-3-4</v>
          </cell>
          <cell r="J843">
            <v>25</v>
          </cell>
          <cell r="N843" t="str">
            <v>LICENCIATURA EM QUÍMICA</v>
          </cell>
          <cell r="O843" t="str">
            <v>MARCO ANTONIO BUENO FILHO</v>
          </cell>
        </row>
        <row r="844">
          <cell r="B844" t="str">
            <v>NANHT4030-19SA</v>
          </cell>
          <cell r="C844" t="str">
            <v>NHT4030-19</v>
          </cell>
          <cell r="D844" t="str">
            <v>A</v>
          </cell>
          <cell r="E844" t="str">
            <v>quinta das 19:00 às 21:00, semanal ; quinta das 21:00 às 23:00, quinzenal II</v>
          </cell>
          <cell r="F844" t="str">
            <v/>
          </cell>
          <cell r="G844" t="str">
            <v>Santo André</v>
          </cell>
          <cell r="H844" t="str">
            <v>noturno</v>
          </cell>
          <cell r="I844" t="str">
            <v>0-3-4</v>
          </cell>
          <cell r="J844">
            <v>25</v>
          </cell>
          <cell r="N844" t="str">
            <v>LICENCIATURA EM QUÍMICA</v>
          </cell>
          <cell r="O844" t="str">
            <v>MAISA HELENA ALTARUGIO</v>
          </cell>
        </row>
        <row r="845">
          <cell r="B845" t="str">
            <v>DA1ESHR018-13SB</v>
          </cell>
          <cell r="C845" t="str">
            <v>ESHR018-13</v>
          </cell>
          <cell r="D845" t="str">
            <v>A1</v>
          </cell>
          <cell r="E845" t="str">
            <v xml:space="preserve">quarta das 08:00 às 10:00, semanal ; sexta das 10:00 às 12:00, semanal </v>
          </cell>
          <cell r="F845" t="str">
            <v/>
          </cell>
          <cell r="G845" t="str">
            <v>São Bernardo do Campo</v>
          </cell>
          <cell r="H845" t="str">
            <v>diurno</v>
          </cell>
          <cell r="I845" t="str">
            <v>4-0-4</v>
          </cell>
          <cell r="J845">
            <v>66</v>
          </cell>
          <cell r="M845" t="str">
            <v>Opção Limitada</v>
          </cell>
          <cell r="N845" t="str">
            <v>BACHARELADO EM RELAÇÕES INTERNACIONAIS</v>
          </cell>
          <cell r="O845" t="str">
            <v>BRUNA MURIEL HUERTAS FUSCALDO</v>
          </cell>
        </row>
        <row r="846">
          <cell r="B846" t="str">
            <v>NA1ESHR018-13SB</v>
          </cell>
          <cell r="C846" t="str">
            <v>ESHR018-13</v>
          </cell>
          <cell r="D846" t="str">
            <v>A1</v>
          </cell>
          <cell r="E846" t="str">
            <v xml:space="preserve">quarta das 19:00 às 21:00, semanal ; sexta das 21:00 às 23:00, semanal </v>
          </cell>
          <cell r="F846" t="str">
            <v/>
          </cell>
          <cell r="G846" t="str">
            <v>São Bernardo do Campo</v>
          </cell>
          <cell r="H846" t="str">
            <v>noturno</v>
          </cell>
          <cell r="I846" t="str">
            <v>4-0-4</v>
          </cell>
          <cell r="J846">
            <v>66</v>
          </cell>
          <cell r="M846" t="str">
            <v>Opção Limitada</v>
          </cell>
          <cell r="N846" t="str">
            <v>BACHARELADO EM RELAÇÕES INTERNACIONAIS</v>
          </cell>
          <cell r="O846" t="str">
            <v>BRUNA MURIEL HUERTAS FUSCALDO</v>
          </cell>
        </row>
        <row r="847">
          <cell r="B847" t="str">
            <v>NANHZ4074-15SA</v>
          </cell>
          <cell r="C847" t="str">
            <v>NHZ4074-15</v>
          </cell>
          <cell r="D847" t="str">
            <v>A</v>
          </cell>
          <cell r="E847" t="str">
            <v/>
          </cell>
          <cell r="F847" t="str">
            <v xml:space="preserve">terça das 19:00 às 21:00, semanal ; sexta das 21:00 às 23:00, semanal </v>
          </cell>
          <cell r="G847" t="str">
            <v>Santo André</v>
          </cell>
          <cell r="H847" t="str">
            <v>noturno</v>
          </cell>
          <cell r="I847" t="str">
            <v>4-0-4</v>
          </cell>
          <cell r="J847">
            <v>30</v>
          </cell>
          <cell r="N847" t="str">
            <v>LICENCIATURA EM QUÍMICA</v>
          </cell>
          <cell r="O847" t="str">
            <v>PAULO DE AVILA JUNIOR</v>
          </cell>
        </row>
        <row r="848">
          <cell r="B848" t="str">
            <v>NANHZ4077-20SA</v>
          </cell>
          <cell r="C848" t="str">
            <v>NHZ4077-20</v>
          </cell>
          <cell r="D848" t="str">
            <v>A</v>
          </cell>
          <cell r="E848" t="str">
            <v/>
          </cell>
          <cell r="F848" t="str">
            <v>segunda das 19:00 às 21:00, semanal ; segunda das 21:00 às 23:00, quinzenal II</v>
          </cell>
          <cell r="G848" t="str">
            <v>Santo André</v>
          </cell>
          <cell r="H848" t="str">
            <v>noturno</v>
          </cell>
          <cell r="I848" t="str">
            <v>3-0-4</v>
          </cell>
          <cell r="J848">
            <v>52</v>
          </cell>
          <cell r="N848" t="str">
            <v>LICENCIATURA EM QUÍMICA</v>
          </cell>
          <cell r="O848" t="str">
            <v>Allan Moreira  Xavier</v>
          </cell>
        </row>
        <row r="849">
          <cell r="B849" t="str">
            <v>DA1ESZP026-13SB</v>
          </cell>
          <cell r="C849" t="str">
            <v>ESZP026-13</v>
          </cell>
          <cell r="D849" t="str">
            <v>A1</v>
          </cell>
          <cell r="E849" t="str">
            <v xml:space="preserve">segunda das 08:00 às 10:00, semanal ; quarta das 10:00 às 12:00, semanal </v>
          </cell>
          <cell r="F849" t="str">
            <v/>
          </cell>
          <cell r="G849" t="str">
            <v>São Bernardo do Campo</v>
          </cell>
          <cell r="H849" t="str">
            <v>diurno</v>
          </cell>
          <cell r="I849" t="str">
            <v>4-0-4</v>
          </cell>
          <cell r="J849">
            <v>54</v>
          </cell>
          <cell r="N849" t="str">
            <v>BACHARELADO EM POLÍTICAS PÚBLICAS</v>
          </cell>
          <cell r="O849" t="str">
            <v>Alessandra Teixeira</v>
          </cell>
        </row>
        <row r="850">
          <cell r="B850" t="str">
            <v>NA1ESZP026-13SB</v>
          </cell>
          <cell r="C850" t="str">
            <v>ESZP026-13</v>
          </cell>
          <cell r="D850" t="str">
            <v>A1</v>
          </cell>
          <cell r="E850" t="str">
            <v xml:space="preserve">segunda das 19:00 às 21:00, semanal ; quarta das 21:00 às 23:00, semanal </v>
          </cell>
          <cell r="F850" t="str">
            <v/>
          </cell>
          <cell r="G850" t="str">
            <v>São Bernardo do Campo</v>
          </cell>
          <cell r="H850" t="str">
            <v>noturno</v>
          </cell>
          <cell r="I850" t="str">
            <v>4-0-4</v>
          </cell>
          <cell r="J850">
            <v>52</v>
          </cell>
          <cell r="N850" t="str">
            <v>BACHARELADO EM POLÍTICAS PÚBLICAS</v>
          </cell>
          <cell r="O850" t="str">
            <v>Alessandra Teixeira</v>
          </cell>
        </row>
        <row r="851">
          <cell r="B851" t="str">
            <v>DA1ESZP008-13SB</v>
          </cell>
          <cell r="C851" t="str">
            <v>ESZP008-13</v>
          </cell>
          <cell r="D851" t="str">
            <v>A1</v>
          </cell>
          <cell r="E851" t="str">
            <v xml:space="preserve">terça das 10:00 às 12:00, semanal ; sexta das 08:00 às 10:00, semanal </v>
          </cell>
          <cell r="F851" t="str">
            <v/>
          </cell>
          <cell r="G851" t="str">
            <v>São Bernardo do Campo</v>
          </cell>
          <cell r="H851" t="str">
            <v>diurno</v>
          </cell>
          <cell r="I851" t="str">
            <v>4-0-4</v>
          </cell>
          <cell r="J851">
            <v>50</v>
          </cell>
          <cell r="N851" t="str">
            <v>BACHARELADO EM POLÍTICAS PÚBLICAS</v>
          </cell>
          <cell r="O851" t="str">
            <v>MARIA LIVIA DE TOMMASI</v>
          </cell>
        </row>
        <row r="852">
          <cell r="B852" t="str">
            <v>NA1ESZP008-13SB</v>
          </cell>
          <cell r="C852" t="str">
            <v>ESZP008-13</v>
          </cell>
          <cell r="D852" t="str">
            <v>A1</v>
          </cell>
          <cell r="E852" t="str">
            <v xml:space="preserve">terça das 21:00 às 23:00, semanal ; sexta das 19:00 às 21:00, semanal </v>
          </cell>
          <cell r="F852" t="str">
            <v/>
          </cell>
          <cell r="G852" t="str">
            <v>São Bernardo do Campo</v>
          </cell>
          <cell r="H852" t="str">
            <v>noturno</v>
          </cell>
          <cell r="I852" t="str">
            <v>4-0-4</v>
          </cell>
          <cell r="J852">
            <v>45</v>
          </cell>
          <cell r="N852" t="str">
            <v>BACHARELADO EM POLÍTICAS PÚBLICAS</v>
          </cell>
          <cell r="O852" t="str">
            <v>MARIA LIVIA DE TOMMASI</v>
          </cell>
        </row>
        <row r="853">
          <cell r="B853" t="str">
            <v>NBESTA023-17SA</v>
          </cell>
          <cell r="C853" t="str">
            <v>ESTA023-17</v>
          </cell>
          <cell r="D853" t="str">
            <v>B</v>
          </cell>
          <cell r="E853" t="str">
            <v xml:space="preserve">terça das 21:00 às 23:00, semanal ; sexta das 19:00 às 21:00, semanal </v>
          </cell>
          <cell r="F853" t="str">
            <v/>
          </cell>
          <cell r="G853" t="str">
            <v>Santo André</v>
          </cell>
          <cell r="H853" t="str">
            <v>noturno</v>
          </cell>
          <cell r="I853" t="str">
            <v>3-1-4</v>
          </cell>
          <cell r="J853">
            <v>45</v>
          </cell>
          <cell r="N853" t="str">
            <v>ENGENHARIA DE INSTRUMENTAÇÃO, AUTOMAÇÃO E ROBÓTICA</v>
          </cell>
          <cell r="O853" t="str">
            <v>VALDEMIR MARTINS LIRA</v>
          </cell>
          <cell r="P853" t="str">
            <v>VALDEMIR MARTINS LIRA</v>
          </cell>
        </row>
        <row r="854">
          <cell r="B854" t="str">
            <v>DA1ESHC029-17SB</v>
          </cell>
          <cell r="C854" t="str">
            <v>ESHC029-17</v>
          </cell>
          <cell r="D854" t="str">
            <v>A1</v>
          </cell>
          <cell r="E854" t="str">
            <v xml:space="preserve">terça das 10:00 às 12:00, semanal ; sexta das 08:00 às 10:00, semanal </v>
          </cell>
          <cell r="F854" t="str">
            <v/>
          </cell>
          <cell r="G854" t="str">
            <v>São Bernardo do Campo</v>
          </cell>
          <cell r="H854" t="str">
            <v>diurno</v>
          </cell>
          <cell r="I854" t="str">
            <v>4-0-3</v>
          </cell>
          <cell r="J854">
            <v>53</v>
          </cell>
          <cell r="M854" t="str">
            <v>Opção Limitada</v>
          </cell>
          <cell r="N854" t="str">
            <v>BACHARELADO EM CIÊNCIAS ECONÔMICAS</v>
          </cell>
          <cell r="O854" t="str">
            <v>THOMAZ MINGATOS FERNANDES GEMIGNANI</v>
          </cell>
          <cell r="P854" t="str">
            <v>THOMAZ MINGATOS FERNANDES GEMIGNANI</v>
          </cell>
        </row>
        <row r="855">
          <cell r="B855" t="str">
            <v>NA1ESHC029-17SB</v>
          </cell>
          <cell r="C855" t="str">
            <v>ESHC029-17</v>
          </cell>
          <cell r="D855" t="str">
            <v>A1</v>
          </cell>
          <cell r="E855" t="str">
            <v xml:space="preserve">terça das 21:00 às 23:00, semanal ; sexta das 19:00 às 21:00, semanal </v>
          </cell>
          <cell r="F855" t="str">
            <v/>
          </cell>
          <cell r="G855" t="str">
            <v>São Bernardo do Campo</v>
          </cell>
          <cell r="H855" t="str">
            <v>noturno</v>
          </cell>
          <cell r="I855" t="str">
            <v>4-0-3</v>
          </cell>
          <cell r="J855">
            <v>70</v>
          </cell>
          <cell r="M855" t="str">
            <v>Opção Limitada</v>
          </cell>
          <cell r="N855" t="str">
            <v>BACHARELADO EM CIÊNCIAS ECONÔMICAS</v>
          </cell>
          <cell r="O855" t="str">
            <v>THOMAZ MINGATOS FERNANDES GEMIGNANI</v>
          </cell>
          <cell r="P855" t="str">
            <v>THOMAZ MINGATOS FERNANDES GEMIGNANI</v>
          </cell>
        </row>
        <row r="856">
          <cell r="B856" t="str">
            <v>DA1ESHC024-19SB</v>
          </cell>
          <cell r="C856" t="str">
            <v>ESHC024-19</v>
          </cell>
          <cell r="D856" t="str">
            <v>A1</v>
          </cell>
          <cell r="E856" t="str">
            <v xml:space="preserve">segunda das 10:00 às 12:00, semanal ; quinta das 08:00 às 10:00, semanal </v>
          </cell>
          <cell r="F856" t="str">
            <v/>
          </cell>
          <cell r="G856" t="str">
            <v>São Bernardo do Campo</v>
          </cell>
          <cell r="H856" t="str">
            <v>diurno</v>
          </cell>
          <cell r="I856" t="str">
            <v>4-0-4</v>
          </cell>
          <cell r="J856">
            <v>44</v>
          </cell>
          <cell r="N856" t="str">
            <v>BACHARELADO EM CIÊNCIAS ECONÔMICAS</v>
          </cell>
          <cell r="O856" t="str">
            <v>ANA CLAUDIA POLATO E FAVA</v>
          </cell>
          <cell r="P856" t="str">
            <v>ANA CLAUDIA POLATO E FAVA</v>
          </cell>
        </row>
        <row r="857">
          <cell r="B857" t="str">
            <v>NA1ESHC024-19SB</v>
          </cell>
          <cell r="C857" t="str">
            <v>ESHC024-19</v>
          </cell>
          <cell r="D857" t="str">
            <v>A1</v>
          </cell>
          <cell r="E857" t="str">
            <v xml:space="preserve">segunda das 21:00 às 23:00, semanal ; quinta das 19:00 às 21:00, semanal </v>
          </cell>
          <cell r="F857" t="str">
            <v/>
          </cell>
          <cell r="G857" t="str">
            <v>São Bernardo do Campo</v>
          </cell>
          <cell r="H857" t="str">
            <v>noturno</v>
          </cell>
          <cell r="I857" t="str">
            <v>4-0-4</v>
          </cell>
          <cell r="J857">
            <v>60</v>
          </cell>
          <cell r="N857" t="str">
            <v>BACHARELADO EM CIÊNCIAS ECONÔMICAS</v>
          </cell>
          <cell r="O857" t="str">
            <v>ANA CLAUDIA POLATO E FAVA</v>
          </cell>
          <cell r="P857" t="str">
            <v>ANA CLAUDIA POLATO E FAVA</v>
          </cell>
        </row>
        <row r="858">
          <cell r="B858" t="str">
            <v>DA1ESHC033-17SB</v>
          </cell>
          <cell r="C858" t="str">
            <v>ESHC033-17</v>
          </cell>
          <cell r="D858" t="str">
            <v>A1</v>
          </cell>
          <cell r="E858" t="str">
            <v xml:space="preserve">quarta das 08:00 às 10:00, semanal ; sexta das 10:00 às 12:00, semanal </v>
          </cell>
          <cell r="F858" t="str">
            <v/>
          </cell>
          <cell r="G858" t="str">
            <v>São Bernardo do Campo</v>
          </cell>
          <cell r="H858" t="str">
            <v>diurno</v>
          </cell>
          <cell r="I858" t="str">
            <v>4-0-4</v>
          </cell>
          <cell r="J858">
            <v>55</v>
          </cell>
          <cell r="M858" t="str">
            <v>Opção Limitada</v>
          </cell>
          <cell r="N858" t="str">
            <v>BACHARELADO EM CIÊNCIAS ECONÔMICAS</v>
          </cell>
          <cell r="O858" t="str">
            <v>GIORGIO ROMANO SCHUTTE</v>
          </cell>
          <cell r="P858" t="str">
            <v>GIORGIO ROMANO SCHUTTE</v>
          </cell>
        </row>
        <row r="859">
          <cell r="B859" t="str">
            <v>NA1ESHC033-17SB</v>
          </cell>
          <cell r="C859" t="str">
            <v>ESHC033-17</v>
          </cell>
          <cell r="D859" t="str">
            <v>A1</v>
          </cell>
          <cell r="E859" t="str">
            <v xml:space="preserve">quarta das 19:00 às 21:00, semanal ; sexta das 21:00 às 23:00, semanal </v>
          </cell>
          <cell r="F859" t="str">
            <v/>
          </cell>
          <cell r="G859" t="str">
            <v>São Bernardo do Campo</v>
          </cell>
          <cell r="H859" t="str">
            <v>noturno</v>
          </cell>
          <cell r="I859" t="str">
            <v>4-0-4</v>
          </cell>
          <cell r="J859">
            <v>98</v>
          </cell>
          <cell r="M859" t="str">
            <v>Opção Limitada</v>
          </cell>
          <cell r="N859" t="str">
            <v>BACHARELADO EM CIÊNCIAS ECONÔMICAS</v>
          </cell>
          <cell r="O859" t="str">
            <v>FABIO HENRIQUE BITTES TERRA</v>
          </cell>
          <cell r="P859" t="str">
            <v>FABIO HENRIQUE BITTES TERRA</v>
          </cell>
        </row>
        <row r="860">
          <cell r="B860" t="str">
            <v>DA1ESHC036-17SB</v>
          </cell>
          <cell r="C860" t="str">
            <v>ESHC036-17</v>
          </cell>
          <cell r="D860" t="str">
            <v>A1</v>
          </cell>
          <cell r="E860" t="str">
            <v xml:space="preserve">segunda das 17:00 às 19:00, semanal </v>
          </cell>
          <cell r="F860" t="str">
            <v xml:space="preserve">quarta das 17:00 às 19:00, semanal </v>
          </cell>
          <cell r="G860" t="str">
            <v>São Bernardo do Campo</v>
          </cell>
          <cell r="H860" t="str">
            <v>diurno</v>
          </cell>
          <cell r="I860" t="str">
            <v>2-2-3</v>
          </cell>
          <cell r="J860">
            <v>60</v>
          </cell>
          <cell r="M860" t="str">
            <v>Opção Limitada</v>
          </cell>
          <cell r="N860" t="str">
            <v>BACHARELADO EM CIÊNCIAS ECONÔMICAS</v>
          </cell>
          <cell r="O860" t="str">
            <v>Ana Luisa Gouvea Abras</v>
          </cell>
          <cell r="P860" t="str">
            <v>Ana Luisa Gouvea Abras</v>
          </cell>
        </row>
        <row r="861">
          <cell r="B861" t="str">
            <v>DA1ESZC001-17SB</v>
          </cell>
          <cell r="C861" t="str">
            <v>ESZC001-17</v>
          </cell>
          <cell r="D861" t="str">
            <v>A1</v>
          </cell>
          <cell r="E861" t="str">
            <v xml:space="preserve">quarta das 17:00 às 19:00, semanal ; sexta das 17:00 às 19:00, semanal </v>
          </cell>
          <cell r="F861" t="str">
            <v/>
          </cell>
          <cell r="G861" t="str">
            <v>São Bernardo do Campo</v>
          </cell>
          <cell r="H861" t="str">
            <v>diurno</v>
          </cell>
          <cell r="I861" t="str">
            <v>4-0-3</v>
          </cell>
          <cell r="J861">
            <v>40</v>
          </cell>
          <cell r="N861" t="str">
            <v>BACHARELADO EM CIÊNCIAS ECONÔMICAS</v>
          </cell>
          <cell r="O861" t="str">
            <v>GUILHERME DE OLIVEIRA LIMA CAGLIARI MARQUES</v>
          </cell>
          <cell r="P861" t="str">
            <v>GUILHERME DE OLIVEIRA LIMA CAGLIARI MARQUES</v>
          </cell>
        </row>
        <row r="862">
          <cell r="B862" t="str">
            <v>DAESHR019-13SB</v>
          </cell>
          <cell r="C862" t="str">
            <v>ESHR019-13</v>
          </cell>
          <cell r="D862" t="str">
            <v>A</v>
          </cell>
          <cell r="E862" t="str">
            <v xml:space="preserve">segunda das 08:00 às 10:00, semanal ; quinta das 10:00 às 12:00, semanal </v>
          </cell>
          <cell r="F862" t="str">
            <v/>
          </cell>
          <cell r="G862" t="str">
            <v>São Bernardo do Campo</v>
          </cell>
          <cell r="H862" t="str">
            <v>diurno</v>
          </cell>
          <cell r="I862" t="str">
            <v>4-0-4</v>
          </cell>
          <cell r="J862">
            <v>90</v>
          </cell>
          <cell r="M862" t="str">
            <v>Opção Limitada</v>
          </cell>
          <cell r="N862" t="str">
            <v>BACHARELADO EM RELAÇÕES INTERNACIONAIS</v>
          </cell>
          <cell r="O862" t="str">
            <v>ANA TEREZA LOPES MARRA DE SOUSA</v>
          </cell>
          <cell r="P862" t="str">
            <v>ANA TEREZA LOPES MARRA DE SOUSA</v>
          </cell>
        </row>
        <row r="863">
          <cell r="B863" t="str">
            <v>NAESHR019-13SB</v>
          </cell>
          <cell r="C863" t="str">
            <v>ESHR019-13</v>
          </cell>
          <cell r="D863" t="str">
            <v>A</v>
          </cell>
          <cell r="E863" t="str">
            <v xml:space="preserve">segunda das 19:00 às 21:00, semanal ; quinta das 21:00 às 23:00, semanal </v>
          </cell>
          <cell r="F863" t="str">
            <v/>
          </cell>
          <cell r="G863" t="str">
            <v>São Bernardo do Campo</v>
          </cell>
          <cell r="H863" t="str">
            <v>noturno</v>
          </cell>
          <cell r="I863" t="str">
            <v>4-0-4</v>
          </cell>
          <cell r="J863">
            <v>90</v>
          </cell>
          <cell r="M863" t="str">
            <v>Opção Limitada</v>
          </cell>
          <cell r="N863" t="str">
            <v>BACHARELADO EM RELAÇÕES INTERNACIONAIS</v>
          </cell>
          <cell r="O863" t="str">
            <v>ANA TEREZA LOPES MARRA DE SOUSA</v>
          </cell>
          <cell r="P863" t="str">
            <v>ANA TEREZA LOPES MARRA DE SOUSA</v>
          </cell>
        </row>
        <row r="864">
          <cell r="B864" t="str">
            <v>DA2ESHR024-14SB</v>
          </cell>
          <cell r="C864" t="str">
            <v>ESHR024-14</v>
          </cell>
          <cell r="D864" t="str">
            <v>A2</v>
          </cell>
          <cell r="E864" t="str">
            <v xml:space="preserve">terça das 08:00 às 10:00, semanal ; quinta das 10:00 às 12:00, semanal </v>
          </cell>
          <cell r="F864" t="str">
            <v/>
          </cell>
          <cell r="G864" t="str">
            <v>São Bernardo do Campo</v>
          </cell>
          <cell r="H864" t="str">
            <v>diurno</v>
          </cell>
          <cell r="I864" t="str">
            <v>4-0-4</v>
          </cell>
          <cell r="J864">
            <v>90</v>
          </cell>
          <cell r="M864" t="str">
            <v>Opção Limitada</v>
          </cell>
          <cell r="N864" t="str">
            <v>BACHARELADO EM RELAÇÕES INTERNACIONAIS</v>
          </cell>
          <cell r="O864" t="str">
            <v>Demetrio Gaspari Cirne de Toledo</v>
          </cell>
          <cell r="P864" t="str">
            <v>Demetrio Gaspari Cirne de Toledo</v>
          </cell>
        </row>
        <row r="865">
          <cell r="B865" t="str">
            <v>NA2ESHR024-14SB</v>
          </cell>
          <cell r="C865" t="str">
            <v>ESHR024-14</v>
          </cell>
          <cell r="D865" t="str">
            <v>A2</v>
          </cell>
          <cell r="E865" t="str">
            <v xml:space="preserve">terça das 19:00 às 21:00, semanal ; quinta das 21:00 às 23:00, semanal </v>
          </cell>
          <cell r="F865" t="str">
            <v/>
          </cell>
          <cell r="G865" t="str">
            <v>São Bernardo do Campo</v>
          </cell>
          <cell r="H865" t="str">
            <v>noturno</v>
          </cell>
          <cell r="I865" t="str">
            <v>4-0-4</v>
          </cell>
          <cell r="J865">
            <v>60</v>
          </cell>
          <cell r="M865" t="str">
            <v>Opção Limitada</v>
          </cell>
          <cell r="N865" t="str">
            <v>BACHARELADO EM RELAÇÕES INTERNACIONAIS</v>
          </cell>
          <cell r="O865" t="str">
            <v>Gilberto Marcos Antonio Rodrigues</v>
          </cell>
          <cell r="P865" t="str">
            <v>Gilberto Marcos Antonio Rodrigues</v>
          </cell>
        </row>
        <row r="866">
          <cell r="B866" t="str">
            <v>DAESZR002-13SB</v>
          </cell>
          <cell r="C866" t="str">
            <v>ESZR002-13</v>
          </cell>
          <cell r="D866" t="str">
            <v>A</v>
          </cell>
          <cell r="E866" t="str">
            <v xml:space="preserve">segunda das 10:00 às 12:00, semanal ; quinta das 08:00 às 10:00, semanal </v>
          </cell>
          <cell r="F866" t="str">
            <v/>
          </cell>
          <cell r="G866" t="str">
            <v>São Bernardo do Campo</v>
          </cell>
          <cell r="H866" t="str">
            <v>diurno</v>
          </cell>
          <cell r="I866" t="str">
            <v>4-0-4</v>
          </cell>
          <cell r="J866">
            <v>66</v>
          </cell>
          <cell r="N866" t="str">
            <v>BACHARELADO EM RELAÇÕES INTERNACIONAIS</v>
          </cell>
          <cell r="O866" t="str">
            <v>ANDREA SANTOS BACA</v>
          </cell>
          <cell r="P866" t="str">
            <v>ANDREA SANTOS BACA</v>
          </cell>
        </row>
        <row r="867">
          <cell r="B867" t="str">
            <v>NAESZR002-13SB</v>
          </cell>
          <cell r="C867" t="str">
            <v>ESZR002-13</v>
          </cell>
          <cell r="D867" t="str">
            <v>A</v>
          </cell>
          <cell r="E867" t="str">
            <v xml:space="preserve">segunda das 21:00 às 23:00, semanal ; quinta das 19:00 às 21:00, semanal </v>
          </cell>
          <cell r="F867" t="str">
            <v/>
          </cell>
          <cell r="G867" t="str">
            <v>São Bernardo do Campo</v>
          </cell>
          <cell r="H867" t="str">
            <v>noturno</v>
          </cell>
          <cell r="I867" t="str">
            <v>4-0-4</v>
          </cell>
          <cell r="J867">
            <v>66</v>
          </cell>
          <cell r="N867" t="str">
            <v>BACHARELADO EM RELAÇÕES INTERNACIONAIS</v>
          </cell>
          <cell r="O867" t="str">
            <v>ANDREA SANTOS BACA</v>
          </cell>
          <cell r="P867" t="str">
            <v>ANDREA SANTOS BACA</v>
          </cell>
        </row>
        <row r="868">
          <cell r="B868" t="str">
            <v>DAESZR018-14SB</v>
          </cell>
          <cell r="C868" t="str">
            <v>ESZR018-14</v>
          </cell>
          <cell r="D868" t="str">
            <v>A</v>
          </cell>
          <cell r="E868" t="str">
            <v xml:space="preserve">terça das 10:00 às 12:00, semanal ; sexta das 08:00 às 10:00, semanal </v>
          </cell>
          <cell r="F868" t="str">
            <v/>
          </cell>
          <cell r="G868" t="str">
            <v>São Bernardo do Campo</v>
          </cell>
          <cell r="H868" t="str">
            <v>diurno</v>
          </cell>
          <cell r="I868" t="str">
            <v>4-0-4</v>
          </cell>
          <cell r="J868">
            <v>66</v>
          </cell>
          <cell r="N868" t="str">
            <v>BACHARELADO EM RELAÇÕES INTERNACIONAIS</v>
          </cell>
          <cell r="O868" t="str">
            <v>LUCAS DA SILVA TASQUETTO</v>
          </cell>
          <cell r="P868" t="str">
            <v>LUCAS DA SILVA TASQUETTO</v>
          </cell>
        </row>
        <row r="869">
          <cell r="B869" t="str">
            <v>NAESZR018-14SB</v>
          </cell>
          <cell r="C869" t="str">
            <v>ESZR018-14</v>
          </cell>
          <cell r="D869" t="str">
            <v>A</v>
          </cell>
          <cell r="E869" t="str">
            <v xml:space="preserve">terça das 21:00 às 23:00, semanal ; sexta das 19:00 às 21:00, semanal </v>
          </cell>
          <cell r="F869" t="str">
            <v/>
          </cell>
          <cell r="G869" t="str">
            <v>São Bernardo do Campo</v>
          </cell>
          <cell r="H869" t="str">
            <v>noturno</v>
          </cell>
          <cell r="I869" t="str">
            <v>4-0-4</v>
          </cell>
          <cell r="J869">
            <v>66</v>
          </cell>
          <cell r="N869" t="str">
            <v>BACHARELADO EM RELAÇÕES INTERNACIONAIS</v>
          </cell>
          <cell r="O869" t="str">
            <v>LUCAS DA SILVA TASQUETTO</v>
          </cell>
          <cell r="P869" t="str">
            <v>LUCAS DA SILVA TASQUETTO</v>
          </cell>
        </row>
        <row r="870">
          <cell r="B870" t="str">
            <v>DAESZR021-16SB</v>
          </cell>
          <cell r="C870" t="str">
            <v>ESZR021-16</v>
          </cell>
          <cell r="D870" t="str">
            <v>A</v>
          </cell>
          <cell r="E870" t="str">
            <v xml:space="preserve">quarta das 10:00 às 12:00, semanal ; sexta das 08:00 às 10:00, semanal </v>
          </cell>
          <cell r="F870" t="str">
            <v/>
          </cell>
          <cell r="G870" t="str">
            <v>São Bernardo do Campo</v>
          </cell>
          <cell r="H870" t="str">
            <v>diurno</v>
          </cell>
          <cell r="I870" t="str">
            <v>4-0-4</v>
          </cell>
          <cell r="J870">
            <v>90</v>
          </cell>
          <cell r="N870" t="str">
            <v>BACHARELADO EM RELAÇÕES INTERNACIONAIS</v>
          </cell>
          <cell r="O870" t="str">
            <v>MOHAMMED NADIR</v>
          </cell>
        </row>
        <row r="871">
          <cell r="B871" t="str">
            <v>NAESZR021-16SB</v>
          </cell>
          <cell r="C871" t="str">
            <v>ESZR021-16</v>
          </cell>
          <cell r="D871" t="str">
            <v>A</v>
          </cell>
          <cell r="E871" t="str">
            <v xml:space="preserve">quarta das 21:00 às 23:00, semanal ; sexta das 19:00 às 21:00, semanal </v>
          </cell>
          <cell r="F871" t="str">
            <v/>
          </cell>
          <cell r="G871" t="str">
            <v>São Bernardo do Campo</v>
          </cell>
          <cell r="H871" t="str">
            <v>noturno</v>
          </cell>
          <cell r="I871" t="str">
            <v>4-0-4</v>
          </cell>
          <cell r="J871">
            <v>90</v>
          </cell>
          <cell r="N871" t="str">
            <v>BACHARELADO EM RELAÇÕES INTERNACIONAIS</v>
          </cell>
          <cell r="O871" t="str">
            <v>MOHAMMED NADIR</v>
          </cell>
        </row>
        <row r="872">
          <cell r="B872" t="str">
            <v>NA1ESZE077-17SA</v>
          </cell>
          <cell r="C872" t="str">
            <v>ESZE077-17</v>
          </cell>
          <cell r="D872" t="str">
            <v>A1</v>
          </cell>
          <cell r="E872" t="str">
            <v xml:space="preserve">terça das 21:00 às 23:00, semanal ; quinta das 19:00 às 21:00, semanal </v>
          </cell>
          <cell r="F872" t="str">
            <v/>
          </cell>
          <cell r="G872" t="str">
            <v>Santo André</v>
          </cell>
          <cell r="H872" t="str">
            <v>noturno</v>
          </cell>
          <cell r="I872" t="str">
            <v>4-0-4</v>
          </cell>
          <cell r="J872">
            <v>50</v>
          </cell>
          <cell r="N872" t="str">
            <v>ENGENHARIA DE ENERGIA</v>
          </cell>
          <cell r="O872" t="str">
            <v>JOEL DAVID MELO TRUJILLO</v>
          </cell>
        </row>
        <row r="873">
          <cell r="B873" t="str">
            <v>DA1ESHR903-18SB</v>
          </cell>
          <cell r="C873" t="str">
            <v>ESHR903-18</v>
          </cell>
          <cell r="D873" t="str">
            <v>A1</v>
          </cell>
          <cell r="E873" t="str">
            <v xml:space="preserve">segunda das 08:00 às 10:00, semanal ; quarta das 10:00 às 12:00, semanal </v>
          </cell>
          <cell r="F873" t="str">
            <v/>
          </cell>
          <cell r="G873" t="str">
            <v>São Bernardo do Campo</v>
          </cell>
          <cell r="H873" t="str">
            <v>diurno</v>
          </cell>
          <cell r="I873" t="str">
            <v>4-0-4</v>
          </cell>
          <cell r="J873">
            <v>45</v>
          </cell>
          <cell r="M873" t="str">
            <v>Opção Limitada</v>
          </cell>
          <cell r="N873" t="str">
            <v>BACHARELADO EM RELAÇÕES INTERNACIONAIS</v>
          </cell>
          <cell r="O873" t="str">
            <v>Olympio Barbanti Junior</v>
          </cell>
          <cell r="P873" t="str">
            <v>Olympio Barbanti Junior</v>
          </cell>
        </row>
        <row r="874">
          <cell r="B874" t="str">
            <v>NA1ESHR903-18SB</v>
          </cell>
          <cell r="C874" t="str">
            <v>ESHR903-18</v>
          </cell>
          <cell r="D874" t="str">
            <v>A1</v>
          </cell>
          <cell r="E874" t="str">
            <v xml:space="preserve">segunda das 19:00 às 21:00, semanal ; quarta das 21:00 às 23:00, semanal </v>
          </cell>
          <cell r="F874" t="str">
            <v/>
          </cell>
          <cell r="G874" t="str">
            <v>São Bernardo do Campo</v>
          </cell>
          <cell r="H874" t="str">
            <v>noturno</v>
          </cell>
          <cell r="I874" t="str">
            <v>4-0-4</v>
          </cell>
          <cell r="J874">
            <v>45</v>
          </cell>
          <cell r="M874" t="str">
            <v>Opção Limitada</v>
          </cell>
          <cell r="N874" t="str">
            <v>BACHARELADO EM RELAÇÕES INTERNACIONAIS</v>
          </cell>
          <cell r="O874" t="str">
            <v>Olympio Barbanti Junior</v>
          </cell>
          <cell r="P874" t="str">
            <v>Olympio Barbanti Junior</v>
          </cell>
        </row>
        <row r="875">
          <cell r="B875" t="str">
            <v>DAESZR019-14SB</v>
          </cell>
          <cell r="C875" t="str">
            <v>ESZR019-14</v>
          </cell>
          <cell r="D875" t="str">
            <v>A</v>
          </cell>
          <cell r="E875" t="str">
            <v xml:space="preserve">terça das 08:00 às 10:00, semanal ; sexta das 10:00 às 12:00, semanal </v>
          </cell>
          <cell r="F875" t="str">
            <v/>
          </cell>
          <cell r="G875" t="str">
            <v>São Bernardo do Campo</v>
          </cell>
          <cell r="H875" t="str">
            <v>diurno</v>
          </cell>
          <cell r="I875" t="str">
            <v>4-0-4</v>
          </cell>
          <cell r="J875">
            <v>90</v>
          </cell>
          <cell r="N875" t="str">
            <v>BACHARELADO EM RELAÇÕES INTERNACIONAIS</v>
          </cell>
          <cell r="O875" t="str">
            <v>Valter Ventura da Rocha Pomar</v>
          </cell>
          <cell r="P875" t="str">
            <v>Valter Ventura da Rocha Pomar</v>
          </cell>
        </row>
        <row r="876">
          <cell r="B876" t="str">
            <v>NANHZ2067-11SB</v>
          </cell>
          <cell r="C876" t="str">
            <v>NHZ2067-11</v>
          </cell>
          <cell r="D876" t="str">
            <v>A</v>
          </cell>
          <cell r="E876" t="str">
            <v xml:space="preserve">quarta das 19:00 às 21:00, semanal ; sexta das 21:00 às 23:00, semanal </v>
          </cell>
          <cell r="F876" t="str">
            <v/>
          </cell>
          <cell r="G876" t="str">
            <v>São Bernardo do Campo</v>
          </cell>
          <cell r="H876" t="str">
            <v>noturno</v>
          </cell>
          <cell r="I876" t="str">
            <v>4-0-4</v>
          </cell>
          <cell r="J876">
            <v>40</v>
          </cell>
          <cell r="N876" t="str">
            <v>LICENCIATURA EM FILOSOFIA</v>
          </cell>
          <cell r="O876" t="str">
            <v>JOAO PAULO SIMOES VILAS BOAS</v>
          </cell>
        </row>
        <row r="877">
          <cell r="B877" t="str">
            <v>NA3NHT5004-15SA</v>
          </cell>
          <cell r="C877" t="str">
            <v>NHT5004-15</v>
          </cell>
          <cell r="D877" t="str">
            <v>A3</v>
          </cell>
          <cell r="E877" t="str">
            <v xml:space="preserve">terça das 19:00 às 21:00, semanal ; sexta das 19:00 às 21:00, semanal </v>
          </cell>
          <cell r="F877" t="str">
            <v/>
          </cell>
          <cell r="G877" t="str">
            <v>Santo André</v>
          </cell>
          <cell r="H877" t="str">
            <v>noturno</v>
          </cell>
          <cell r="I877" t="str">
            <v>4-0-4</v>
          </cell>
          <cell r="J877">
            <v>40</v>
          </cell>
          <cell r="L877" t="str">
            <v>Opção Limitada</v>
          </cell>
          <cell r="M877" t="str">
            <v>Opção Limitada</v>
          </cell>
          <cell r="N877" t="str">
            <v>LICENCIATURA EM FÍSICA</v>
          </cell>
          <cell r="O877" t="str">
            <v>MARIA BEATRIZ FAGUNDES</v>
          </cell>
        </row>
        <row r="878">
          <cell r="B878" t="str">
            <v>NBNHI5015-15SA</v>
          </cell>
          <cell r="C878" t="str">
            <v>NHI5015-15</v>
          </cell>
          <cell r="D878" t="str">
            <v>B</v>
          </cell>
          <cell r="E878" t="str">
            <v xml:space="preserve">quarta das 21:00 às 23:00, semanal ; sexta das 19:00 às 21:00, semanal </v>
          </cell>
          <cell r="F878" t="str">
            <v/>
          </cell>
          <cell r="G878" t="str">
            <v>Santo André</v>
          </cell>
          <cell r="H878" t="str">
            <v>noturno</v>
          </cell>
          <cell r="I878" t="str">
            <v>4-0-2</v>
          </cell>
          <cell r="J878">
            <v>30</v>
          </cell>
          <cell r="L878" t="str">
            <v>Opção Limitada</v>
          </cell>
          <cell r="M878" t="str">
            <v>Opção Limitada</v>
          </cell>
          <cell r="N878" t="str">
            <v>LICENCIATURA EM QUÍMICA</v>
          </cell>
          <cell r="O878" t="str">
            <v>PATRICIA CRISTINA ANDRADE PEREIRA</v>
          </cell>
        </row>
        <row r="879">
          <cell r="B879" t="str">
            <v>NA2MCTA003-17SA</v>
          </cell>
          <cell r="C879" t="str">
            <v>MCTA003-17</v>
          </cell>
          <cell r="D879" t="str">
            <v>A2</v>
          </cell>
          <cell r="E879" t="str">
            <v xml:space="preserve">terça das 19:00 às 21:00, semanal ; sexta das 21:00 às 23:00, semanal </v>
          </cell>
          <cell r="F879" t="str">
            <v/>
          </cell>
          <cell r="G879" t="str">
            <v>Santo André</v>
          </cell>
          <cell r="H879" t="str">
            <v>noturno</v>
          </cell>
          <cell r="I879" t="str">
            <v>4-0-4</v>
          </cell>
          <cell r="J879">
            <v>60</v>
          </cell>
          <cell r="L879" t="str">
            <v>Opção Limitada</v>
          </cell>
          <cell r="N879" t="str">
            <v>BACHARELADO EM CIÊNCIA DA COMPUTAÇÃO</v>
          </cell>
          <cell r="O879" t="str">
            <v>DANIEL MORGATO MARTIN</v>
          </cell>
        </row>
        <row r="880">
          <cell r="B880" t="str">
            <v>DA2MCTA003-17SA</v>
          </cell>
          <cell r="C880" t="str">
            <v>MCTA003-17</v>
          </cell>
          <cell r="D880" t="str">
            <v>A2</v>
          </cell>
          <cell r="E880" t="str">
            <v xml:space="preserve">terça das 08:00 às 10:00, semanal ; sexta das 10:00 às 12:00, semanal </v>
          </cell>
          <cell r="F880" t="str">
            <v/>
          </cell>
          <cell r="G880" t="str">
            <v>Santo André</v>
          </cell>
          <cell r="H880" t="str">
            <v>diurno</v>
          </cell>
          <cell r="I880" t="str">
            <v>4-0-4</v>
          </cell>
          <cell r="J880">
            <v>60</v>
          </cell>
          <cell r="L880" t="str">
            <v>Opção Limitada</v>
          </cell>
          <cell r="N880" t="str">
            <v>BACHARELADO EM CIÊNCIA DA COMPUTAÇÃO</v>
          </cell>
          <cell r="O880" t="str">
            <v>MAYCON SAMBINELLI</v>
          </cell>
        </row>
        <row r="881">
          <cell r="B881" t="str">
            <v>NA1MCTA007-17SA</v>
          </cell>
          <cell r="C881" t="str">
            <v>MCTA007-17</v>
          </cell>
          <cell r="D881" t="str">
            <v>A1</v>
          </cell>
          <cell r="E881" t="str">
            <v>terça das 21:00 às 23:00, semanal ; quinta das 19:00 às 21:00, quinzenal I</v>
          </cell>
          <cell r="F881" t="str">
            <v>quinta das 19:00 às 21:00, quinzenal II</v>
          </cell>
          <cell r="G881" t="str">
            <v>Santo André</v>
          </cell>
          <cell r="H881" t="str">
            <v>noturno</v>
          </cell>
          <cell r="I881" t="str">
            <v>3-1-4</v>
          </cell>
          <cell r="J881">
            <v>60</v>
          </cell>
          <cell r="N881" t="str">
            <v>BACHARELADO EM CIÊNCIA DA COMPUTAÇÃO</v>
          </cell>
          <cell r="O881" t="str">
            <v>Alexandre Donizeti Alves</v>
          </cell>
          <cell r="P881" t="str">
            <v>Alexandre Donizeti Alves</v>
          </cell>
        </row>
        <row r="882">
          <cell r="B882" t="str">
            <v>NA1MCTA009-13SA</v>
          </cell>
          <cell r="C882" t="str">
            <v>MCTA009-13</v>
          </cell>
          <cell r="D882" t="str">
            <v>A1</v>
          </cell>
          <cell r="E882" t="str">
            <v xml:space="preserve">sexta das 19:00 às 21:00, semanal </v>
          </cell>
          <cell r="F882" t="str">
            <v/>
          </cell>
          <cell r="G882" t="str">
            <v>Santo André</v>
          </cell>
          <cell r="H882" t="str">
            <v>noturno</v>
          </cell>
          <cell r="I882" t="str">
            <v>2-0-4</v>
          </cell>
          <cell r="J882">
            <v>60</v>
          </cell>
          <cell r="L882" t="str">
            <v>Opção Limitada</v>
          </cell>
          <cell r="M882" t="str">
            <v>Opção Limitada</v>
          </cell>
          <cell r="N882" t="str">
            <v>BACHARELADO EM CIÊNCIA DA COMPUTAÇÃO</v>
          </cell>
          <cell r="O882" t="str">
            <v>GUIOU KOBAYASHI</v>
          </cell>
        </row>
        <row r="883">
          <cell r="B883" t="str">
            <v>DA1MCTA009-13SA</v>
          </cell>
          <cell r="C883" t="str">
            <v>MCTA009-13</v>
          </cell>
          <cell r="D883" t="str">
            <v>A1</v>
          </cell>
          <cell r="E883" t="str">
            <v xml:space="preserve">sexta das 08:00 às 10:00, semanal </v>
          </cell>
          <cell r="F883" t="str">
            <v/>
          </cell>
          <cell r="G883" t="str">
            <v>Santo André</v>
          </cell>
          <cell r="H883" t="str">
            <v>diurno</v>
          </cell>
          <cell r="I883" t="str">
            <v>2-0-4</v>
          </cell>
          <cell r="J883">
            <v>60</v>
          </cell>
          <cell r="L883" t="str">
            <v>Opção Limitada</v>
          </cell>
          <cell r="M883" t="str">
            <v>Opção Limitada</v>
          </cell>
          <cell r="N883" t="str">
            <v>BACHARELADO EM CIÊNCIA DA COMPUTAÇÃO</v>
          </cell>
          <cell r="O883" t="str">
            <v>CARLA LOPES RODRIGUEZ</v>
          </cell>
        </row>
        <row r="884">
          <cell r="B884" t="str">
            <v>DBMCZA032-17SA</v>
          </cell>
          <cell r="C884" t="str">
            <v>MCZA032-17</v>
          </cell>
          <cell r="D884" t="str">
            <v>B</v>
          </cell>
          <cell r="E884" t="str">
            <v xml:space="preserve">terça das 16:00 às 18:00, semanal </v>
          </cell>
          <cell r="F884" t="str">
            <v xml:space="preserve">quinta das 14:00 às 16:00, semanal </v>
          </cell>
          <cell r="G884" t="str">
            <v>Santo André</v>
          </cell>
          <cell r="H884" t="str">
            <v>diurno</v>
          </cell>
          <cell r="I884" t="str">
            <v>2-2-4</v>
          </cell>
          <cell r="J884">
            <v>60</v>
          </cell>
          <cell r="N884" t="str">
            <v>BACHARELADO EM CIÊNCIA DA COMPUTAÇÃO</v>
          </cell>
          <cell r="O884" t="str">
            <v>HARLEN COSTA BATAGELO</v>
          </cell>
          <cell r="P884" t="str">
            <v>HARLEN COSTA BATAGELO</v>
          </cell>
        </row>
        <row r="885">
          <cell r="B885" t="str">
            <v>NA1MCTA016-13SA</v>
          </cell>
          <cell r="C885" t="str">
            <v>MCTA016-13</v>
          </cell>
          <cell r="D885" t="str">
            <v>A1</v>
          </cell>
          <cell r="E885" t="str">
            <v xml:space="preserve">terça das 19:00 às 21:00, semanal </v>
          </cell>
          <cell r="F885" t="str">
            <v xml:space="preserve">sexta das 21:00 às 23:00, semanal </v>
          </cell>
          <cell r="G885" t="str">
            <v>Santo André</v>
          </cell>
          <cell r="H885" t="str">
            <v>noturno</v>
          </cell>
          <cell r="I885" t="str">
            <v>2-2-4</v>
          </cell>
          <cell r="J885">
            <v>60</v>
          </cell>
          <cell r="L885" t="str">
            <v>Opção Limitada</v>
          </cell>
          <cell r="N885" t="str">
            <v>BACHARELADO EM CIÊNCIA DA COMPUTAÇÃO</v>
          </cell>
          <cell r="O885" t="str">
            <v>Emilio de Camargo Francesquini</v>
          </cell>
          <cell r="P885" t="str">
            <v>Emilio de Camargo Francesquini</v>
          </cell>
        </row>
        <row r="886">
          <cell r="B886" t="str">
            <v>NA1MCTA018-13SA</v>
          </cell>
          <cell r="C886" t="str">
            <v>MCTA018-13</v>
          </cell>
          <cell r="D886" t="str">
            <v>A1</v>
          </cell>
          <cell r="E886" t="str">
            <v xml:space="preserve">segunda das 21:00 às 23:00, semanal </v>
          </cell>
          <cell r="F886" t="str">
            <v xml:space="preserve">quarta das 19:00 às 21:00, semanal </v>
          </cell>
          <cell r="G886" t="str">
            <v>Santo André</v>
          </cell>
          <cell r="H886" t="str">
            <v>noturno</v>
          </cell>
          <cell r="I886" t="str">
            <v>2-2-4</v>
          </cell>
          <cell r="J886">
            <v>60</v>
          </cell>
          <cell r="L886" t="str">
            <v>Opção Limitada</v>
          </cell>
          <cell r="N886" t="str">
            <v>BACHARELADO EM CIÊNCIA DA COMPUTAÇÃO</v>
          </cell>
          <cell r="O886" t="str">
            <v>Alexandre Noma</v>
          </cell>
          <cell r="P886" t="str">
            <v>Alexandre Noma</v>
          </cell>
        </row>
        <row r="887">
          <cell r="B887" t="str">
            <v>DA3MCTA018-13SA</v>
          </cell>
          <cell r="C887" t="str">
            <v>MCTA018-13</v>
          </cell>
          <cell r="D887" t="str">
            <v>A3</v>
          </cell>
          <cell r="E887" t="str">
            <v xml:space="preserve">segunda das 10:00 às 12:00, semanal </v>
          </cell>
          <cell r="F887" t="str">
            <v xml:space="preserve">quarta das 08:00 às 10:00, semanal </v>
          </cell>
          <cell r="G887" t="str">
            <v>Santo André</v>
          </cell>
          <cell r="H887" t="str">
            <v>diurno</v>
          </cell>
          <cell r="I887" t="str">
            <v>2-2-4</v>
          </cell>
          <cell r="J887">
            <v>60</v>
          </cell>
          <cell r="L887" t="str">
            <v>Opção Limitada</v>
          </cell>
          <cell r="N887" t="str">
            <v>BACHARELADO EM CIÊNCIA DA COMPUTAÇÃO</v>
          </cell>
          <cell r="O887" t="str">
            <v>Diogo Santana Martins</v>
          </cell>
          <cell r="P887" t="str">
            <v>Diogo Santana Martins</v>
          </cell>
        </row>
        <row r="888">
          <cell r="B888" t="str">
            <v>NA1MCTA024-13SA</v>
          </cell>
          <cell r="C888" t="str">
            <v>MCTA024-13</v>
          </cell>
          <cell r="D888" t="str">
            <v>A1</v>
          </cell>
          <cell r="E888" t="str">
            <v xml:space="preserve">quinta das 19:00 às 21:00, semanal </v>
          </cell>
          <cell r="F888" t="str">
            <v xml:space="preserve">terça das 21:00 às 23:00, semanal </v>
          </cell>
          <cell r="G888" t="str">
            <v>Santo André</v>
          </cell>
          <cell r="H888" t="str">
            <v>noturno</v>
          </cell>
          <cell r="I888" t="str">
            <v>2-2-4</v>
          </cell>
          <cell r="J888">
            <v>60</v>
          </cell>
          <cell r="N888" t="str">
            <v>BACHARELADO EM CIÊNCIA DA COMPUTAÇÃO</v>
          </cell>
          <cell r="O888" t="str">
            <v>Denis Gustavo Fantinato</v>
          </cell>
          <cell r="P888" t="str">
            <v>Denis Gustavo Fantinato</v>
          </cell>
        </row>
        <row r="889">
          <cell r="B889" t="str">
            <v>NA1MCTA025-13SA</v>
          </cell>
          <cell r="C889" t="str">
            <v>MCTA025-13</v>
          </cell>
          <cell r="D889" t="str">
            <v>A1</v>
          </cell>
          <cell r="E889" t="str">
            <v xml:space="preserve">segunda das 19:00 às 21:00, quinzenal I; quinta das 21:00 às 23:00, semanal </v>
          </cell>
          <cell r="F889" t="str">
            <v>segunda das 19:00 às 21:00, quinzenal II</v>
          </cell>
          <cell r="G889" t="str">
            <v>Santo André</v>
          </cell>
          <cell r="H889" t="str">
            <v>noturno</v>
          </cell>
          <cell r="I889" t="str">
            <v>3-1-4</v>
          </cell>
          <cell r="J889">
            <v>60</v>
          </cell>
          <cell r="N889" t="str">
            <v>BACHARELADO EM CIÊNCIA DA COMPUTAÇÃO</v>
          </cell>
          <cell r="O889" t="str">
            <v>GUSTAVO SOUSA PAVANI</v>
          </cell>
          <cell r="P889" t="str">
            <v>GUSTAVO SOUSA PAVANI</v>
          </cell>
        </row>
        <row r="890">
          <cell r="B890" t="str">
            <v>NA2ESHC025-17SB</v>
          </cell>
          <cell r="C890" t="str">
            <v>ESHC025-17</v>
          </cell>
          <cell r="D890" t="str">
            <v>A2</v>
          </cell>
          <cell r="E890" t="str">
            <v xml:space="preserve">terça das 21:00 às 23:00, semanal ; sexta das 19:00 às 21:00, semanal </v>
          </cell>
          <cell r="F890" t="str">
            <v/>
          </cell>
          <cell r="G890" t="str">
            <v>São Bernardo do Campo</v>
          </cell>
          <cell r="H890" t="str">
            <v>noturno</v>
          </cell>
          <cell r="I890" t="str">
            <v>4-0-4</v>
          </cell>
          <cell r="J890">
            <v>50</v>
          </cell>
          <cell r="M890" t="str">
            <v>Opção Limitada</v>
          </cell>
          <cell r="N890" t="str">
            <v>BACHARELADO EM CIÊNCIAS ECONÔMICAS</v>
          </cell>
          <cell r="O890" t="str">
            <v>RICARDO BATISTA POLITI</v>
          </cell>
          <cell r="P890" t="str">
            <v>RICARDO BATISTA POLITI</v>
          </cell>
        </row>
        <row r="891">
          <cell r="B891" t="str">
            <v>DA1MCTC007-15SB</v>
          </cell>
          <cell r="C891" t="str">
            <v>MCTC007-15</v>
          </cell>
          <cell r="D891" t="str">
            <v>A1</v>
          </cell>
          <cell r="E891" t="str">
            <v xml:space="preserve">quarta das 10:00 às 12:00, semanal </v>
          </cell>
          <cell r="F891" t="str">
            <v/>
          </cell>
          <cell r="G891" t="str">
            <v>São Bernardo do Campo</v>
          </cell>
          <cell r="H891" t="str">
            <v>diurno</v>
          </cell>
          <cell r="I891" t="str">
            <v>2-0-2</v>
          </cell>
          <cell r="J891">
            <v>40</v>
          </cell>
          <cell r="L891" t="str">
            <v>Opção Limitada</v>
          </cell>
          <cell r="M891" t="str">
            <v>Opção Limitada</v>
          </cell>
          <cell r="N891" t="str">
            <v>BACHARELADO EM NEUROCIÊNCIA</v>
          </cell>
          <cell r="O891" t="str">
            <v>JOAO RICARDO SATO</v>
          </cell>
        </row>
        <row r="892">
          <cell r="B892" t="str">
            <v>NA1MCTC007-15SB</v>
          </cell>
          <cell r="C892" t="str">
            <v>MCTC007-15</v>
          </cell>
          <cell r="D892" t="str">
            <v>A1</v>
          </cell>
          <cell r="E892" t="str">
            <v xml:space="preserve">quarta das 21:00 às 23:00, semanal </v>
          </cell>
          <cell r="F892" t="str">
            <v/>
          </cell>
          <cell r="G892" t="str">
            <v>São Bernardo do Campo</v>
          </cell>
          <cell r="H892" t="str">
            <v>noturno</v>
          </cell>
          <cell r="I892" t="str">
            <v>2-0-2</v>
          </cell>
          <cell r="J892">
            <v>41</v>
          </cell>
          <cell r="L892" t="str">
            <v>Opção Limitada</v>
          </cell>
          <cell r="M892" t="str">
            <v>Opção Limitada</v>
          </cell>
          <cell r="N892" t="str">
            <v>BACHARELADO EM NEUROCIÊNCIA</v>
          </cell>
          <cell r="O892" t="str">
            <v>JOAO RICARDO SATO</v>
          </cell>
        </row>
        <row r="893">
          <cell r="B893" t="str">
            <v>NA1ESTE021-17SA</v>
          </cell>
          <cell r="C893" t="str">
            <v>ESTE021-17</v>
          </cell>
          <cell r="D893" t="str">
            <v>A1</v>
          </cell>
          <cell r="E893" t="str">
            <v xml:space="preserve">terça das 19:00 às 21:00, semanal ; quinta das 21:00 às 23:00, semanal </v>
          </cell>
          <cell r="F893" t="str">
            <v/>
          </cell>
          <cell r="G893" t="str">
            <v>Santo André</v>
          </cell>
          <cell r="H893" t="str">
            <v>noturno</v>
          </cell>
          <cell r="I893" t="str">
            <v>4-0-5</v>
          </cell>
          <cell r="J893">
            <v>55</v>
          </cell>
          <cell r="N893" t="str">
            <v>ENGENHARIA DE ENERGIA</v>
          </cell>
          <cell r="O893" t="str">
            <v>ANTONIO GARRIDO GALLEGO</v>
          </cell>
        </row>
        <row r="894">
          <cell r="B894" t="str">
            <v>DCESTA013-17SA</v>
          </cell>
          <cell r="C894" t="str">
            <v>ESTA013-17</v>
          </cell>
          <cell r="D894" t="str">
            <v>C</v>
          </cell>
          <cell r="E894" t="str">
            <v xml:space="preserve">quarta das 16:00 às 18:00, semanal </v>
          </cell>
          <cell r="F894" t="str">
            <v xml:space="preserve">sexta das 14:00 às 16:00, semanal </v>
          </cell>
          <cell r="G894" t="str">
            <v>Santo André</v>
          </cell>
          <cell r="H894" t="str">
            <v>diurno</v>
          </cell>
          <cell r="I894" t="str">
            <v>3-1-4</v>
          </cell>
          <cell r="J894">
            <v>30</v>
          </cell>
          <cell r="N894" t="str">
            <v>ENGENHARIA DE INSTRUMENTAÇÃO, AUTOMAÇÃO E ROBÓTICA</v>
          </cell>
          <cell r="O894" t="str">
            <v>Elvira Rafikova</v>
          </cell>
          <cell r="P894" t="str">
            <v>Elvira Rafikova</v>
          </cell>
        </row>
        <row r="895">
          <cell r="B895" t="str">
            <v>DBESTA016-17SA</v>
          </cell>
          <cell r="C895" t="str">
            <v>ESTA016-17</v>
          </cell>
          <cell r="D895" t="str">
            <v>B</v>
          </cell>
          <cell r="E895" t="str">
            <v xml:space="preserve">terça das 14:00 às 16:00, semanal </v>
          </cell>
          <cell r="F895" t="str">
            <v xml:space="preserve">quinta das 16:00 às 18:00, semanal </v>
          </cell>
          <cell r="G895" t="str">
            <v>Santo André</v>
          </cell>
          <cell r="H895" t="str">
            <v>diurno</v>
          </cell>
          <cell r="I895" t="str">
            <v>4-0-4</v>
          </cell>
          <cell r="J895">
            <v>30</v>
          </cell>
          <cell r="N895" t="str">
            <v>ENGENHARIA DE INSTRUMENTAÇÃO, AUTOMAÇÃO E ROBÓTICA</v>
          </cell>
          <cell r="O895" t="str">
            <v>Alfeu Joaozinho Sguarezi Filho</v>
          </cell>
          <cell r="P895" t="str">
            <v>Alfeu Joaozinho Sguarezi Filho</v>
          </cell>
        </row>
        <row r="896">
          <cell r="B896" t="str">
            <v>NBESTA013-17SA</v>
          </cell>
          <cell r="C896" t="str">
            <v>ESTA013-17</v>
          </cell>
          <cell r="D896" t="str">
            <v>B</v>
          </cell>
          <cell r="E896" t="str">
            <v xml:space="preserve">terça das 19:00 às 21:00, semanal </v>
          </cell>
          <cell r="F896" t="str">
            <v xml:space="preserve">quinta das 19:00 às 21:00, semanal </v>
          </cell>
          <cell r="G896" t="str">
            <v>Santo André</v>
          </cell>
          <cell r="H896" t="str">
            <v>noturno</v>
          </cell>
          <cell r="I896" t="str">
            <v>3-1-4</v>
          </cell>
          <cell r="J896">
            <v>30</v>
          </cell>
          <cell r="N896" t="str">
            <v>ENGENHARIA DE INSTRUMENTAÇÃO, AUTOMAÇÃO E ROBÓTICA</v>
          </cell>
          <cell r="O896" t="str">
            <v>Filipe Ieda Fazanaro</v>
          </cell>
          <cell r="P896" t="str">
            <v>Filipe Ieda Fazanaro</v>
          </cell>
        </row>
        <row r="897">
          <cell r="B897" t="str">
            <v>NA1ESTO004-17SB</v>
          </cell>
          <cell r="C897" t="str">
            <v>ESTO004-17</v>
          </cell>
          <cell r="D897" t="str">
            <v>A1</v>
          </cell>
          <cell r="E897" t="str">
            <v xml:space="preserve">terça das 19:00 às 21:00, quinzenal I; quinta das 21:00 às 23:00, semanal </v>
          </cell>
          <cell r="F897" t="str">
            <v>terça das 19:00 às 21:00, quinzenal II</v>
          </cell>
          <cell r="G897" t="str">
            <v>São Bernardo do Campo</v>
          </cell>
          <cell r="H897" t="str">
            <v>noturno</v>
          </cell>
          <cell r="I897" t="str">
            <v>3-1-5</v>
          </cell>
          <cell r="J897">
            <v>45</v>
          </cell>
          <cell r="L897" t="str">
            <v>Opção Limitada</v>
          </cell>
          <cell r="N897" t="str">
            <v>ENGENHARIAS</v>
          </cell>
          <cell r="O897" t="str">
            <v>LUIZ CARLOS GADELHA DE SOUZA</v>
          </cell>
          <cell r="P897" t="str">
            <v>LUIZ CARLOS GADELHA DE SOUZA</v>
          </cell>
        </row>
        <row r="898">
          <cell r="B898" t="str">
            <v>NA1ESTO004-17SA</v>
          </cell>
          <cell r="C898" t="str">
            <v>ESTO004-17</v>
          </cell>
          <cell r="D898" t="str">
            <v>A1</v>
          </cell>
          <cell r="E898" t="str">
            <v xml:space="preserve">terça das 19:00 às 21:00, quinzenal I; quinta das 21:00 às 23:00, semanal </v>
          </cell>
          <cell r="F898" t="str">
            <v>terça das 19:00 às 21:00, quinzenal II</v>
          </cell>
          <cell r="G898" t="str">
            <v>Santo André</v>
          </cell>
          <cell r="H898" t="str">
            <v>noturno</v>
          </cell>
          <cell r="I898" t="str">
            <v>3-1-5</v>
          </cell>
          <cell r="J898">
            <v>45</v>
          </cell>
          <cell r="L898" t="str">
            <v>Opção Limitada</v>
          </cell>
          <cell r="N898" t="str">
            <v>ENGENHARIAS</v>
          </cell>
          <cell r="O898" t="str">
            <v>Victor Augusto Fernandes de Campos</v>
          </cell>
          <cell r="P898" t="str">
            <v>Victor Augusto Fernandes de Campos</v>
          </cell>
        </row>
        <row r="899">
          <cell r="B899" t="str">
            <v>NA1ESTO902-17SA</v>
          </cell>
          <cell r="C899" t="str">
            <v>ESTO902-17</v>
          </cell>
          <cell r="D899" t="str">
            <v>A1</v>
          </cell>
          <cell r="E899" t="str">
            <v/>
          </cell>
          <cell r="F899" t="str">
            <v xml:space="preserve">segunda das 19:00 às 21:00, semanal </v>
          </cell>
          <cell r="G899" t="str">
            <v>Santo André</v>
          </cell>
          <cell r="H899" t="str">
            <v>noturno</v>
          </cell>
          <cell r="I899" t="str">
            <v>0-2-5</v>
          </cell>
          <cell r="J899">
            <v>30</v>
          </cell>
          <cell r="L899" t="str">
            <v>Opção Limitada</v>
          </cell>
          <cell r="N899" t="str">
            <v>ENGENHARIAS</v>
          </cell>
          <cell r="O899" t="str">
            <v>JEROEN SCHOENMAKER</v>
          </cell>
        </row>
        <row r="900">
          <cell r="B900" t="str">
            <v>NA2ESTO902-17SA</v>
          </cell>
          <cell r="C900" t="str">
            <v>ESTO902-17</v>
          </cell>
          <cell r="D900" t="str">
            <v>A2</v>
          </cell>
          <cell r="E900" t="str">
            <v/>
          </cell>
          <cell r="F900" t="str">
            <v xml:space="preserve">segunda das 19:00 às 21:00, semanal </v>
          </cell>
          <cell r="G900" t="str">
            <v>Santo André</v>
          </cell>
          <cell r="H900" t="str">
            <v>noturno</v>
          </cell>
          <cell r="I900" t="str">
            <v>0-2-5</v>
          </cell>
          <cell r="J900">
            <v>30</v>
          </cell>
          <cell r="L900" t="str">
            <v>Opção Limitada</v>
          </cell>
          <cell r="N900" t="str">
            <v>ENGENHARIAS</v>
          </cell>
          <cell r="O900" t="str">
            <v>JOAO LOURES SALINET JUNIOR</v>
          </cell>
        </row>
        <row r="901">
          <cell r="B901" t="str">
            <v>DA1ESTO902-17SA</v>
          </cell>
          <cell r="C901" t="str">
            <v>ESTO902-17</v>
          </cell>
          <cell r="D901" t="str">
            <v>A1</v>
          </cell>
          <cell r="E901" t="str">
            <v/>
          </cell>
          <cell r="F901" t="str">
            <v xml:space="preserve">segunda das 14:00 às 16:00, semanal </v>
          </cell>
          <cell r="G901" t="str">
            <v>Santo André</v>
          </cell>
          <cell r="H901" t="str">
            <v>diurno</v>
          </cell>
          <cell r="I901" t="str">
            <v>0-2-5</v>
          </cell>
          <cell r="J901">
            <v>30</v>
          </cell>
          <cell r="L901" t="str">
            <v>Opção Limitada</v>
          </cell>
          <cell r="N901" t="str">
            <v>ENGENHARIAS</v>
          </cell>
          <cell r="O901" t="str">
            <v>JOSE FERNANDO QUEIRUGA REY</v>
          </cell>
        </row>
        <row r="902">
          <cell r="B902" t="str">
            <v>DA1ESTO902-17SB</v>
          </cell>
          <cell r="C902" t="str">
            <v>ESTO902-17</v>
          </cell>
          <cell r="D902" t="str">
            <v>A1</v>
          </cell>
          <cell r="E902" t="str">
            <v/>
          </cell>
          <cell r="F902" t="str">
            <v xml:space="preserve">segunda das 14:00 às 16:00, semanal </v>
          </cell>
          <cell r="G902" t="str">
            <v>São Bernardo do Campo</v>
          </cell>
          <cell r="H902" t="str">
            <v>diurno</v>
          </cell>
          <cell r="I902" t="str">
            <v>0-2-5</v>
          </cell>
          <cell r="J902">
            <v>30</v>
          </cell>
          <cell r="L902" t="str">
            <v>Opção Limitada</v>
          </cell>
          <cell r="N902" t="str">
            <v>ENGENHARIAS</v>
          </cell>
          <cell r="O902" t="str">
            <v>JOAO LOURES SALINET JUNIOR</v>
          </cell>
        </row>
        <row r="903">
          <cell r="B903" t="str">
            <v>NA1ESTO016-17SB</v>
          </cell>
          <cell r="C903" t="str">
            <v>ESTO016-17</v>
          </cell>
          <cell r="D903" t="str">
            <v>A1</v>
          </cell>
          <cell r="E903" t="str">
            <v xml:space="preserve">quarta das 21:00 às 23:00, semanal ; sexta das 19:00 às 21:00, semanal </v>
          </cell>
          <cell r="F903" t="str">
            <v/>
          </cell>
          <cell r="G903" t="str">
            <v>São Bernardo do Campo</v>
          </cell>
          <cell r="H903" t="str">
            <v>noturno</v>
          </cell>
          <cell r="I903" t="str">
            <v>4-0-4</v>
          </cell>
          <cell r="J903">
            <v>45</v>
          </cell>
          <cell r="L903" t="str">
            <v>Opção Limitada</v>
          </cell>
          <cell r="N903" t="str">
            <v>ENGENHARIAS</v>
          </cell>
          <cell r="O903" t="str">
            <v>Wagner Shin Nishitani</v>
          </cell>
        </row>
        <row r="904">
          <cell r="B904" t="str">
            <v>DB2MCTB001-17SA</v>
          </cell>
          <cell r="C904" t="str">
            <v>MCTB001-17</v>
          </cell>
          <cell r="D904" t="str">
            <v>B2</v>
          </cell>
          <cell r="E904" t="str">
            <v xml:space="preserve">segunda das 10:00 às 12:00, semanal ; quarta das 08:00 às 10:00, semanal ; quinta das 08:00 às 10:00, semanal </v>
          </cell>
          <cell r="F904" t="str">
            <v/>
          </cell>
          <cell r="G904" t="str">
            <v>Santo André</v>
          </cell>
          <cell r="H904" t="str">
            <v>diurno</v>
          </cell>
          <cell r="I904" t="str">
            <v>6-0-5</v>
          </cell>
          <cell r="J904">
            <v>60</v>
          </cell>
          <cell r="L904" t="str">
            <v>Opção Limitada</v>
          </cell>
          <cell r="M904" t="str">
            <v>Opção Limitada</v>
          </cell>
          <cell r="N904" t="str">
            <v>BACHARELADO EM MATEMÁTICA</v>
          </cell>
          <cell r="O904" t="str">
            <v>THOMAS LOGAN RITCHIE</v>
          </cell>
        </row>
        <row r="905">
          <cell r="B905" t="str">
            <v>NA2MCTB001-17SA</v>
          </cell>
          <cell r="C905" t="str">
            <v>MCTB001-17</v>
          </cell>
          <cell r="D905" t="str">
            <v>A2</v>
          </cell>
          <cell r="E905" t="str">
            <v xml:space="preserve">segunda das 19:00 às 21:00, semanal ; quarta das 21:00 às 23:00, semanal ; quinta das 21:00 às 23:00, semanal </v>
          </cell>
          <cell r="F905" t="str">
            <v/>
          </cell>
          <cell r="G905" t="str">
            <v>Santo André</v>
          </cell>
          <cell r="H905" t="str">
            <v>noturno</v>
          </cell>
          <cell r="I905" t="str">
            <v>6-0-5</v>
          </cell>
          <cell r="J905">
            <v>60</v>
          </cell>
          <cell r="L905" t="str">
            <v>Opção Limitada</v>
          </cell>
          <cell r="M905" t="str">
            <v>Opção Limitada</v>
          </cell>
          <cell r="N905" t="str">
            <v>BACHARELADO EM MATEMÁTICA</v>
          </cell>
          <cell r="O905" t="str">
            <v>MARIANA RODRIGUES DA SILVEIRA</v>
          </cell>
        </row>
        <row r="906">
          <cell r="B906" t="str">
            <v>NB2MCTB001-17SA</v>
          </cell>
          <cell r="C906" t="str">
            <v>MCTB001-17</v>
          </cell>
          <cell r="D906" t="str">
            <v>B2</v>
          </cell>
          <cell r="E906" t="str">
            <v xml:space="preserve">segunda das 21:00 às 23:00, semanal ; quarta das 19:00 às 21:00, semanal ; quinta das 19:00 às 21:00, semanal </v>
          </cell>
          <cell r="F906" t="str">
            <v/>
          </cell>
          <cell r="G906" t="str">
            <v>Santo André</v>
          </cell>
          <cell r="H906" t="str">
            <v>noturno</v>
          </cell>
          <cell r="I906" t="str">
            <v>6-0-5</v>
          </cell>
          <cell r="J906">
            <v>60</v>
          </cell>
          <cell r="L906" t="str">
            <v>Opção Limitada</v>
          </cell>
          <cell r="M906" t="str">
            <v>Opção Limitada</v>
          </cell>
          <cell r="N906" t="str">
            <v>BACHARELADO EM MATEMÁTICA</v>
          </cell>
          <cell r="O906" t="str">
            <v>MARIANA RODRIGUES DA SILVEIRA</v>
          </cell>
        </row>
        <row r="907">
          <cell r="B907" t="str">
            <v>DA1MCTB009-17SA</v>
          </cell>
          <cell r="C907" t="str">
            <v>MCTB009-17</v>
          </cell>
          <cell r="D907" t="str">
            <v>A1</v>
          </cell>
          <cell r="E907" t="str">
            <v xml:space="preserve">terça das 10:00 às 12:00, semanal ; quinta das 08:00 às 10:00, semanal </v>
          </cell>
          <cell r="F907" t="str">
            <v/>
          </cell>
          <cell r="G907" t="str">
            <v>Santo André</v>
          </cell>
          <cell r="H907" t="str">
            <v>diurno</v>
          </cell>
          <cell r="I907" t="str">
            <v>4-0-4</v>
          </cell>
          <cell r="J907">
            <v>60</v>
          </cell>
          <cell r="L907" t="str">
            <v>Opção Limitada</v>
          </cell>
          <cell r="N907" t="str">
            <v>BACHARELADO EM MATEMÁTICA</v>
          </cell>
          <cell r="O907" t="str">
            <v>FEDOR PISNITCHENKO</v>
          </cell>
        </row>
        <row r="908">
          <cell r="B908" t="str">
            <v>DB1MCTB009-17SA</v>
          </cell>
          <cell r="C908" t="str">
            <v>MCTB009-17</v>
          </cell>
          <cell r="D908" t="str">
            <v>B1</v>
          </cell>
          <cell r="E908" t="str">
            <v xml:space="preserve">terça das 08:00 às 10:00, semanal ; quinta das 10:00 às 12:00, semanal </v>
          </cell>
          <cell r="F908" t="str">
            <v/>
          </cell>
          <cell r="G908" t="str">
            <v>Santo André</v>
          </cell>
          <cell r="H908" t="str">
            <v>diurno</v>
          </cell>
          <cell r="I908" t="str">
            <v>4-0-4</v>
          </cell>
          <cell r="J908">
            <v>60</v>
          </cell>
          <cell r="L908" t="str">
            <v>Opção Limitada</v>
          </cell>
          <cell r="N908" t="str">
            <v>BACHARELADO EM MATEMÁTICA</v>
          </cell>
          <cell r="O908" t="str">
            <v>FEDOR PISNITCHENKO</v>
          </cell>
        </row>
        <row r="909">
          <cell r="B909" t="str">
            <v>NB3MCTB009-17SA</v>
          </cell>
          <cell r="C909" t="str">
            <v>MCTB009-17</v>
          </cell>
          <cell r="D909" t="str">
            <v>B3</v>
          </cell>
          <cell r="E909" t="str">
            <v xml:space="preserve">terça das 19:00 às 21:00, semanal ; quinta das 21:00 às 23:00, semanal </v>
          </cell>
          <cell r="F909" t="str">
            <v/>
          </cell>
          <cell r="G909" t="str">
            <v>Santo André</v>
          </cell>
          <cell r="H909" t="str">
            <v>noturno</v>
          </cell>
          <cell r="I909" t="str">
            <v>4-0-4</v>
          </cell>
          <cell r="J909">
            <v>60</v>
          </cell>
          <cell r="L909" t="str">
            <v>Opção Limitada</v>
          </cell>
          <cell r="N909" t="str">
            <v>BACHARELADO EM MATEMÁTICA</v>
          </cell>
          <cell r="O909" t="str">
            <v>CLAUDIO NOGUEIRA DE MENESES</v>
          </cell>
        </row>
        <row r="910">
          <cell r="B910" t="str">
            <v>NA3MCTB009-17SA</v>
          </cell>
          <cell r="C910" t="str">
            <v>MCTB009-17</v>
          </cell>
          <cell r="D910" t="str">
            <v>A3</v>
          </cell>
          <cell r="E910" t="str">
            <v xml:space="preserve">terça das 21:00 às 23:00, semanal ; quinta das 19:00 às 21:00, semanal </v>
          </cell>
          <cell r="F910" t="str">
            <v/>
          </cell>
          <cell r="G910" t="str">
            <v>Santo André</v>
          </cell>
          <cell r="H910" t="str">
            <v>noturno</v>
          </cell>
          <cell r="I910" t="str">
            <v>4-0-4</v>
          </cell>
          <cell r="J910">
            <v>60</v>
          </cell>
          <cell r="L910" t="str">
            <v>Opção Limitada</v>
          </cell>
          <cell r="N910" t="str">
            <v>BACHARELADO EM MATEMÁTICA</v>
          </cell>
          <cell r="O910" t="str">
            <v>CLAUDIO NOGUEIRA DE MENESES</v>
          </cell>
        </row>
        <row r="911">
          <cell r="B911" t="str">
            <v>DA3MCTB010-13SA</v>
          </cell>
          <cell r="C911" t="str">
            <v>MCTB010-13</v>
          </cell>
          <cell r="D911" t="str">
            <v>A3</v>
          </cell>
          <cell r="E911" t="str">
            <v xml:space="preserve">segunda das 08:00 às 10:00, semanal ; quinta das 10:00 às 12:00, semanal </v>
          </cell>
          <cell r="F911" t="str">
            <v/>
          </cell>
          <cell r="G911" t="str">
            <v>Santo André</v>
          </cell>
          <cell r="H911" t="str">
            <v>diurno</v>
          </cell>
          <cell r="I911" t="str">
            <v>4-0-4</v>
          </cell>
          <cell r="J911">
            <v>60</v>
          </cell>
          <cell r="L911" t="str">
            <v>Opção Limitada</v>
          </cell>
          <cell r="N911" t="str">
            <v>BACHARELADO EM MATEMÁTICA</v>
          </cell>
          <cell r="O911" t="str">
            <v>VLADISLAV KUPRIYANOV</v>
          </cell>
        </row>
        <row r="912">
          <cell r="B912" t="str">
            <v>DB3MCTB010-13SA</v>
          </cell>
          <cell r="C912" t="str">
            <v>MCTB010-13</v>
          </cell>
          <cell r="D912" t="str">
            <v>B3</v>
          </cell>
          <cell r="E912" t="str">
            <v xml:space="preserve">segunda das 10:00 às 12:00, semanal ; quinta das 08:00 às 10:00, semanal </v>
          </cell>
          <cell r="F912" t="str">
            <v/>
          </cell>
          <cell r="G912" t="str">
            <v>Santo André</v>
          </cell>
          <cell r="H912" t="str">
            <v>diurno</v>
          </cell>
          <cell r="I912" t="str">
            <v>4-0-4</v>
          </cell>
          <cell r="J912">
            <v>60</v>
          </cell>
          <cell r="L912" t="str">
            <v>Opção Limitada</v>
          </cell>
          <cell r="N912" t="str">
            <v>BACHARELADO EM MATEMÁTICA</v>
          </cell>
          <cell r="O912" t="str">
            <v>VLADISLAV KUPRIYANOV</v>
          </cell>
        </row>
        <row r="913">
          <cell r="B913" t="str">
            <v>DB1MCTB019-17SA</v>
          </cell>
          <cell r="C913" t="str">
            <v>MCTB019-17</v>
          </cell>
          <cell r="D913" t="str">
            <v>B1</v>
          </cell>
          <cell r="E913" t="str">
            <v xml:space="preserve">segunda das 08:00 às 10:00, semanal ; quarta das 10:00 às 12:00, semanal </v>
          </cell>
          <cell r="F913" t="str">
            <v/>
          </cell>
          <cell r="G913" t="str">
            <v>Santo André</v>
          </cell>
          <cell r="H913" t="str">
            <v>diurno</v>
          </cell>
          <cell r="I913" t="str">
            <v>4-0-4</v>
          </cell>
          <cell r="J913">
            <v>60</v>
          </cell>
          <cell r="L913" t="str">
            <v>Opção Limitada</v>
          </cell>
          <cell r="M913" t="str">
            <v>Opção Limitada</v>
          </cell>
          <cell r="N913" t="str">
            <v>BACHARELADO EM MATEMÁTICA</v>
          </cell>
          <cell r="O913" t="str">
            <v>JAIR DONADELLI JUNIOR</v>
          </cell>
        </row>
        <row r="914">
          <cell r="B914" t="str">
            <v>NB1MCTB019-17SA</v>
          </cell>
          <cell r="C914" t="str">
            <v>MCTB019-17</v>
          </cell>
          <cell r="D914" t="str">
            <v>B1</v>
          </cell>
          <cell r="E914" t="str">
            <v xml:space="preserve">segunda das 19:00 às 21:00, semanal ; quarta das 21:00 às 23:00, semanal </v>
          </cell>
          <cell r="F914" t="str">
            <v/>
          </cell>
          <cell r="G914" t="str">
            <v>Santo André</v>
          </cell>
          <cell r="H914" t="str">
            <v>noturno</v>
          </cell>
          <cell r="I914" t="str">
            <v>4-0-4</v>
          </cell>
          <cell r="J914">
            <v>60</v>
          </cell>
          <cell r="L914" t="str">
            <v>Opção Limitada</v>
          </cell>
          <cell r="M914" t="str">
            <v>Opção Limitada</v>
          </cell>
          <cell r="N914" t="str">
            <v>BACHARELADO EM MATEMÁTICA</v>
          </cell>
          <cell r="O914" t="str">
            <v>Francisco Jose Gozzi</v>
          </cell>
        </row>
        <row r="915">
          <cell r="B915" t="str">
            <v>NB2MCTB019-17SA</v>
          </cell>
          <cell r="C915" t="str">
            <v>MCTB019-17</v>
          </cell>
          <cell r="D915" t="str">
            <v>B2</v>
          </cell>
          <cell r="E915" t="str">
            <v xml:space="preserve">segunda das 19:00 às 21:00, semanal ; quarta das 21:00 às 23:00, semanal </v>
          </cell>
          <cell r="F915" t="str">
            <v/>
          </cell>
          <cell r="G915" t="str">
            <v>Santo André</v>
          </cell>
          <cell r="H915" t="str">
            <v>noturno</v>
          </cell>
          <cell r="I915" t="str">
            <v>4-0-4</v>
          </cell>
          <cell r="J915">
            <v>60</v>
          </cell>
          <cell r="L915" t="str">
            <v>Opção Limitada</v>
          </cell>
          <cell r="M915" t="str">
            <v>Opção Limitada</v>
          </cell>
          <cell r="N915" t="str">
            <v>BACHARELADO EM MATEMÁTICA</v>
          </cell>
          <cell r="O915" t="str">
            <v>Paula Andrea Cadavid Salazar</v>
          </cell>
        </row>
        <row r="916">
          <cell r="B916" t="str">
            <v>NA1MCTB019-17SA</v>
          </cell>
          <cell r="C916" t="str">
            <v>MCTB019-17</v>
          </cell>
          <cell r="D916" t="str">
            <v>A1</v>
          </cell>
          <cell r="E916" t="str">
            <v xml:space="preserve">segunda das 21:00 às 23:00, semanal ; quarta das 19:00 às 21:00, semanal </v>
          </cell>
          <cell r="F916" t="str">
            <v/>
          </cell>
          <cell r="G916" t="str">
            <v>Santo André</v>
          </cell>
          <cell r="H916" t="str">
            <v>noturno</v>
          </cell>
          <cell r="I916" t="str">
            <v>4-0-4</v>
          </cell>
          <cell r="J916">
            <v>60</v>
          </cell>
          <cell r="L916" t="str">
            <v>Opção Limitada</v>
          </cell>
          <cell r="M916" t="str">
            <v>Opção Limitada</v>
          </cell>
          <cell r="N916" t="str">
            <v>BACHARELADO EM MATEMÁTICA</v>
          </cell>
          <cell r="O916" t="str">
            <v>Francisco Jose Gozzi</v>
          </cell>
        </row>
        <row r="917">
          <cell r="B917" t="str">
            <v>NBMCZB015-13SA</v>
          </cell>
          <cell r="C917" t="str">
            <v>MCZB015-13</v>
          </cell>
          <cell r="D917" t="str">
            <v>B</v>
          </cell>
          <cell r="E917" t="str">
            <v xml:space="preserve">terça das 21:00 às 23:00, semanal ; sexta das 19:00 às 21:00, semanal </v>
          </cell>
          <cell r="F917" t="str">
            <v/>
          </cell>
          <cell r="G917" t="str">
            <v>Santo André</v>
          </cell>
          <cell r="H917" t="str">
            <v>noturno</v>
          </cell>
          <cell r="I917" t="str">
            <v>4-0-4</v>
          </cell>
          <cell r="J917">
            <v>45</v>
          </cell>
          <cell r="L917" t="str">
            <v>Opção Limitada</v>
          </cell>
          <cell r="N917" t="str">
            <v>BACHARELADO EM MATEMÁTICA</v>
          </cell>
          <cell r="O917" t="str">
            <v>SARA DIAZ CARDELL</v>
          </cell>
        </row>
        <row r="918">
          <cell r="B918" t="str">
            <v>DA5BCK0104-15SA</v>
          </cell>
          <cell r="C918" t="str">
            <v>BCK0104-15</v>
          </cell>
          <cell r="D918" t="str">
            <v>A5</v>
          </cell>
          <cell r="E918" t="str">
            <v>terça das 08:00 às 10:00, semanal ; sexta das 10:00 às 12:00, quinzenal II</v>
          </cell>
          <cell r="F918" t="str">
            <v/>
          </cell>
          <cell r="G918" t="str">
            <v>Santo André</v>
          </cell>
          <cell r="H918" t="str">
            <v>diurno</v>
          </cell>
          <cell r="I918" t="str">
            <v>3-0-4</v>
          </cell>
          <cell r="J918">
            <v>45</v>
          </cell>
          <cell r="L918" t="str">
            <v>Obrigatória</v>
          </cell>
          <cell r="M918" t="str">
            <v>Opção Limitada</v>
          </cell>
          <cell r="N918" t="str">
            <v>BACHARELADO EM CIÊNCIA E TECNOLOGIA</v>
          </cell>
          <cell r="O918" t="str">
            <v>MARCELO OLIVEIRA COSTA PIRES</v>
          </cell>
        </row>
        <row r="919">
          <cell r="B919" t="str">
            <v>DB5BCK0104-15SA</v>
          </cell>
          <cell r="C919" t="str">
            <v>BCK0104-15</v>
          </cell>
          <cell r="D919" t="str">
            <v>B5</v>
          </cell>
          <cell r="E919" t="str">
            <v>terça das 10:00 às 12:00, semanal ; sexta das 08:00 às 10:00, quinzenal II</v>
          </cell>
          <cell r="F919" t="str">
            <v/>
          </cell>
          <cell r="G919" t="str">
            <v>Santo André</v>
          </cell>
          <cell r="H919" t="str">
            <v>diurno</v>
          </cell>
          <cell r="I919" t="str">
            <v>3-0-4</v>
          </cell>
          <cell r="J919">
            <v>45</v>
          </cell>
          <cell r="L919" t="str">
            <v>Obrigatória</v>
          </cell>
          <cell r="M919" t="str">
            <v>Opção Limitada</v>
          </cell>
          <cell r="N919" t="str">
            <v>BACHARELADO EM CIÊNCIA E TECNOLOGIA</v>
          </cell>
          <cell r="O919" t="str">
            <v>MARCELO OLIVEIRA COSTA PIRES</v>
          </cell>
        </row>
        <row r="920">
          <cell r="B920" t="str">
            <v>NA5BCK0104-15SA</v>
          </cell>
          <cell r="C920" t="str">
            <v>BCK0104-15</v>
          </cell>
          <cell r="D920" t="str">
            <v>A5</v>
          </cell>
          <cell r="E920" t="str">
            <v>terça das 19:00 às 21:00, semanal ; sexta das 21:00 às 23:00, quinzenal II</v>
          </cell>
          <cell r="F920" t="str">
            <v/>
          </cell>
          <cell r="G920" t="str">
            <v>Santo André</v>
          </cell>
          <cell r="H920" t="str">
            <v>noturno</v>
          </cell>
          <cell r="I920" t="str">
            <v>3-0-4</v>
          </cell>
          <cell r="J920">
            <v>45</v>
          </cell>
          <cell r="L920" t="str">
            <v>Obrigatória</v>
          </cell>
          <cell r="M920" t="str">
            <v>Opção Limitada</v>
          </cell>
          <cell r="N920" t="str">
            <v>BACHARELADO EM CIÊNCIA E TECNOLOGIA</v>
          </cell>
          <cell r="O920" t="str">
            <v>MAXIMILIANO UJEVIC TONINO</v>
          </cell>
        </row>
        <row r="921">
          <cell r="B921" t="str">
            <v>NB5BCK0104-15SA</v>
          </cell>
          <cell r="C921" t="str">
            <v>BCK0104-15</v>
          </cell>
          <cell r="D921" t="str">
            <v>B5</v>
          </cell>
          <cell r="E921" t="str">
            <v>terça das 21:00 às 23:00, semanal ; sexta das 19:00 às 21:00, quinzenal II</v>
          </cell>
          <cell r="F921" t="str">
            <v/>
          </cell>
          <cell r="G921" t="str">
            <v>Santo André</v>
          </cell>
          <cell r="H921" t="str">
            <v>noturno</v>
          </cell>
          <cell r="I921" t="str">
            <v>3-0-4</v>
          </cell>
          <cell r="J921">
            <v>45</v>
          </cell>
          <cell r="L921" t="str">
            <v>Obrigatória</v>
          </cell>
          <cell r="M921" t="str">
            <v>Opção Limitada</v>
          </cell>
          <cell r="N921" t="str">
            <v>BACHARELADO EM CIÊNCIA E TECNOLOGIA</v>
          </cell>
          <cell r="O921" t="str">
            <v>MAXIMILIANO UJEVIC TONINO</v>
          </cell>
        </row>
        <row r="922">
          <cell r="B922" t="str">
            <v>DA9BCM0505-15SA</v>
          </cell>
          <cell r="C922" t="str">
            <v>BCM0505-15</v>
          </cell>
          <cell r="D922" t="str">
            <v>A9</v>
          </cell>
          <cell r="E922" t="str">
            <v>terça das 10:00 às 12:00, semanal ; quarta das 08:00 às 10:00, quinzenal I</v>
          </cell>
          <cell r="F922" t="str">
            <v xml:space="preserve">quinta das 08:00 às 10:00, semanal </v>
          </cell>
          <cell r="G922" t="str">
            <v>Santo André</v>
          </cell>
          <cell r="H922" t="str">
            <v>diurno</v>
          </cell>
          <cell r="I922" t="str">
            <v>3-2-5</v>
          </cell>
          <cell r="J922">
            <v>50</v>
          </cell>
          <cell r="L922" t="str">
            <v>Obrigatória</v>
          </cell>
          <cell r="M922" t="str">
            <v>Opção Limitada</v>
          </cell>
          <cell r="N922" t="str">
            <v>BACHARELADO EM CIÊNCIA E TECNOLOGIA</v>
          </cell>
          <cell r="O922" t="str">
            <v>MARCIO KATSUMI OIKAWA</v>
          </cell>
        </row>
        <row r="923">
          <cell r="B923" t="str">
            <v>NB9BCM0505-15SA</v>
          </cell>
          <cell r="C923" t="str">
            <v>BCM0505-15</v>
          </cell>
          <cell r="D923" t="str">
            <v>B9</v>
          </cell>
          <cell r="E923" t="str">
            <v>terça das 19:00 às 21:00, semanal ; quarta das 21:00 às 23:00, quinzenal I</v>
          </cell>
          <cell r="F923" t="str">
            <v xml:space="preserve">quinta das 21:00 às 23:00, semanal </v>
          </cell>
          <cell r="G923" t="str">
            <v>Santo André</v>
          </cell>
          <cell r="H923" t="str">
            <v>noturno</v>
          </cell>
          <cell r="I923" t="str">
            <v>3-2-5</v>
          </cell>
          <cell r="J923">
            <v>50</v>
          </cell>
          <cell r="L923" t="str">
            <v>Obrigatória</v>
          </cell>
          <cell r="M923" t="str">
            <v>Opção Limitada</v>
          </cell>
          <cell r="N923" t="str">
            <v>BACHARELADO EM CIÊNCIA E TECNOLOGIA</v>
          </cell>
          <cell r="O923" t="str">
            <v>WAGNER TANAKA BOTELHO</v>
          </cell>
        </row>
        <row r="924">
          <cell r="B924" t="str">
            <v>NA3BCS0002-15SA</v>
          </cell>
          <cell r="C924" t="str">
            <v>BCS0002-15</v>
          </cell>
          <cell r="D924" t="str">
            <v>A3</v>
          </cell>
          <cell r="E924" t="str">
            <v xml:space="preserve">sexta das 19:00 às 21:00, semanal </v>
          </cell>
          <cell r="F924" t="str">
            <v/>
          </cell>
          <cell r="G924" t="str">
            <v>Santo André</v>
          </cell>
          <cell r="H924" t="str">
            <v>noturno</v>
          </cell>
          <cell r="I924" t="str">
            <v>0-2-10</v>
          </cell>
          <cell r="J924">
            <v>45</v>
          </cell>
          <cell r="L924" t="str">
            <v>Obrigatória</v>
          </cell>
          <cell r="N924" t="str">
            <v>BACHARELADO EM CIÊNCIA E TECNOLOGIA</v>
          </cell>
          <cell r="P924" t="str">
            <v>Vera Paschon</v>
          </cell>
        </row>
        <row r="925">
          <cell r="B925" t="str">
            <v>DA2MCTC001-15SB</v>
          </cell>
          <cell r="C925" t="str">
            <v>MCTC001-15</v>
          </cell>
          <cell r="D925" t="str">
            <v>A2</v>
          </cell>
          <cell r="E925" t="str">
            <v xml:space="preserve">terça das 10:00 às 12:00, semanal </v>
          </cell>
          <cell r="F925" t="str">
            <v/>
          </cell>
          <cell r="G925" t="str">
            <v>São Bernardo do Campo</v>
          </cell>
          <cell r="H925" t="str">
            <v>diurno</v>
          </cell>
          <cell r="I925" t="str">
            <v>2-0-2</v>
          </cell>
          <cell r="J925">
            <v>43</v>
          </cell>
          <cell r="L925" t="str">
            <v>Opção Limitada</v>
          </cell>
          <cell r="M925" t="str">
            <v>Opção Limitada</v>
          </cell>
          <cell r="N925" t="str">
            <v>BACHARELADO EM NEUROCIÊNCIA</v>
          </cell>
          <cell r="O925" t="str">
            <v>PAULA AYAKO TIBA</v>
          </cell>
        </row>
        <row r="926">
          <cell r="B926" t="str">
            <v>NA2MCTC001-15SB</v>
          </cell>
          <cell r="C926" t="str">
            <v>MCTC001-15</v>
          </cell>
          <cell r="D926" t="str">
            <v>A2</v>
          </cell>
          <cell r="E926" t="str">
            <v xml:space="preserve">terça das 21:00 às 23:00, semanal </v>
          </cell>
          <cell r="F926" t="str">
            <v/>
          </cell>
          <cell r="G926" t="str">
            <v>São Bernardo do Campo</v>
          </cell>
          <cell r="H926" t="str">
            <v>noturno</v>
          </cell>
          <cell r="I926" t="str">
            <v>2-0-2</v>
          </cell>
          <cell r="J926">
            <v>52</v>
          </cell>
          <cell r="L926" t="str">
            <v>Opção Limitada</v>
          </cell>
          <cell r="M926" t="str">
            <v>Opção Limitada</v>
          </cell>
          <cell r="N926" t="str">
            <v>BACHARELADO EM NEUROCIÊNCIA</v>
          </cell>
          <cell r="O926" t="str">
            <v>PAULA AYAKO TIBA</v>
          </cell>
        </row>
        <row r="927">
          <cell r="B927" t="str">
            <v>DA1BCS0001-15SA</v>
          </cell>
          <cell r="C927" t="str">
            <v>BCS0001-15</v>
          </cell>
          <cell r="D927" t="str">
            <v>A1</v>
          </cell>
          <cell r="E927" t="str">
            <v/>
          </cell>
          <cell r="F927" t="str">
            <v xml:space="preserve">segunda das 08:00 às 11:00, semanal </v>
          </cell>
          <cell r="G927" t="str">
            <v>Santo André</v>
          </cell>
          <cell r="H927" t="str">
            <v>diurno</v>
          </cell>
          <cell r="I927" t="str">
            <v>0-3-2</v>
          </cell>
          <cell r="J927">
            <v>50</v>
          </cell>
          <cell r="L927" t="str">
            <v>Obrigatória</v>
          </cell>
          <cell r="M927" t="str">
            <v>Opção Limitada</v>
          </cell>
          <cell r="N927" t="str">
            <v>LICENCIATURA EM CIÊNCIAS NATURAIS E EXATAS</v>
          </cell>
        </row>
        <row r="928">
          <cell r="B928" t="str">
            <v>NAESTB025-17SB</v>
          </cell>
          <cell r="C928" t="str">
            <v>ESTB025-17</v>
          </cell>
          <cell r="D928" t="str">
            <v>A</v>
          </cell>
          <cell r="E928" t="str">
            <v xml:space="preserve">quarta das 21:00 às 23:00, semanal ; sexta das 19:00 às 21:00, semanal </v>
          </cell>
          <cell r="F928" t="str">
            <v/>
          </cell>
          <cell r="G928" t="str">
            <v>São Bernardo do Campo</v>
          </cell>
          <cell r="H928" t="str">
            <v>noturno</v>
          </cell>
          <cell r="I928" t="str">
            <v>2-2-5</v>
          </cell>
          <cell r="J928">
            <v>35</v>
          </cell>
          <cell r="N928" t="str">
            <v>ENGENHARIA BIOMÉDICA</v>
          </cell>
          <cell r="O928" t="str">
            <v>Olavo Luppi Silva</v>
          </cell>
        </row>
        <row r="929">
          <cell r="B929" t="str">
            <v>DAESZE098-17SA</v>
          </cell>
          <cell r="C929" t="str">
            <v>ESZE098-17</v>
          </cell>
          <cell r="D929" t="str">
            <v>A</v>
          </cell>
          <cell r="E929" t="str">
            <v xml:space="preserve">terça das 17:00 às 19:00, semanal ; quinta das 17:00 às 19:00, semanal </v>
          </cell>
          <cell r="F929" t="str">
            <v/>
          </cell>
          <cell r="G929" t="str">
            <v>Santo André</v>
          </cell>
          <cell r="H929" t="str">
            <v>diurno</v>
          </cell>
          <cell r="I929" t="str">
            <v>4-0-5</v>
          </cell>
          <cell r="J929">
            <v>50</v>
          </cell>
          <cell r="N929" t="str">
            <v>ENGENHARIA DE ENERGIA</v>
          </cell>
          <cell r="O929" t="str">
            <v>Pedro Carlos Russo Rossi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18">
          <cell r="A18" t="str">
            <v>NAESZS019-17SB</v>
          </cell>
          <cell r="B18" t="str">
            <v>Aerodinâmica II A-Noturno (São Bernardo)</v>
          </cell>
          <cell r="C18" t="str">
            <v>4 - 0 - 5</v>
          </cell>
          <cell r="D18">
            <v>40</v>
          </cell>
          <cell r="F18">
            <v>28</v>
          </cell>
          <cell r="G18" t="str">
            <v>-</v>
          </cell>
          <cell r="H18">
            <v>12</v>
          </cell>
        </row>
        <row r="19">
          <cell r="A19" t="str">
            <v>NAESTS012-17SB</v>
          </cell>
          <cell r="B19" t="str">
            <v>Aeroelasticidade A-Noturno (São Bernardo)</v>
          </cell>
          <cell r="C19" t="str">
            <v>4 - 0 - 5</v>
          </cell>
          <cell r="D19">
            <v>60</v>
          </cell>
          <cell r="F19">
            <v>60</v>
          </cell>
          <cell r="G19" t="str">
            <v>-</v>
          </cell>
          <cell r="H19">
            <v>0</v>
          </cell>
        </row>
        <row r="20">
          <cell r="A20" t="str">
            <v>DA1MCTB001-17SA</v>
          </cell>
          <cell r="B20" t="str">
            <v>Álgebra Linear A1-Matutino (Santo André)</v>
          </cell>
          <cell r="C20" t="str">
            <v>6 - 0 - 5</v>
          </cell>
          <cell r="D20">
            <v>60</v>
          </cell>
          <cell r="F20">
            <v>60</v>
          </cell>
          <cell r="G20" t="str">
            <v>SIM</v>
          </cell>
          <cell r="H20">
            <v>0</v>
          </cell>
        </row>
        <row r="21">
          <cell r="A21" t="str">
            <v>NA1MCTB001-17SA</v>
          </cell>
          <cell r="B21" t="str">
            <v>Álgebra Linear A1-Noturno (Santo André)</v>
          </cell>
          <cell r="C21" t="str">
            <v>6 - 0 - 5</v>
          </cell>
          <cell r="D21">
            <v>60</v>
          </cell>
          <cell r="F21">
            <v>60</v>
          </cell>
          <cell r="G21" t="str">
            <v>SIM</v>
          </cell>
          <cell r="H21">
            <v>0</v>
          </cell>
        </row>
        <row r="22">
          <cell r="A22" t="str">
            <v>NA2MCTB001-17SA</v>
          </cell>
          <cell r="B22" t="str">
            <v>Álgebra Linear A2-Noturno (Santo André)</v>
          </cell>
          <cell r="C22" t="str">
            <v>6 - 0 - 5</v>
          </cell>
          <cell r="D22">
            <v>60</v>
          </cell>
          <cell r="F22">
            <v>60</v>
          </cell>
          <cell r="G22" t="str">
            <v>-</v>
          </cell>
          <cell r="H22">
            <v>0</v>
          </cell>
        </row>
        <row r="23">
          <cell r="A23" t="str">
            <v>DB1MCTB001-17SA</v>
          </cell>
          <cell r="B23" t="str">
            <v>Álgebra Linear B1-Matutino (Santo André)</v>
          </cell>
          <cell r="C23" t="str">
            <v>6 - 0 - 5</v>
          </cell>
          <cell r="D23">
            <v>60</v>
          </cell>
          <cell r="F23">
            <v>60</v>
          </cell>
          <cell r="G23" t="str">
            <v>-</v>
          </cell>
          <cell r="H23">
            <v>0</v>
          </cell>
        </row>
        <row r="24">
          <cell r="A24" t="str">
            <v>NB1MCTB001-17SA</v>
          </cell>
          <cell r="B24" t="str">
            <v>Álgebra Linear B1-Noturno (Santo André)</v>
          </cell>
          <cell r="C24" t="str">
            <v>6 - 0 - 5</v>
          </cell>
          <cell r="D24">
            <v>60</v>
          </cell>
          <cell r="F24">
            <v>60</v>
          </cell>
          <cell r="G24" t="str">
            <v>SIM</v>
          </cell>
          <cell r="H24">
            <v>0</v>
          </cell>
        </row>
        <row r="25">
          <cell r="A25" t="str">
            <v>DB2MCTB001-17SA</v>
          </cell>
          <cell r="B25" t="str">
            <v>Álgebra Linear B2-Matutino (Santo André)</v>
          </cell>
          <cell r="C25" t="str">
            <v>6 - 0 - 5</v>
          </cell>
          <cell r="D25">
            <v>60</v>
          </cell>
          <cell r="F25">
            <v>60</v>
          </cell>
          <cell r="G25" t="str">
            <v>-</v>
          </cell>
          <cell r="H25">
            <v>0</v>
          </cell>
        </row>
        <row r="26">
          <cell r="A26" t="str">
            <v>NB2MCTB001-17SA</v>
          </cell>
          <cell r="B26" t="str">
            <v>Álgebra Linear B2-Noturno (Santo André)</v>
          </cell>
          <cell r="C26" t="str">
            <v>6 - 0 - 5</v>
          </cell>
          <cell r="D26">
            <v>60</v>
          </cell>
          <cell r="F26">
            <v>60</v>
          </cell>
          <cell r="G26" t="str">
            <v>-</v>
          </cell>
          <cell r="H26">
            <v>0</v>
          </cell>
        </row>
        <row r="27">
          <cell r="A27" t="str">
            <v>NA1MCTA003-17SA</v>
          </cell>
          <cell r="B27" t="str">
            <v>Análise de Algoritmos A1-Noturno (Santo André)</v>
          </cell>
          <cell r="C27" t="str">
            <v>4 - 0 - 4</v>
          </cell>
          <cell r="D27">
            <v>60</v>
          </cell>
          <cell r="F27">
            <v>60</v>
          </cell>
          <cell r="G27" t="str">
            <v>SIM</v>
          </cell>
          <cell r="H27">
            <v>0</v>
          </cell>
        </row>
        <row r="28">
          <cell r="A28" t="str">
            <v>DA2MCTA003-17SA</v>
          </cell>
          <cell r="B28" t="str">
            <v>Análise de Algoritmos A2-Matutino (Santo André)</v>
          </cell>
          <cell r="C28" t="str">
            <v>4 - 0 - 4</v>
          </cell>
          <cell r="D28">
            <v>60</v>
          </cell>
          <cell r="F28">
            <v>46</v>
          </cell>
          <cell r="G28" t="str">
            <v>-</v>
          </cell>
          <cell r="H28">
            <v>14</v>
          </cell>
        </row>
        <row r="29">
          <cell r="A29" t="str">
            <v>NA2MCTA003-17SA</v>
          </cell>
          <cell r="B29" t="str">
            <v>Análise de Algoritmos A2-Noturno (Santo André)</v>
          </cell>
          <cell r="C29" t="str">
            <v>4 - 0 - 4</v>
          </cell>
          <cell r="D29">
            <v>60</v>
          </cell>
          <cell r="F29">
            <v>60</v>
          </cell>
          <cell r="G29" t="str">
            <v>-</v>
          </cell>
          <cell r="H29">
            <v>0</v>
          </cell>
        </row>
        <row r="30">
          <cell r="A30" t="str">
            <v>DAMCTA003-17SA</v>
          </cell>
          <cell r="B30" t="str">
            <v>Análise de Algoritmos A-Matutino (Santo André)</v>
          </cell>
          <cell r="C30" t="str">
            <v>4 - 0 - 4</v>
          </cell>
          <cell r="D30">
            <v>60</v>
          </cell>
          <cell r="F30">
            <v>60</v>
          </cell>
          <cell r="G30" t="str">
            <v>-</v>
          </cell>
          <cell r="H30">
            <v>0</v>
          </cell>
        </row>
        <row r="31">
          <cell r="A31" t="str">
            <v>DA1ESZC001-17SB</v>
          </cell>
          <cell r="B31" t="str">
            <v>Análise de Séries Temporais - Tópicos Especiais A1-Matutino (São Bernardo)</v>
          </cell>
          <cell r="C31" t="str">
            <v>4 - 0 - 3</v>
          </cell>
          <cell r="D31">
            <v>40</v>
          </cell>
          <cell r="F31">
            <v>13</v>
          </cell>
          <cell r="G31" t="str">
            <v>-</v>
          </cell>
          <cell r="H31">
            <v>27</v>
          </cell>
        </row>
        <row r="32">
          <cell r="A32" t="str">
            <v>NAESTE037-17SA</v>
          </cell>
          <cell r="B32" t="str">
            <v>Análise Econômica de Projetos Energéticos A-Noturno (Santo André)</v>
          </cell>
          <cell r="C32" t="str">
            <v>4 - 0 - 4</v>
          </cell>
          <cell r="D32">
            <v>63</v>
          </cell>
          <cell r="F32">
            <v>44</v>
          </cell>
          <cell r="G32" t="str">
            <v>-</v>
          </cell>
          <cell r="H32">
            <v>19</v>
          </cell>
        </row>
        <row r="33">
          <cell r="A33" t="str">
            <v>DAESZS016-17SB</v>
          </cell>
          <cell r="B33" t="str">
            <v>Análise Experimental de Estruturas A-Matutino (São Bernardo)</v>
          </cell>
          <cell r="C33">
            <v>37681</v>
          </cell>
          <cell r="D33">
            <v>40</v>
          </cell>
          <cell r="F33">
            <v>32</v>
          </cell>
          <cell r="G33" t="str">
            <v>-</v>
          </cell>
          <cell r="H33">
            <v>8</v>
          </cell>
        </row>
        <row r="34">
          <cell r="A34" t="str">
            <v>DA1MCTD024-18SA</v>
          </cell>
          <cell r="B34" t="str">
            <v>Análise na Educação Básica A1-Matutino (Santo André)</v>
          </cell>
          <cell r="C34" t="str">
            <v>0 - 2 - 4</v>
          </cell>
          <cell r="D34">
            <v>45</v>
          </cell>
          <cell r="F34">
            <v>15</v>
          </cell>
          <cell r="G34" t="str">
            <v>-</v>
          </cell>
          <cell r="H34">
            <v>30</v>
          </cell>
        </row>
        <row r="35">
          <cell r="A35" t="str">
            <v>NA1MCTD024-18SA</v>
          </cell>
          <cell r="B35" t="str">
            <v>Análise na Educação Básica A1-Noturno (Santo André)</v>
          </cell>
          <cell r="C35" t="str">
            <v>0 - 2 - 4</v>
          </cell>
          <cell r="D35">
            <v>45</v>
          </cell>
          <cell r="F35">
            <v>23</v>
          </cell>
          <cell r="G35" t="str">
            <v>-</v>
          </cell>
          <cell r="H35">
            <v>22</v>
          </cell>
        </row>
        <row r="36">
          <cell r="A36" t="str">
            <v>DANHT4001-15SA</v>
          </cell>
          <cell r="B36" t="str">
            <v>Análise Química Instrumental A-Matutino (Santo André)</v>
          </cell>
          <cell r="C36">
            <v>38809</v>
          </cell>
          <cell r="D36">
            <v>40</v>
          </cell>
          <cell r="F36">
            <v>12</v>
          </cell>
          <cell r="G36" t="str">
            <v>-</v>
          </cell>
          <cell r="H36">
            <v>28</v>
          </cell>
        </row>
        <row r="37">
          <cell r="A37" t="str">
            <v>NANHT4001-15SA</v>
          </cell>
          <cell r="B37" t="str">
            <v>Análise Química Instrumental A-Noturno (Santo André)</v>
          </cell>
          <cell r="C37">
            <v>38809</v>
          </cell>
          <cell r="D37">
            <v>58</v>
          </cell>
          <cell r="F37">
            <v>58</v>
          </cell>
          <cell r="G37" t="str">
            <v>-</v>
          </cell>
          <cell r="H37">
            <v>0</v>
          </cell>
        </row>
        <row r="38">
          <cell r="A38" t="str">
            <v>NAMCTB006-13SA</v>
          </cell>
          <cell r="B38" t="str">
            <v>Análise Real II A-Noturno (Santo André)</v>
          </cell>
          <cell r="C38" t="str">
            <v>4 - 0 - 4</v>
          </cell>
          <cell r="D38">
            <v>45</v>
          </cell>
          <cell r="F38">
            <v>20</v>
          </cell>
          <cell r="G38" t="str">
            <v>-</v>
          </cell>
          <cell r="H38">
            <v>25</v>
          </cell>
        </row>
        <row r="39">
          <cell r="A39" t="str">
            <v>NANHZ2091-16SB</v>
          </cell>
          <cell r="B39" t="str">
            <v>Argumentação e Ensino A-Noturno (São Bernardo)</v>
          </cell>
          <cell r="C39" t="str">
            <v>4 - 0 - 4</v>
          </cell>
          <cell r="D39">
            <v>40</v>
          </cell>
          <cell r="F39">
            <v>19</v>
          </cell>
          <cell r="G39" t="str">
            <v>-</v>
          </cell>
          <cell r="H39">
            <v>21</v>
          </cell>
        </row>
        <row r="40">
          <cell r="A40" t="str">
            <v>DANHZ1074-15SA</v>
          </cell>
          <cell r="B40" t="str">
            <v>Astrobiologia A-Matutino (Santo André)</v>
          </cell>
          <cell r="C40" t="str">
            <v>4 - 0 - 6</v>
          </cell>
          <cell r="D40">
            <v>50</v>
          </cell>
          <cell r="F40">
            <v>50</v>
          </cell>
          <cell r="G40" t="str">
            <v>-</v>
          </cell>
          <cell r="H40">
            <v>0</v>
          </cell>
        </row>
        <row r="41">
          <cell r="A41" t="str">
            <v>NANHZ1074-15SA</v>
          </cell>
          <cell r="B41" t="str">
            <v>Astrobiologia A-Noturno (Santo André)</v>
          </cell>
          <cell r="C41" t="str">
            <v>4 - 0 - 6</v>
          </cell>
          <cell r="D41">
            <v>50</v>
          </cell>
          <cell r="F41">
            <v>48</v>
          </cell>
          <cell r="G41" t="str">
            <v>-</v>
          </cell>
          <cell r="H41">
            <v>2</v>
          </cell>
        </row>
        <row r="42">
          <cell r="A42" t="str">
            <v>DIMCZC010-15SB</v>
          </cell>
          <cell r="B42" t="str">
            <v>Atenção e Estados de Consciência I-Matutino (São Bernardo)</v>
          </cell>
          <cell r="C42" t="str">
            <v>4 - 0 - 4</v>
          </cell>
          <cell r="D42">
            <v>41</v>
          </cell>
          <cell r="F42">
            <v>41</v>
          </cell>
          <cell r="G42" t="str">
            <v>-</v>
          </cell>
          <cell r="H42">
            <v>0</v>
          </cell>
        </row>
        <row r="43">
          <cell r="A43" t="str">
            <v>NIMCZC010-15SB</v>
          </cell>
          <cell r="B43" t="str">
            <v>Atenção e Estados de Consciência I-Noturno (São Bernardo)</v>
          </cell>
          <cell r="C43" t="str">
            <v>4 - 0 - 4</v>
          </cell>
          <cell r="D43">
            <v>45</v>
          </cell>
          <cell r="F43">
            <v>45</v>
          </cell>
          <cell r="G43" t="str">
            <v>-</v>
          </cell>
          <cell r="H43">
            <v>0</v>
          </cell>
        </row>
        <row r="44">
          <cell r="A44" t="str">
            <v>DAESTA011-17SA</v>
          </cell>
          <cell r="B44" t="str">
            <v>Automação de Sistemas Industriais A-Matutino (Santo André)</v>
          </cell>
          <cell r="C44">
            <v>38047</v>
          </cell>
          <cell r="D44">
            <v>31</v>
          </cell>
          <cell r="F44">
            <v>13</v>
          </cell>
          <cell r="G44" t="str">
            <v>-</v>
          </cell>
          <cell r="H44">
            <v>18</v>
          </cell>
        </row>
        <row r="45">
          <cell r="A45" t="str">
            <v>NAESTA011-17SA</v>
          </cell>
          <cell r="B45" t="str">
            <v>Automação de Sistemas Industriais A-Noturno (Santo André)</v>
          </cell>
          <cell r="C45">
            <v>38047</v>
          </cell>
          <cell r="D45">
            <v>31</v>
          </cell>
          <cell r="F45">
            <v>23</v>
          </cell>
          <cell r="G45" t="str">
            <v>-</v>
          </cell>
          <cell r="H45">
            <v>8</v>
          </cell>
        </row>
        <row r="46">
          <cell r="A46" t="str">
            <v>NA1MCZA004-13SA</v>
          </cell>
          <cell r="B46" t="str">
            <v>Avaliação de Desempenho de Redes A1-Noturno (Santo André)</v>
          </cell>
          <cell r="C46">
            <v>37989</v>
          </cell>
          <cell r="D46">
            <v>60</v>
          </cell>
          <cell r="F46">
            <v>60</v>
          </cell>
          <cell r="G46" t="str">
            <v>-</v>
          </cell>
          <cell r="H46">
            <v>0</v>
          </cell>
        </row>
        <row r="47">
          <cell r="A47" t="str">
            <v>NA1ESTU025-17SA</v>
          </cell>
          <cell r="B47" t="str">
            <v>Avaliação de Impactos Ambientais A1-Noturno (Santo André)</v>
          </cell>
          <cell r="C47">
            <v>38019</v>
          </cell>
          <cell r="D47">
            <v>43</v>
          </cell>
          <cell r="F47">
            <v>43</v>
          </cell>
          <cell r="G47" t="str">
            <v>-</v>
          </cell>
          <cell r="H47">
            <v>0</v>
          </cell>
        </row>
        <row r="48">
          <cell r="A48" t="str">
            <v>DAESHP031-14SB</v>
          </cell>
          <cell r="B48" t="str">
            <v>Avaliação e Monitoramento de Políticas Públicas A-Matutino (São Bernardo)</v>
          </cell>
          <cell r="C48" t="str">
            <v>4 - 0 - 4</v>
          </cell>
          <cell r="D48">
            <v>55</v>
          </cell>
          <cell r="F48">
            <v>36</v>
          </cell>
          <cell r="G48" t="str">
            <v>-</v>
          </cell>
          <cell r="H48">
            <v>19</v>
          </cell>
        </row>
        <row r="49">
          <cell r="A49" t="str">
            <v>NAESHP031-14SB</v>
          </cell>
          <cell r="B49" t="str">
            <v>Avaliação e Monitoramento de Políticas Públicas A-Noturno (São Bernardo)</v>
          </cell>
          <cell r="C49" t="str">
            <v>4 - 0 - 4</v>
          </cell>
          <cell r="D49">
            <v>64</v>
          </cell>
          <cell r="F49">
            <v>64</v>
          </cell>
          <cell r="G49" t="str">
            <v>-</v>
          </cell>
          <cell r="H49">
            <v>0</v>
          </cell>
        </row>
        <row r="50">
          <cell r="A50" t="str">
            <v>DA1BCS0001-15SA</v>
          </cell>
          <cell r="B50" t="str">
            <v>Base Experimental das Ciências Naturais A1-Matutino (Santo André)</v>
          </cell>
          <cell r="C50" t="str">
            <v>0 - 3 - 2</v>
          </cell>
          <cell r="D50">
            <v>50</v>
          </cell>
          <cell r="F50">
            <v>0</v>
          </cell>
          <cell r="G50" t="str">
            <v>-</v>
          </cell>
          <cell r="H50">
            <v>50</v>
          </cell>
        </row>
        <row r="51">
          <cell r="A51" t="str">
            <v>DA1BIR0004-15SA</v>
          </cell>
          <cell r="B51" t="str">
            <v>Bases Epistemológicas da Ciência Moderna A1-Matutino (Santo André)</v>
          </cell>
          <cell r="C51" t="str">
            <v>3 - 0 - 4</v>
          </cell>
          <cell r="D51">
            <v>45</v>
          </cell>
          <cell r="F51">
            <v>45</v>
          </cell>
          <cell r="G51" t="str">
            <v>-</v>
          </cell>
          <cell r="H51">
            <v>0</v>
          </cell>
        </row>
        <row r="52">
          <cell r="A52" t="str">
            <v>DA1BIR0004-15SB</v>
          </cell>
          <cell r="B52" t="str">
            <v>Bases Epistemológicas da Ciência Moderna A1-Matutino (São Bernardo)</v>
          </cell>
          <cell r="C52" t="str">
            <v>3 - 0 - 4</v>
          </cell>
          <cell r="D52">
            <v>50</v>
          </cell>
          <cell r="F52">
            <v>50</v>
          </cell>
          <cell r="G52" t="str">
            <v>-</v>
          </cell>
          <cell r="H52">
            <v>0</v>
          </cell>
        </row>
        <row r="53">
          <cell r="A53" t="str">
            <v>NA1BIR0004-15SA</v>
          </cell>
          <cell r="B53" t="str">
            <v>Bases Epistemológicas da Ciência Moderna A1-Noturno (Santo André)</v>
          </cell>
          <cell r="C53" t="str">
            <v>3 - 0 - 4</v>
          </cell>
          <cell r="D53">
            <v>45</v>
          </cell>
          <cell r="F53">
            <v>45</v>
          </cell>
          <cell r="G53" t="str">
            <v>-</v>
          </cell>
          <cell r="H53">
            <v>0</v>
          </cell>
        </row>
        <row r="54">
          <cell r="A54" t="str">
            <v>NA1BIR0004-15SB</v>
          </cell>
          <cell r="B54" t="str">
            <v>Bases Epistemológicas da Ciência Moderna A1-Noturno (São Bernardo)</v>
          </cell>
          <cell r="C54" t="str">
            <v>3 - 0 - 4</v>
          </cell>
          <cell r="D54">
            <v>50</v>
          </cell>
          <cell r="F54">
            <v>49</v>
          </cell>
          <cell r="G54" t="str">
            <v>-</v>
          </cell>
          <cell r="H54">
            <v>1</v>
          </cell>
        </row>
        <row r="55">
          <cell r="A55" t="str">
            <v>DA2BIR0004-15SA</v>
          </cell>
          <cell r="B55" t="str">
            <v>Bases Epistemológicas da Ciência Moderna A2-Matutino (Santo André)</v>
          </cell>
          <cell r="C55" t="str">
            <v>3 - 0 - 4</v>
          </cell>
          <cell r="D55">
            <v>45</v>
          </cell>
          <cell r="E55">
            <v>37</v>
          </cell>
          <cell r="F55">
            <v>45</v>
          </cell>
          <cell r="G55" t="str">
            <v>-</v>
          </cell>
          <cell r="H55">
            <v>0</v>
          </cell>
        </row>
        <row r="56">
          <cell r="A56" t="str">
            <v>DA2BIR0004-15SB</v>
          </cell>
          <cell r="B56" t="str">
            <v>Bases Epistemológicas da Ciência Moderna A2-Matutino (São Bernardo)</v>
          </cell>
          <cell r="C56" t="str">
            <v>3 - 0 - 4</v>
          </cell>
          <cell r="D56">
            <v>45</v>
          </cell>
          <cell r="E56">
            <v>23</v>
          </cell>
          <cell r="F56">
            <v>35</v>
          </cell>
          <cell r="G56" t="str">
            <v>-</v>
          </cell>
          <cell r="H56">
            <v>10</v>
          </cell>
        </row>
        <row r="57">
          <cell r="A57" t="str">
            <v>NA2BIR0004-15SA</v>
          </cell>
          <cell r="B57" t="str">
            <v>Bases Epistemológicas da Ciência Moderna A2-Noturno (Santo André)</v>
          </cell>
          <cell r="C57" t="str">
            <v>3 - 0 - 4</v>
          </cell>
          <cell r="D57">
            <v>45</v>
          </cell>
          <cell r="E57">
            <v>36</v>
          </cell>
          <cell r="F57">
            <v>45</v>
          </cell>
          <cell r="G57" t="str">
            <v>-</v>
          </cell>
          <cell r="H57">
            <v>0</v>
          </cell>
        </row>
        <row r="58">
          <cell r="A58" t="str">
            <v>NA2BIR0004-15SB</v>
          </cell>
          <cell r="B58" t="str">
            <v>Bases Epistemológicas da Ciência Moderna A2-Noturno (São Bernardo)</v>
          </cell>
          <cell r="C58" t="str">
            <v>3 - 0 - 4</v>
          </cell>
          <cell r="D58">
            <v>45</v>
          </cell>
          <cell r="E58">
            <v>22</v>
          </cell>
          <cell r="F58">
            <v>45</v>
          </cell>
          <cell r="G58" t="str">
            <v>-</v>
          </cell>
          <cell r="H58">
            <v>0</v>
          </cell>
        </row>
        <row r="59">
          <cell r="A59" t="str">
            <v>DA3BIR0004-15SA</v>
          </cell>
          <cell r="B59" t="str">
            <v>Bases Epistemológicas da Ciência Moderna A3-Matutino (Santo André)</v>
          </cell>
          <cell r="C59" t="str">
            <v>3 - 0 - 4</v>
          </cell>
          <cell r="D59">
            <v>45</v>
          </cell>
          <cell r="F59">
            <v>45</v>
          </cell>
          <cell r="G59" t="str">
            <v>-</v>
          </cell>
          <cell r="H59">
            <v>0</v>
          </cell>
        </row>
        <row r="60">
          <cell r="A60" t="str">
            <v>NA3BIR0004-15SA</v>
          </cell>
          <cell r="B60" t="str">
            <v>Bases Epistemológicas da Ciência Moderna A3-Noturno (Santo André)</v>
          </cell>
          <cell r="C60" t="str">
            <v>3 - 0 - 4</v>
          </cell>
          <cell r="D60">
            <v>45</v>
          </cell>
          <cell r="F60">
            <v>45</v>
          </cell>
          <cell r="G60" t="str">
            <v>-</v>
          </cell>
          <cell r="H60">
            <v>0</v>
          </cell>
        </row>
        <row r="61">
          <cell r="A61" t="str">
            <v>NA4BIR0004-15SA</v>
          </cell>
          <cell r="B61" t="str">
            <v>Bases Epistemológicas da Ciência Moderna A4-Noturno (Santo André)</v>
          </cell>
          <cell r="C61" t="str">
            <v>3 - 0 - 4</v>
          </cell>
          <cell r="D61">
            <v>45</v>
          </cell>
          <cell r="F61">
            <v>45</v>
          </cell>
          <cell r="G61" t="str">
            <v>-</v>
          </cell>
          <cell r="H61">
            <v>0</v>
          </cell>
        </row>
        <row r="62">
          <cell r="A62" t="str">
            <v>DB1BIR0004-15SA</v>
          </cell>
          <cell r="B62" t="str">
            <v>Bases Epistemológicas da Ciência Moderna B1-Matutino (Santo André)</v>
          </cell>
          <cell r="C62" t="str">
            <v>3 - 0 - 4</v>
          </cell>
          <cell r="D62">
            <v>45</v>
          </cell>
          <cell r="F62">
            <v>45</v>
          </cell>
          <cell r="G62" t="str">
            <v>-</v>
          </cell>
          <cell r="H62">
            <v>0</v>
          </cell>
        </row>
        <row r="63">
          <cell r="A63" t="str">
            <v>DB1BIR0004-15SB</v>
          </cell>
          <cell r="B63" t="str">
            <v>Bases Epistemológicas da Ciência Moderna B1-Matutino (São Bernardo)</v>
          </cell>
          <cell r="C63" t="str">
            <v>3 - 0 - 4</v>
          </cell>
          <cell r="D63">
            <v>50</v>
          </cell>
          <cell r="F63">
            <v>27</v>
          </cell>
          <cell r="G63" t="str">
            <v>-</v>
          </cell>
          <cell r="H63">
            <v>23</v>
          </cell>
        </row>
        <row r="64">
          <cell r="A64" t="str">
            <v>NB1BIR0004-15SA</v>
          </cell>
          <cell r="B64" t="str">
            <v>Bases Epistemológicas da Ciência Moderna B1-Noturno (Santo André)</v>
          </cell>
          <cell r="C64" t="str">
            <v>3 - 0 - 4</v>
          </cell>
          <cell r="D64">
            <v>45</v>
          </cell>
          <cell r="F64">
            <v>45</v>
          </cell>
          <cell r="G64" t="str">
            <v>-</v>
          </cell>
          <cell r="H64">
            <v>0</v>
          </cell>
        </row>
        <row r="65">
          <cell r="A65" t="str">
            <v>NB1BIR0004-15SB</v>
          </cell>
          <cell r="B65" t="str">
            <v>Bases Epistemológicas da Ciência Moderna B1-Noturno (São Bernardo)</v>
          </cell>
          <cell r="C65" t="str">
            <v>3 - 0 - 4</v>
          </cell>
          <cell r="D65">
            <v>50</v>
          </cell>
          <cell r="F65">
            <v>50</v>
          </cell>
          <cell r="G65" t="str">
            <v>-</v>
          </cell>
          <cell r="H65">
            <v>0</v>
          </cell>
        </row>
        <row r="66">
          <cell r="A66" t="str">
            <v>DB2BIR0004-15SA</v>
          </cell>
          <cell r="B66" t="str">
            <v>Bases Epistemológicas da Ciência Moderna B2-Matutino (Santo André)</v>
          </cell>
          <cell r="C66" t="str">
            <v>3 - 0 - 4</v>
          </cell>
          <cell r="D66">
            <v>45</v>
          </cell>
          <cell r="E66">
            <v>37</v>
          </cell>
          <cell r="F66">
            <v>45</v>
          </cell>
          <cell r="G66" t="str">
            <v>-</v>
          </cell>
          <cell r="H66">
            <v>0</v>
          </cell>
        </row>
        <row r="67">
          <cell r="A67" t="str">
            <v>NB2BIR0004-15SA</v>
          </cell>
          <cell r="B67" t="str">
            <v>Bases Epistemológicas da Ciência Moderna B2-Noturno (Santo André)</v>
          </cell>
          <cell r="C67" t="str">
            <v>3 - 0 - 4</v>
          </cell>
          <cell r="D67">
            <v>45</v>
          </cell>
          <cell r="E67">
            <v>36</v>
          </cell>
          <cell r="F67">
            <v>45</v>
          </cell>
          <cell r="G67" t="str">
            <v>-</v>
          </cell>
          <cell r="H67">
            <v>0</v>
          </cell>
        </row>
        <row r="68">
          <cell r="A68" t="str">
            <v>DB3BIR0004-15SA</v>
          </cell>
          <cell r="B68" t="str">
            <v>Bases Epistemológicas da Ciência Moderna B3-Matutino (Santo André)</v>
          </cell>
          <cell r="C68" t="str">
            <v>3 - 0 - 4</v>
          </cell>
          <cell r="D68">
            <v>45</v>
          </cell>
          <cell r="F68">
            <v>42</v>
          </cell>
          <cell r="G68" t="str">
            <v>-</v>
          </cell>
          <cell r="H68">
            <v>3</v>
          </cell>
        </row>
        <row r="69">
          <cell r="A69" t="str">
            <v>NB3BIR0004-15SA</v>
          </cell>
          <cell r="B69" t="str">
            <v>Bases Epistemológicas da Ciência Moderna B3-Noturno (Santo André)</v>
          </cell>
          <cell r="C69" t="str">
            <v>3 - 0 - 4</v>
          </cell>
          <cell r="D69">
            <v>45</v>
          </cell>
          <cell r="F69">
            <v>45</v>
          </cell>
          <cell r="G69" t="str">
            <v>-</v>
          </cell>
          <cell r="H69">
            <v>0</v>
          </cell>
        </row>
        <row r="70">
          <cell r="A70" t="str">
            <v>DA1BIS0003-15SA</v>
          </cell>
          <cell r="B70" t="str">
            <v>Bases Matemáticas A1-Matutino (Santo André)</v>
          </cell>
          <cell r="C70" t="str">
            <v>4 - 0 - 5</v>
          </cell>
          <cell r="D70">
            <v>60</v>
          </cell>
          <cell r="E70">
            <v>37</v>
          </cell>
          <cell r="F70">
            <v>55</v>
          </cell>
          <cell r="G70" t="str">
            <v>-</v>
          </cell>
          <cell r="H70">
            <v>5</v>
          </cell>
        </row>
        <row r="71">
          <cell r="A71" t="str">
            <v>DA1BIS0003-15SB</v>
          </cell>
          <cell r="B71" t="str">
            <v>Bases Matemáticas A1-Matutino (São Bernardo)</v>
          </cell>
          <cell r="C71" t="str">
            <v>4 - 0 - 5</v>
          </cell>
          <cell r="D71">
            <v>60</v>
          </cell>
          <cell r="E71">
            <v>43</v>
          </cell>
          <cell r="F71">
            <v>60</v>
          </cell>
          <cell r="G71" t="str">
            <v>-</v>
          </cell>
          <cell r="H71">
            <v>0</v>
          </cell>
        </row>
        <row r="72">
          <cell r="A72" t="str">
            <v>NA1BIS0003-15SA</v>
          </cell>
          <cell r="B72" t="str">
            <v>Bases Matemáticas A1-Noturno (Santo André)</v>
          </cell>
          <cell r="C72" t="str">
            <v>4 - 0 - 5</v>
          </cell>
          <cell r="D72">
            <v>60</v>
          </cell>
          <cell r="E72">
            <v>36</v>
          </cell>
          <cell r="F72">
            <v>60</v>
          </cell>
          <cell r="G72" t="str">
            <v>-</v>
          </cell>
          <cell r="H72">
            <v>0</v>
          </cell>
        </row>
        <row r="73">
          <cell r="A73" t="str">
            <v>NA1BIS0003-15SB</v>
          </cell>
          <cell r="B73" t="str">
            <v>Bases Matemáticas A1-Noturno (São Bernardo)</v>
          </cell>
          <cell r="C73" t="str">
            <v>4 - 0 - 5</v>
          </cell>
          <cell r="D73">
            <v>60</v>
          </cell>
          <cell r="E73">
            <v>42</v>
          </cell>
          <cell r="F73">
            <v>60</v>
          </cell>
          <cell r="G73" t="str">
            <v>-</v>
          </cell>
          <cell r="H73">
            <v>0</v>
          </cell>
        </row>
        <row r="74">
          <cell r="A74" t="str">
            <v>DA2BIS0003-15SB</v>
          </cell>
          <cell r="B74" t="str">
            <v>Bases Matemáticas A2-Matutino (São Bernardo)</v>
          </cell>
          <cell r="C74" t="str">
            <v>4 - 0 - 5</v>
          </cell>
          <cell r="D74">
            <v>60</v>
          </cell>
          <cell r="E74">
            <v>43</v>
          </cell>
          <cell r="F74">
            <v>57</v>
          </cell>
          <cell r="G74" t="str">
            <v>-</v>
          </cell>
          <cell r="H74">
            <v>3</v>
          </cell>
        </row>
        <row r="75">
          <cell r="A75" t="str">
            <v>NA2BIS0003-15SA</v>
          </cell>
          <cell r="B75" t="str">
            <v>Bases Matemáticas A2-Noturno (Santo André)</v>
          </cell>
          <cell r="C75" t="str">
            <v>4 - 0 - 5</v>
          </cell>
          <cell r="D75">
            <v>60</v>
          </cell>
          <cell r="F75">
            <v>60</v>
          </cell>
          <cell r="G75" t="str">
            <v>SIM</v>
          </cell>
          <cell r="H75">
            <v>0</v>
          </cell>
        </row>
        <row r="76">
          <cell r="A76" t="str">
            <v>NA2BIS0003-15SB</v>
          </cell>
          <cell r="B76" t="str">
            <v>Bases Matemáticas A2-Noturno (São Bernardo)</v>
          </cell>
          <cell r="C76" t="str">
            <v>4 - 0 - 5</v>
          </cell>
          <cell r="D76">
            <v>61</v>
          </cell>
          <cell r="E76">
            <v>42</v>
          </cell>
          <cell r="F76">
            <v>61</v>
          </cell>
          <cell r="G76" t="str">
            <v>-</v>
          </cell>
          <cell r="H76">
            <v>0</v>
          </cell>
        </row>
        <row r="77">
          <cell r="A77" t="str">
            <v>NA3BIS0003-15SB</v>
          </cell>
          <cell r="B77" t="str">
            <v>Bases Matemáticas A3-Noturno (São Bernardo)</v>
          </cell>
          <cell r="C77" t="str">
            <v>4 - 0 - 5</v>
          </cell>
          <cell r="D77">
            <v>60</v>
          </cell>
          <cell r="F77">
            <v>60</v>
          </cell>
          <cell r="G77" t="str">
            <v>-</v>
          </cell>
          <cell r="H77">
            <v>0</v>
          </cell>
        </row>
        <row r="78">
          <cell r="A78" t="str">
            <v>DB1BIS0003-15SA</v>
          </cell>
          <cell r="B78" t="str">
            <v>Bases Matemáticas B1-Matutino (Santo André)</v>
          </cell>
          <cell r="C78" t="str">
            <v>4 - 0 - 5</v>
          </cell>
          <cell r="D78">
            <v>60</v>
          </cell>
          <cell r="E78">
            <v>37</v>
          </cell>
          <cell r="F78">
            <v>48</v>
          </cell>
          <cell r="G78" t="str">
            <v>-</v>
          </cell>
          <cell r="H78">
            <v>12</v>
          </cell>
        </row>
        <row r="79">
          <cell r="A79" t="str">
            <v>DB1BIS0003-15SB</v>
          </cell>
          <cell r="B79" t="str">
            <v>Bases Matemáticas B1-Matutino (São Bernardo)</v>
          </cell>
          <cell r="C79" t="str">
            <v>4 - 0 - 5</v>
          </cell>
          <cell r="D79">
            <v>60</v>
          </cell>
          <cell r="E79">
            <v>43</v>
          </cell>
          <cell r="F79">
            <v>55</v>
          </cell>
          <cell r="G79" t="str">
            <v>-</v>
          </cell>
          <cell r="H79">
            <v>5</v>
          </cell>
        </row>
        <row r="80">
          <cell r="A80" t="str">
            <v>NB1BIS0003-15SA</v>
          </cell>
          <cell r="B80" t="str">
            <v>Bases Matemáticas B1-Noturno (Santo André)</v>
          </cell>
          <cell r="C80" t="str">
            <v>4 - 0 - 5</v>
          </cell>
          <cell r="D80">
            <v>60</v>
          </cell>
          <cell r="E80">
            <v>36</v>
          </cell>
          <cell r="F80">
            <v>54</v>
          </cell>
          <cell r="G80" t="str">
            <v>-</v>
          </cell>
          <cell r="H80">
            <v>6</v>
          </cell>
        </row>
        <row r="81">
          <cell r="A81" t="str">
            <v>NB1BIS0003-15SB</v>
          </cell>
          <cell r="B81" t="str">
            <v>Bases Matemáticas B1-Noturno (São Bernardo)</v>
          </cell>
          <cell r="C81" t="str">
            <v>4 - 0 - 5</v>
          </cell>
          <cell r="D81">
            <v>60</v>
          </cell>
          <cell r="E81">
            <v>42</v>
          </cell>
          <cell r="F81">
            <v>56</v>
          </cell>
          <cell r="G81" t="str">
            <v>-</v>
          </cell>
          <cell r="H81">
            <v>4</v>
          </cell>
        </row>
        <row r="82">
          <cell r="A82" t="str">
            <v>DB2BIS0003-15SB</v>
          </cell>
          <cell r="B82" t="str">
            <v>Bases Matemáticas B2-Matutino (São Bernardo)</v>
          </cell>
          <cell r="C82" t="str">
            <v>4 - 0 - 5</v>
          </cell>
          <cell r="D82">
            <v>60</v>
          </cell>
          <cell r="E82">
            <v>42</v>
          </cell>
          <cell r="F82">
            <v>52</v>
          </cell>
          <cell r="G82" t="str">
            <v>-</v>
          </cell>
          <cell r="H82">
            <v>8</v>
          </cell>
        </row>
        <row r="83">
          <cell r="A83" t="str">
            <v>NB2BIS0003-15SB</v>
          </cell>
          <cell r="B83" t="str">
            <v>Bases Matemáticas B2-Noturno (São Bernardo)</v>
          </cell>
          <cell r="C83" t="str">
            <v>4 - 0 - 5</v>
          </cell>
          <cell r="D83">
            <v>60</v>
          </cell>
          <cell r="E83">
            <v>42</v>
          </cell>
          <cell r="F83">
            <v>60</v>
          </cell>
          <cell r="G83" t="str">
            <v>-</v>
          </cell>
          <cell r="H83">
            <v>0</v>
          </cell>
        </row>
        <row r="84">
          <cell r="A84" t="str">
            <v>DA1MCZC002-15SB</v>
          </cell>
          <cell r="B84" t="str">
            <v>Bases Neurais da Motricidade A1-Matutino (São Bernardo)</v>
          </cell>
          <cell r="C84" t="str">
            <v>4 - 0 - 4</v>
          </cell>
          <cell r="D84">
            <v>40</v>
          </cell>
          <cell r="F84">
            <v>12</v>
          </cell>
          <cell r="G84" t="str">
            <v>-</v>
          </cell>
          <cell r="H84">
            <v>28</v>
          </cell>
        </row>
        <row r="85">
          <cell r="A85" t="str">
            <v>NA1MCZC002-15SB</v>
          </cell>
          <cell r="B85" t="str">
            <v>Bases Neurais da Motricidade A1-Noturno (São Bernardo)</v>
          </cell>
          <cell r="C85" t="str">
            <v>4 - 0 - 4</v>
          </cell>
          <cell r="D85">
            <v>40</v>
          </cell>
          <cell r="F85">
            <v>20</v>
          </cell>
          <cell r="G85" t="str">
            <v>-</v>
          </cell>
          <cell r="H85">
            <v>20</v>
          </cell>
        </row>
        <row r="86">
          <cell r="A86" t="str">
            <v>NA1NHT1002-15SA</v>
          </cell>
          <cell r="B86" t="str">
            <v>Bioética A1-Noturno (Santo André)</v>
          </cell>
          <cell r="C86" t="str">
            <v>2 - 0 - 2</v>
          </cell>
          <cell r="D86">
            <v>50</v>
          </cell>
          <cell r="F86">
            <v>50</v>
          </cell>
          <cell r="G86" t="str">
            <v>SIM</v>
          </cell>
          <cell r="H86">
            <v>0</v>
          </cell>
        </row>
        <row r="87">
          <cell r="A87" t="str">
            <v>DANHT1002-15SA</v>
          </cell>
          <cell r="B87" t="str">
            <v>Bioética A-Matutino (Santo André)</v>
          </cell>
          <cell r="C87" t="str">
            <v>2 - 0 - 2</v>
          </cell>
          <cell r="D87">
            <v>50</v>
          </cell>
          <cell r="F87">
            <v>50</v>
          </cell>
          <cell r="G87" t="str">
            <v>SIM</v>
          </cell>
          <cell r="H87">
            <v>0</v>
          </cell>
        </row>
        <row r="88">
          <cell r="A88" t="str">
            <v>NANHZ1003-15SA</v>
          </cell>
          <cell r="B88" t="str">
            <v>Biofísica A-Noturno (Santo André)</v>
          </cell>
          <cell r="C88" t="str">
            <v>4 - 0 - 4</v>
          </cell>
          <cell r="D88">
            <v>30</v>
          </cell>
          <cell r="F88">
            <v>19</v>
          </cell>
          <cell r="G88" t="str">
            <v>-</v>
          </cell>
          <cell r="H88">
            <v>11</v>
          </cell>
        </row>
        <row r="89">
          <cell r="A89" t="str">
            <v>DANHT1013-15SA</v>
          </cell>
          <cell r="B89" t="str">
            <v>Bioquímica Funcional A-Matutino (Santo André)</v>
          </cell>
          <cell r="C89">
            <v>38021</v>
          </cell>
          <cell r="D89">
            <v>31</v>
          </cell>
          <cell r="F89">
            <v>28</v>
          </cell>
          <cell r="G89" t="str">
            <v>-</v>
          </cell>
          <cell r="H89">
            <v>3</v>
          </cell>
        </row>
        <row r="90">
          <cell r="A90" t="str">
            <v>NANHT1013-15SA</v>
          </cell>
          <cell r="B90" t="str">
            <v>Bioquímica Funcional A-Noturno (Santo André)</v>
          </cell>
          <cell r="C90">
            <v>38021</v>
          </cell>
          <cell r="D90">
            <v>37</v>
          </cell>
          <cell r="F90">
            <v>37</v>
          </cell>
          <cell r="G90" t="str">
            <v>-</v>
          </cell>
          <cell r="H90">
            <v>0</v>
          </cell>
        </row>
        <row r="91">
          <cell r="A91" t="str">
            <v>DAESTB013-17SB</v>
          </cell>
          <cell r="B91" t="str">
            <v>Biossegurança A-Matutino (São Bernardo)</v>
          </cell>
          <cell r="C91" t="str">
            <v>4 - 0 - 3</v>
          </cell>
          <cell r="D91">
            <v>60</v>
          </cell>
          <cell r="F91">
            <v>53</v>
          </cell>
          <cell r="G91" t="str">
            <v>-</v>
          </cell>
          <cell r="H91">
            <v>7</v>
          </cell>
        </row>
        <row r="92">
          <cell r="A92" t="str">
            <v>NAESTB013-17SB</v>
          </cell>
          <cell r="B92" t="str">
            <v>Biossegurança A-Noturno (São Bernardo)</v>
          </cell>
          <cell r="C92" t="str">
            <v>4 - 0 - 3</v>
          </cell>
          <cell r="D92">
            <v>83</v>
          </cell>
          <cell r="F92">
            <v>83</v>
          </cell>
          <cell r="G92" t="str">
            <v>-</v>
          </cell>
          <cell r="H92">
            <v>0</v>
          </cell>
        </row>
        <row r="93">
          <cell r="A93" t="str">
            <v>DA1MCTB009-17SA</v>
          </cell>
          <cell r="B93" t="str">
            <v>Cálculo Numérico A1-Matutino (Santo André)</v>
          </cell>
          <cell r="C93" t="str">
            <v>4 - 0 - 4</v>
          </cell>
          <cell r="D93">
            <v>60</v>
          </cell>
          <cell r="F93">
            <v>55</v>
          </cell>
          <cell r="G93" t="str">
            <v>-</v>
          </cell>
          <cell r="H93">
            <v>5</v>
          </cell>
        </row>
        <row r="94">
          <cell r="A94" t="str">
            <v>NA1MCTB009-17SA</v>
          </cell>
          <cell r="B94" t="str">
            <v>Cálculo Numérico A1-Noturno (Santo André)</v>
          </cell>
          <cell r="C94" t="str">
            <v>4 - 0 - 4</v>
          </cell>
          <cell r="D94">
            <v>60</v>
          </cell>
          <cell r="F94">
            <v>60</v>
          </cell>
          <cell r="G94" t="str">
            <v>-</v>
          </cell>
          <cell r="H94">
            <v>0</v>
          </cell>
        </row>
        <row r="95">
          <cell r="A95" t="str">
            <v>NA2MCTB009-17SA</v>
          </cell>
          <cell r="B95" t="str">
            <v>Cálculo Numérico A2-Noturno (Santo André)</v>
          </cell>
          <cell r="C95" t="str">
            <v>4 - 0 - 4</v>
          </cell>
          <cell r="D95">
            <v>60</v>
          </cell>
          <cell r="F95">
            <v>60</v>
          </cell>
          <cell r="G95" t="str">
            <v>-</v>
          </cell>
          <cell r="H95">
            <v>0</v>
          </cell>
        </row>
        <row r="96">
          <cell r="A96" t="str">
            <v>NA3MCTB009-17SA</v>
          </cell>
          <cell r="B96" t="str">
            <v>Cálculo Numérico A3-Noturno (Santo André)</v>
          </cell>
          <cell r="C96" t="str">
            <v>4 - 0 - 4</v>
          </cell>
          <cell r="D96">
            <v>60</v>
          </cell>
          <cell r="F96">
            <v>40</v>
          </cell>
          <cell r="G96" t="str">
            <v>-</v>
          </cell>
          <cell r="H96">
            <v>20</v>
          </cell>
        </row>
        <row r="97">
          <cell r="A97" t="str">
            <v>DAMCTB009-17SA</v>
          </cell>
          <cell r="B97" t="str">
            <v>Cálculo Numérico A-Matutino (Santo André)</v>
          </cell>
          <cell r="C97" t="str">
            <v>4 - 0 - 4</v>
          </cell>
          <cell r="D97">
            <v>60</v>
          </cell>
          <cell r="F97">
            <v>60</v>
          </cell>
          <cell r="G97" t="str">
            <v>-</v>
          </cell>
          <cell r="H97">
            <v>0</v>
          </cell>
        </row>
        <row r="98">
          <cell r="A98" t="str">
            <v>DB1MCTB009-17SA</v>
          </cell>
          <cell r="B98" t="str">
            <v>Cálculo Numérico B1-Matutino (Santo André)</v>
          </cell>
          <cell r="C98" t="str">
            <v>4 - 0 - 4</v>
          </cell>
          <cell r="D98">
            <v>60</v>
          </cell>
          <cell r="F98">
            <v>47</v>
          </cell>
          <cell r="G98" t="str">
            <v>-</v>
          </cell>
          <cell r="H98">
            <v>13</v>
          </cell>
        </row>
        <row r="99">
          <cell r="A99" t="str">
            <v>NB1MCTB009-17SA</v>
          </cell>
          <cell r="B99" t="str">
            <v>Cálculo Numérico B1-Noturno (Santo André)</v>
          </cell>
          <cell r="C99" t="str">
            <v>4 - 0 - 4</v>
          </cell>
          <cell r="D99">
            <v>60</v>
          </cell>
          <cell r="F99">
            <v>60</v>
          </cell>
          <cell r="G99" t="str">
            <v>-</v>
          </cell>
          <cell r="H99">
            <v>0</v>
          </cell>
        </row>
        <row r="100">
          <cell r="A100" t="str">
            <v>NB2MCTB009-17SA</v>
          </cell>
          <cell r="B100" t="str">
            <v>Cálculo Numérico B2-Noturno (Santo André)</v>
          </cell>
          <cell r="C100" t="str">
            <v>4 - 0 - 4</v>
          </cell>
          <cell r="D100">
            <v>60</v>
          </cell>
          <cell r="F100">
            <v>60</v>
          </cell>
          <cell r="G100" t="str">
            <v>-</v>
          </cell>
          <cell r="H100">
            <v>0</v>
          </cell>
        </row>
        <row r="101">
          <cell r="A101" t="str">
            <v>NB3MCTB009-17SA</v>
          </cell>
          <cell r="B101" t="str">
            <v>Cálculo Numérico B3-Noturno (Santo André)</v>
          </cell>
          <cell r="C101" t="str">
            <v>4 - 0 - 4</v>
          </cell>
          <cell r="D101">
            <v>60</v>
          </cell>
          <cell r="F101">
            <v>26</v>
          </cell>
          <cell r="G101" t="str">
            <v>-</v>
          </cell>
          <cell r="H101">
            <v>34</v>
          </cell>
        </row>
        <row r="102">
          <cell r="A102" t="str">
            <v>DBMCTB009-17SA</v>
          </cell>
          <cell r="B102" t="str">
            <v>Cálculo Numérico B-Matutino (Santo André)</v>
          </cell>
          <cell r="C102" t="str">
            <v>4 - 0 - 4</v>
          </cell>
          <cell r="D102">
            <v>60</v>
          </cell>
          <cell r="F102">
            <v>60</v>
          </cell>
          <cell r="G102" t="str">
            <v>-</v>
          </cell>
          <cell r="H102">
            <v>0</v>
          </cell>
        </row>
        <row r="103">
          <cell r="A103" t="str">
            <v>DA1MCTB010-13SA</v>
          </cell>
          <cell r="B103" t="str">
            <v>Cálculo Vetorial e Tensorial A1-Matutino (Santo André)</v>
          </cell>
          <cell r="C103" t="str">
            <v>4 - 0 - 4</v>
          </cell>
          <cell r="D103">
            <v>60</v>
          </cell>
          <cell r="F103">
            <v>60</v>
          </cell>
          <cell r="G103" t="str">
            <v>-</v>
          </cell>
          <cell r="H103">
            <v>0</v>
          </cell>
        </row>
        <row r="104">
          <cell r="A104" t="str">
            <v>NA1MCTB010-13SA</v>
          </cell>
          <cell r="B104" t="str">
            <v>Cálculo Vetorial e Tensorial A1-Noturno (Santo André)</v>
          </cell>
          <cell r="C104" t="str">
            <v>4 - 0 - 4</v>
          </cell>
          <cell r="D104">
            <v>60</v>
          </cell>
          <cell r="F104">
            <v>48</v>
          </cell>
          <cell r="G104" t="str">
            <v>-</v>
          </cell>
          <cell r="H104">
            <v>12</v>
          </cell>
        </row>
        <row r="105">
          <cell r="A105" t="str">
            <v>DA2MCTB010-13SA</v>
          </cell>
          <cell r="B105" t="str">
            <v>Cálculo Vetorial e Tensorial A2-Matutino (Santo André)</v>
          </cell>
          <cell r="C105" t="str">
            <v>4 - 0 - 4</v>
          </cell>
          <cell r="D105">
            <v>60</v>
          </cell>
          <cell r="F105">
            <v>60</v>
          </cell>
          <cell r="G105" t="str">
            <v>-</v>
          </cell>
          <cell r="H105">
            <v>0</v>
          </cell>
        </row>
        <row r="106">
          <cell r="A106" t="str">
            <v>NA2MCTB010-13SA</v>
          </cell>
          <cell r="B106" t="str">
            <v>Cálculo Vetorial e Tensorial A2-Noturno (Santo André)</v>
          </cell>
          <cell r="C106" t="str">
            <v>4 - 0 - 4</v>
          </cell>
          <cell r="D106">
            <v>60</v>
          </cell>
          <cell r="F106">
            <v>60</v>
          </cell>
          <cell r="G106" t="str">
            <v>-</v>
          </cell>
          <cell r="H106">
            <v>0</v>
          </cell>
        </row>
        <row r="107">
          <cell r="A107" t="str">
            <v>DA3MCTB010-13SA</v>
          </cell>
          <cell r="B107" t="str">
            <v>Cálculo Vetorial e Tensorial A3-Matutino (Santo André)</v>
          </cell>
          <cell r="C107" t="str">
            <v>4 - 0 - 4</v>
          </cell>
          <cell r="D107">
            <v>60</v>
          </cell>
          <cell r="F107">
            <v>60</v>
          </cell>
          <cell r="G107" t="str">
            <v>-</v>
          </cell>
          <cell r="H107">
            <v>0</v>
          </cell>
        </row>
        <row r="108">
          <cell r="A108" t="str">
            <v>DB1MCTB010-13SA</v>
          </cell>
          <cell r="B108" t="str">
            <v>Cálculo Vetorial e Tensorial B1-Matutino (Santo André)</v>
          </cell>
          <cell r="C108" t="str">
            <v>4 - 0 - 4</v>
          </cell>
          <cell r="D108">
            <v>60</v>
          </cell>
          <cell r="F108">
            <v>60</v>
          </cell>
          <cell r="G108" t="str">
            <v>-</v>
          </cell>
          <cell r="H108">
            <v>0</v>
          </cell>
        </row>
        <row r="109">
          <cell r="A109" t="str">
            <v>NB1MCTB010-13SA</v>
          </cell>
          <cell r="B109" t="str">
            <v>Cálculo Vetorial e Tensorial B1-Noturno (Santo André)</v>
          </cell>
          <cell r="C109" t="str">
            <v>4 - 0 - 4</v>
          </cell>
          <cell r="D109">
            <v>60</v>
          </cell>
          <cell r="F109">
            <v>32</v>
          </cell>
          <cell r="G109" t="str">
            <v>-</v>
          </cell>
          <cell r="H109">
            <v>28</v>
          </cell>
        </row>
        <row r="110">
          <cell r="A110" t="str">
            <v>DB2MCTB010-13SA</v>
          </cell>
          <cell r="B110" t="str">
            <v>Cálculo Vetorial e Tensorial B2-Matutino (Santo André)</v>
          </cell>
          <cell r="C110" t="str">
            <v>4 - 0 - 4</v>
          </cell>
          <cell r="D110">
            <v>60</v>
          </cell>
          <cell r="F110">
            <v>53</v>
          </cell>
          <cell r="G110" t="str">
            <v>-</v>
          </cell>
          <cell r="H110">
            <v>7</v>
          </cell>
        </row>
        <row r="111">
          <cell r="A111" t="str">
            <v>NB2MCTB010-13SA</v>
          </cell>
          <cell r="B111" t="str">
            <v>Cálculo Vetorial e Tensorial B2-Noturno (Santo André)</v>
          </cell>
          <cell r="C111" t="str">
            <v>4 - 0 - 4</v>
          </cell>
          <cell r="D111">
            <v>60</v>
          </cell>
          <cell r="F111">
            <v>60</v>
          </cell>
          <cell r="G111" t="str">
            <v>-</v>
          </cell>
          <cell r="H111">
            <v>0</v>
          </cell>
        </row>
        <row r="112">
          <cell r="A112" t="str">
            <v>DB3MCTB010-13SA</v>
          </cell>
          <cell r="B112" t="str">
            <v>Cálculo Vetorial e Tensorial B3-Matutino (Santo André)</v>
          </cell>
          <cell r="C112" t="str">
            <v>4 - 0 - 4</v>
          </cell>
          <cell r="D112">
            <v>60</v>
          </cell>
          <cell r="F112">
            <v>58</v>
          </cell>
          <cell r="G112" t="str">
            <v>-</v>
          </cell>
          <cell r="H112">
            <v>2</v>
          </cell>
        </row>
        <row r="113">
          <cell r="A113" t="str">
            <v>NAESTM014-17SA</v>
          </cell>
          <cell r="B113" t="str">
            <v>Caracterização de Materiais A-Noturno (Santo André)</v>
          </cell>
          <cell r="C113">
            <v>37989</v>
          </cell>
          <cell r="D113">
            <v>30</v>
          </cell>
          <cell r="F113">
            <v>27</v>
          </cell>
          <cell r="G113" t="str">
            <v>-</v>
          </cell>
          <cell r="H113">
            <v>3</v>
          </cell>
        </row>
        <row r="114">
          <cell r="A114" t="str">
            <v>DA1ESTU004-17SA</v>
          </cell>
          <cell r="B114" t="str">
            <v>Cartografia e Geoprocessamento A1-Matutino (Santo André)</v>
          </cell>
          <cell r="C114">
            <v>37681</v>
          </cell>
          <cell r="D114">
            <v>30</v>
          </cell>
          <cell r="F114">
            <v>12</v>
          </cell>
          <cell r="G114" t="str">
            <v>-</v>
          </cell>
          <cell r="H114">
            <v>18</v>
          </cell>
        </row>
        <row r="115">
          <cell r="A115" t="str">
            <v>NA1ESTU004-17SA</v>
          </cell>
          <cell r="B115" t="str">
            <v>Cartografia e Geoprocessamento A1-Noturno (Santo André)</v>
          </cell>
          <cell r="C115">
            <v>37681</v>
          </cell>
          <cell r="D115">
            <v>30</v>
          </cell>
          <cell r="F115">
            <v>23</v>
          </cell>
          <cell r="G115" t="str">
            <v>-</v>
          </cell>
          <cell r="H115">
            <v>7</v>
          </cell>
        </row>
        <row r="116">
          <cell r="A116" t="str">
            <v>DAESTM004-17SA</v>
          </cell>
          <cell r="B116" t="str">
            <v>Ciência dos Materiais A-Matutino (Santo André)</v>
          </cell>
          <cell r="C116" t="str">
            <v>4 - 0 - 4</v>
          </cell>
          <cell r="D116">
            <v>40</v>
          </cell>
          <cell r="F116">
            <v>40</v>
          </cell>
          <cell r="G116" t="str">
            <v>-</v>
          </cell>
          <cell r="H116">
            <v>0</v>
          </cell>
        </row>
        <row r="117">
          <cell r="A117" t="str">
            <v>DAESTB005-17SB</v>
          </cell>
          <cell r="B117" t="str">
            <v>Ciência dos Materiais Biocompatíveis A-Matutino (São Bernardo)</v>
          </cell>
          <cell r="C117">
            <v>37989</v>
          </cell>
          <cell r="D117">
            <v>42</v>
          </cell>
          <cell r="F117">
            <v>38</v>
          </cell>
          <cell r="G117" t="str">
            <v>-</v>
          </cell>
          <cell r="H117">
            <v>4</v>
          </cell>
        </row>
        <row r="118">
          <cell r="A118" t="str">
            <v>NAESTB005-17SB</v>
          </cell>
          <cell r="B118" t="str">
            <v>Ciência dos Materiais Biocompatíveis A-Noturno (São Bernardo)</v>
          </cell>
          <cell r="C118">
            <v>37989</v>
          </cell>
          <cell r="D118">
            <v>42</v>
          </cell>
          <cell r="F118">
            <v>42</v>
          </cell>
          <cell r="G118" t="str">
            <v>-</v>
          </cell>
          <cell r="H118">
            <v>0</v>
          </cell>
        </row>
        <row r="119">
          <cell r="A119" t="str">
            <v>DA1ESZU022-17SA</v>
          </cell>
          <cell r="B119" t="str">
            <v>Ciências Atmosféricas A1-Matutino (Santo André)</v>
          </cell>
          <cell r="C119" t="str">
            <v>4 - 0 - 4</v>
          </cell>
          <cell r="D119">
            <v>40</v>
          </cell>
          <cell r="F119">
            <v>11</v>
          </cell>
          <cell r="G119" t="str">
            <v>-</v>
          </cell>
          <cell r="H119">
            <v>29</v>
          </cell>
        </row>
        <row r="120">
          <cell r="A120" t="str">
            <v>NA1ESZU022-17SA</v>
          </cell>
          <cell r="B120" t="str">
            <v>Ciências Atmosféricas A1-Noturno (Santo André)</v>
          </cell>
          <cell r="C120" t="str">
            <v>4 - 0 - 4</v>
          </cell>
          <cell r="D120">
            <v>40</v>
          </cell>
          <cell r="F120">
            <v>33</v>
          </cell>
          <cell r="G120" t="str">
            <v>-</v>
          </cell>
          <cell r="H120">
            <v>7</v>
          </cell>
        </row>
        <row r="121">
          <cell r="A121" t="str">
            <v>DA1BIR0603-15SA</v>
          </cell>
          <cell r="B121" t="str">
            <v>Ciência, Tecnologia e Sociedade A1-Matutino (Santo André)</v>
          </cell>
          <cell r="C121" t="str">
            <v>3 - 0 - 4</v>
          </cell>
          <cell r="D121">
            <v>73</v>
          </cell>
          <cell r="F121">
            <v>73</v>
          </cell>
          <cell r="G121" t="str">
            <v>-</v>
          </cell>
          <cell r="H121">
            <v>0</v>
          </cell>
        </row>
        <row r="122">
          <cell r="A122" t="str">
            <v>NA1BIR0603-15SA</v>
          </cell>
          <cell r="B122" t="str">
            <v>Ciência, Tecnologia e Sociedade A1-Noturno (Santo André)</v>
          </cell>
          <cell r="C122" t="str">
            <v>3 - 0 - 4</v>
          </cell>
          <cell r="D122">
            <v>73</v>
          </cell>
          <cell r="F122">
            <v>73</v>
          </cell>
          <cell r="G122" t="str">
            <v>SIM</v>
          </cell>
          <cell r="H122">
            <v>0</v>
          </cell>
        </row>
        <row r="123">
          <cell r="A123" t="str">
            <v>DA2BIR0603-15SA</v>
          </cell>
          <cell r="B123" t="str">
            <v>Ciência, Tecnologia e Sociedade A2-Matutino (Santo André)</v>
          </cell>
          <cell r="C123" t="str">
            <v>3 - 0 - 4</v>
          </cell>
          <cell r="D123">
            <v>79</v>
          </cell>
          <cell r="E123">
            <v>37</v>
          </cell>
          <cell r="F123">
            <v>79</v>
          </cell>
          <cell r="G123" t="str">
            <v>-</v>
          </cell>
          <cell r="H123">
            <v>0</v>
          </cell>
        </row>
        <row r="124">
          <cell r="A124" t="str">
            <v>NA2BIR0603-15SA</v>
          </cell>
          <cell r="B124" t="str">
            <v>Ciência, Tecnologia e Sociedade A2-Noturno (Santo André)</v>
          </cell>
          <cell r="C124" t="str">
            <v>3 - 0 - 4</v>
          </cell>
          <cell r="D124">
            <v>81</v>
          </cell>
          <cell r="E124">
            <v>36</v>
          </cell>
          <cell r="F124">
            <v>81</v>
          </cell>
          <cell r="G124" t="str">
            <v>-</v>
          </cell>
          <cell r="H124">
            <v>0</v>
          </cell>
        </row>
        <row r="125">
          <cell r="A125" t="str">
            <v>DB1BIR0603-15SA</v>
          </cell>
          <cell r="B125" t="str">
            <v>Ciência, Tecnologia e Sociedade B1-Matutino (Santo André)</v>
          </cell>
          <cell r="C125" t="str">
            <v>3 - 0 - 4</v>
          </cell>
          <cell r="D125">
            <v>73</v>
          </cell>
          <cell r="F125">
            <v>73</v>
          </cell>
          <cell r="G125" t="str">
            <v>-</v>
          </cell>
          <cell r="H125">
            <v>0</v>
          </cell>
        </row>
        <row r="126">
          <cell r="A126" t="str">
            <v>NB1BIR0603-15SA</v>
          </cell>
          <cell r="B126" t="str">
            <v>Ciência, Tecnologia e Sociedade B1-Noturno (Santo André)</v>
          </cell>
          <cell r="C126" t="str">
            <v>3 - 0 - 4</v>
          </cell>
          <cell r="D126">
            <v>73</v>
          </cell>
          <cell r="F126">
            <v>73</v>
          </cell>
          <cell r="G126" t="str">
            <v>SIM</v>
          </cell>
          <cell r="H126">
            <v>0</v>
          </cell>
        </row>
        <row r="127">
          <cell r="A127" t="str">
            <v>DB2BIR0603-15SA</v>
          </cell>
          <cell r="B127" t="str">
            <v>Ciência, Tecnologia e Sociedade B2-Matutino (Santo André)</v>
          </cell>
          <cell r="C127" t="str">
            <v>3 - 0 - 4</v>
          </cell>
          <cell r="D127">
            <v>73</v>
          </cell>
          <cell r="E127">
            <v>37</v>
          </cell>
          <cell r="F127">
            <v>73</v>
          </cell>
          <cell r="G127" t="str">
            <v>-</v>
          </cell>
          <cell r="H127">
            <v>0</v>
          </cell>
        </row>
        <row r="128">
          <cell r="A128" t="str">
            <v>NB2BIR0603-15SA</v>
          </cell>
          <cell r="B128" t="str">
            <v>Ciência, Tecnologia e Sociedade B2-Noturno (Santo André)</v>
          </cell>
          <cell r="C128" t="str">
            <v>3 - 0 - 4</v>
          </cell>
          <cell r="D128">
            <v>77</v>
          </cell>
          <cell r="E128">
            <v>36</v>
          </cell>
          <cell r="F128">
            <v>77</v>
          </cell>
          <cell r="G128" t="str">
            <v>-</v>
          </cell>
          <cell r="H128">
            <v>0</v>
          </cell>
        </row>
        <row r="129">
          <cell r="A129" t="str">
            <v>DA1ESTO001-17SB</v>
          </cell>
          <cell r="B129" t="str">
            <v>Circuitos Elétricos e Fotônica A1-Matutino (São Bernardo)</v>
          </cell>
          <cell r="C129">
            <v>38355</v>
          </cell>
          <cell r="D129">
            <v>45</v>
          </cell>
          <cell r="F129">
            <v>45</v>
          </cell>
          <cell r="G129" t="str">
            <v>-</v>
          </cell>
          <cell r="H129">
            <v>0</v>
          </cell>
        </row>
        <row r="130">
          <cell r="A130" t="str">
            <v>NA1ESTO001-17SB</v>
          </cell>
          <cell r="B130" t="str">
            <v>Circuitos Elétricos e Fotônica A1-Noturno (São Bernardo)</v>
          </cell>
          <cell r="C130">
            <v>38355</v>
          </cell>
          <cell r="D130">
            <v>45</v>
          </cell>
          <cell r="F130">
            <v>45</v>
          </cell>
          <cell r="G130" t="str">
            <v>-</v>
          </cell>
          <cell r="H130">
            <v>0</v>
          </cell>
        </row>
        <row r="131">
          <cell r="A131" t="str">
            <v>DA2ESTO001-17SB</v>
          </cell>
          <cell r="B131" t="str">
            <v>Circuitos Elétricos e Fotônica A2-Matutino (São Bernardo)</v>
          </cell>
          <cell r="C131">
            <v>38355</v>
          </cell>
          <cell r="D131">
            <v>45</v>
          </cell>
          <cell r="F131">
            <v>43</v>
          </cell>
          <cell r="G131" t="str">
            <v>-</v>
          </cell>
          <cell r="H131">
            <v>2</v>
          </cell>
        </row>
        <row r="132">
          <cell r="A132" t="str">
            <v>NA2ESTO001-17SB</v>
          </cell>
          <cell r="B132" t="str">
            <v>Circuitos Elétricos e Fotônica A2-Noturno (São Bernardo)</v>
          </cell>
          <cell r="C132">
            <v>38355</v>
          </cell>
          <cell r="D132">
            <v>45</v>
          </cell>
          <cell r="F132">
            <v>45</v>
          </cell>
          <cell r="G132" t="str">
            <v>-</v>
          </cell>
          <cell r="H132">
            <v>0</v>
          </cell>
        </row>
        <row r="133">
          <cell r="A133" t="str">
            <v>NAESTO001-17SA</v>
          </cell>
          <cell r="B133" t="str">
            <v>Circuitos Elétricos e Fotônica A-Noturno (Santo André)</v>
          </cell>
          <cell r="C133">
            <v>38355</v>
          </cell>
          <cell r="D133">
            <v>45</v>
          </cell>
          <cell r="F133">
            <v>45</v>
          </cell>
          <cell r="G133" t="str">
            <v>-</v>
          </cell>
          <cell r="H133">
            <v>0</v>
          </cell>
        </row>
        <row r="134">
          <cell r="A134" t="str">
            <v>DBESTO001-17SA</v>
          </cell>
          <cell r="B134" t="str">
            <v>Circuitos Elétricos e Fotônica B-Matutino (Santo André)</v>
          </cell>
          <cell r="C134">
            <v>38355</v>
          </cell>
          <cell r="D134">
            <v>79</v>
          </cell>
          <cell r="F134">
            <v>79</v>
          </cell>
          <cell r="G134" t="str">
            <v>-</v>
          </cell>
          <cell r="H134">
            <v>0</v>
          </cell>
        </row>
        <row r="135">
          <cell r="A135" t="str">
            <v>DAESTA002-17SA</v>
          </cell>
          <cell r="B135" t="str">
            <v>Circuitos Elétricos I A-Matutino (Santo André)</v>
          </cell>
          <cell r="C135">
            <v>38020</v>
          </cell>
          <cell r="D135">
            <v>50</v>
          </cell>
          <cell r="F135">
            <v>45</v>
          </cell>
          <cell r="G135" t="str">
            <v>-</v>
          </cell>
          <cell r="H135">
            <v>5</v>
          </cell>
        </row>
        <row r="136">
          <cell r="A136" t="str">
            <v>DAESTA002-17SB</v>
          </cell>
          <cell r="B136" t="str">
            <v>Circuitos Elétricos I A-Matutino (São Bernardo)</v>
          </cell>
          <cell r="C136">
            <v>38020</v>
          </cell>
          <cell r="D136">
            <v>63</v>
          </cell>
          <cell r="F136">
            <v>23</v>
          </cell>
          <cell r="G136" t="str">
            <v>-</v>
          </cell>
          <cell r="H136">
            <v>40</v>
          </cell>
        </row>
        <row r="137">
          <cell r="A137" t="str">
            <v>NA1ESTA004-17SA</v>
          </cell>
          <cell r="B137" t="str">
            <v>Circuitos Elétricos II A1-Noturno (Santo André)</v>
          </cell>
          <cell r="C137">
            <v>38020</v>
          </cell>
          <cell r="D137">
            <v>52</v>
          </cell>
          <cell r="F137">
            <v>52</v>
          </cell>
          <cell r="G137" t="str">
            <v>-</v>
          </cell>
          <cell r="H137">
            <v>0</v>
          </cell>
        </row>
        <row r="138">
          <cell r="A138" t="str">
            <v>DAESTA004-17SA</v>
          </cell>
          <cell r="B138" t="str">
            <v>Circuitos Elétricos II A-Matutino (Santo André)</v>
          </cell>
          <cell r="C138">
            <v>38020</v>
          </cell>
          <cell r="D138">
            <v>35</v>
          </cell>
          <cell r="F138">
            <v>33</v>
          </cell>
          <cell r="G138" t="str">
            <v>-</v>
          </cell>
          <cell r="H138">
            <v>2</v>
          </cell>
        </row>
        <row r="139">
          <cell r="A139" t="str">
            <v>DANHZ1015-15SA</v>
          </cell>
          <cell r="B139" t="str">
            <v>Citogenética Básica A-Matutino (Santo André)</v>
          </cell>
          <cell r="C139">
            <v>37290</v>
          </cell>
          <cell r="D139">
            <v>30</v>
          </cell>
          <cell r="F139">
            <v>16</v>
          </cell>
          <cell r="G139" t="str">
            <v>-</v>
          </cell>
          <cell r="H139">
            <v>14</v>
          </cell>
        </row>
        <row r="140">
          <cell r="A140" t="str">
            <v>DA1ESZG017-17SB</v>
          </cell>
          <cell r="B140" t="str">
            <v>Clima e Cultura Organizacional A1-Matutino (São Bernardo)</v>
          </cell>
          <cell r="C140" t="str">
            <v>2 - 0 - 3</v>
          </cell>
          <cell r="D140">
            <v>90</v>
          </cell>
          <cell r="F140">
            <v>90</v>
          </cell>
          <cell r="G140" t="str">
            <v>SIM</v>
          </cell>
          <cell r="H140">
            <v>0</v>
          </cell>
        </row>
        <row r="141">
          <cell r="A141" t="str">
            <v>NAESZS034-17SB</v>
          </cell>
          <cell r="B141" t="str">
            <v>Combustão II A-Noturno (São Bernardo)</v>
          </cell>
          <cell r="C141">
            <v>37989</v>
          </cell>
          <cell r="D141">
            <v>40</v>
          </cell>
          <cell r="F141">
            <v>21</v>
          </cell>
          <cell r="G141" t="str">
            <v>-</v>
          </cell>
          <cell r="H141">
            <v>19</v>
          </cell>
        </row>
        <row r="142">
          <cell r="A142" t="str">
            <v>NA1MCTA007-17SA</v>
          </cell>
          <cell r="B142" t="str">
            <v>Compiladores A1-Noturno (Santo André)</v>
          </cell>
          <cell r="C142">
            <v>37989</v>
          </cell>
          <cell r="D142">
            <v>60</v>
          </cell>
          <cell r="F142">
            <v>46</v>
          </cell>
          <cell r="G142" t="str">
            <v>-</v>
          </cell>
          <cell r="H142">
            <v>14</v>
          </cell>
        </row>
        <row r="143">
          <cell r="A143" t="str">
            <v>DAMCTA007-17SA</v>
          </cell>
          <cell r="B143" t="str">
            <v>Compiladores A-Matutino (Santo André)</v>
          </cell>
          <cell r="C143">
            <v>37989</v>
          </cell>
          <cell r="D143">
            <v>60</v>
          </cell>
          <cell r="F143">
            <v>60</v>
          </cell>
          <cell r="G143" t="str">
            <v>-</v>
          </cell>
          <cell r="H143">
            <v>0</v>
          </cell>
        </row>
        <row r="144">
          <cell r="A144" t="str">
            <v>NAMCTA007-17SA</v>
          </cell>
          <cell r="B144" t="str">
            <v>Compiladores A-Noturno (Santo André)</v>
          </cell>
          <cell r="C144">
            <v>37989</v>
          </cell>
          <cell r="D144">
            <v>60</v>
          </cell>
          <cell r="F144">
            <v>60</v>
          </cell>
          <cell r="G144" t="str">
            <v>-</v>
          </cell>
          <cell r="H144">
            <v>0</v>
          </cell>
        </row>
        <row r="145">
          <cell r="A145" t="str">
            <v>DA1ESZU002-17SA</v>
          </cell>
          <cell r="B145" t="str">
            <v>Compostagem A1-Matutino (Santo André)</v>
          </cell>
          <cell r="C145">
            <v>37257</v>
          </cell>
          <cell r="D145">
            <v>40</v>
          </cell>
          <cell r="F145">
            <v>38</v>
          </cell>
          <cell r="G145" t="str">
            <v>-</v>
          </cell>
          <cell r="H145">
            <v>2</v>
          </cell>
        </row>
        <row r="146">
          <cell r="A146" t="str">
            <v>NA1ESZU002-17SA</v>
          </cell>
          <cell r="B146" t="str">
            <v>Compostagem A1-Noturno (Santo André)</v>
          </cell>
          <cell r="C146">
            <v>37257</v>
          </cell>
          <cell r="D146">
            <v>40</v>
          </cell>
          <cell r="F146">
            <v>38</v>
          </cell>
          <cell r="G146" t="str">
            <v>-</v>
          </cell>
          <cell r="H146">
            <v>2</v>
          </cell>
        </row>
        <row r="147">
          <cell r="A147" t="str">
            <v>DA1MCTA009-13SA</v>
          </cell>
          <cell r="B147" t="str">
            <v>Computadores, Ética e Sociedade A1-Matutino (Santo André)</v>
          </cell>
          <cell r="C147" t="str">
            <v>2 - 0 - 4</v>
          </cell>
          <cell r="D147">
            <v>60</v>
          </cell>
          <cell r="F147">
            <v>60</v>
          </cell>
          <cell r="G147" t="str">
            <v>-</v>
          </cell>
          <cell r="H147">
            <v>0</v>
          </cell>
        </row>
        <row r="148">
          <cell r="A148" t="str">
            <v>NA1MCTA009-13SA</v>
          </cell>
          <cell r="B148" t="str">
            <v>Computadores, Ética e Sociedade A1-Noturno (Santo André)</v>
          </cell>
          <cell r="C148" t="str">
            <v>2 - 0 - 4</v>
          </cell>
          <cell r="D148">
            <v>60</v>
          </cell>
          <cell r="F148">
            <v>60</v>
          </cell>
          <cell r="G148" t="str">
            <v>-</v>
          </cell>
          <cell r="H148">
            <v>0</v>
          </cell>
        </row>
        <row r="149">
          <cell r="A149" t="str">
            <v>DAMCTA009-13SA</v>
          </cell>
          <cell r="B149" t="str">
            <v>Computadores, Ética e Sociedade A-Matutino (Santo André)</v>
          </cell>
          <cell r="C149" t="str">
            <v>2 - 0 - 4</v>
          </cell>
          <cell r="D149">
            <v>60</v>
          </cell>
          <cell r="F149">
            <v>60</v>
          </cell>
          <cell r="G149" t="str">
            <v>SIM</v>
          </cell>
          <cell r="H149">
            <v>0</v>
          </cell>
        </row>
        <row r="150">
          <cell r="A150" t="str">
            <v>NAMCTA009-13SA</v>
          </cell>
          <cell r="B150" t="str">
            <v>Computadores, Ética e Sociedade A-Noturno (Santo André)</v>
          </cell>
          <cell r="C150" t="str">
            <v>2 - 0 - 4</v>
          </cell>
          <cell r="D150">
            <v>60</v>
          </cell>
          <cell r="F150">
            <v>60</v>
          </cell>
          <cell r="G150" t="str">
            <v>SIM</v>
          </cell>
          <cell r="H150">
            <v>0</v>
          </cell>
        </row>
        <row r="151">
          <cell r="A151" t="str">
            <v>DAESTI015-17SA</v>
          </cell>
          <cell r="B151" t="str">
            <v>Comunicações Móveis A-Matutino (Santo André)</v>
          </cell>
          <cell r="C151">
            <v>37989</v>
          </cell>
          <cell r="D151">
            <v>60</v>
          </cell>
          <cell r="F151">
            <v>9</v>
          </cell>
          <cell r="G151" t="str">
            <v>-</v>
          </cell>
          <cell r="H151">
            <v>51</v>
          </cell>
        </row>
        <row r="152">
          <cell r="A152" t="str">
            <v>NAESTI015-17SA</v>
          </cell>
          <cell r="B152" t="str">
            <v>Comunicações Móveis A-Noturno (Santo André)</v>
          </cell>
          <cell r="C152">
            <v>37989</v>
          </cell>
          <cell r="D152">
            <v>60</v>
          </cell>
          <cell r="F152">
            <v>47</v>
          </cell>
          <cell r="G152" t="str">
            <v>-</v>
          </cell>
          <cell r="H152">
            <v>13</v>
          </cell>
        </row>
        <row r="153">
          <cell r="A153" t="str">
            <v>DA1ESZG036-17SB</v>
          </cell>
          <cell r="B153" t="str">
            <v>Conceitos de Marketing A1-Matutino (São Bernardo)</v>
          </cell>
          <cell r="C153" t="str">
            <v>2 - 0 - 3</v>
          </cell>
          <cell r="D153">
            <v>63</v>
          </cell>
          <cell r="F153">
            <v>63</v>
          </cell>
          <cell r="G153" t="str">
            <v>SIM</v>
          </cell>
          <cell r="H153">
            <v>0</v>
          </cell>
        </row>
        <row r="154">
          <cell r="A154" t="str">
            <v>DB1ESZG036-17SB</v>
          </cell>
          <cell r="B154" t="str">
            <v>Conceitos de Marketing B1-Matutino (São Bernardo)</v>
          </cell>
          <cell r="C154" t="str">
            <v>2 - 0 - 3</v>
          </cell>
          <cell r="D154">
            <v>63</v>
          </cell>
          <cell r="F154">
            <v>63</v>
          </cell>
          <cell r="G154" t="str">
            <v>SIM</v>
          </cell>
          <cell r="H154">
            <v>0</v>
          </cell>
        </row>
        <row r="155">
          <cell r="A155" t="str">
            <v>NA1ESZA007-17SA</v>
          </cell>
          <cell r="B155" t="str">
            <v>Confiabilidade de Componentes e Sistemas A1-Noturno (Santo André)</v>
          </cell>
          <cell r="C155" t="str">
            <v>3 - 0 - 4</v>
          </cell>
          <cell r="D155">
            <v>30</v>
          </cell>
          <cell r="F155">
            <v>7</v>
          </cell>
          <cell r="G155" t="str">
            <v>-</v>
          </cell>
          <cell r="H155">
            <v>23</v>
          </cell>
        </row>
        <row r="156">
          <cell r="A156" t="str">
            <v>DANHZ1016-15SA</v>
          </cell>
          <cell r="B156" t="str">
            <v>Conservação da Biodiversidade A-Matutino (Santo André)</v>
          </cell>
          <cell r="C156" t="str">
            <v>4 - 0 - 4</v>
          </cell>
          <cell r="D156">
            <v>50</v>
          </cell>
          <cell r="F156">
            <v>50</v>
          </cell>
          <cell r="G156" t="str">
            <v>-</v>
          </cell>
          <cell r="H156">
            <v>0</v>
          </cell>
        </row>
        <row r="157">
          <cell r="A157" t="str">
            <v>DA1ESZU003-17SA</v>
          </cell>
          <cell r="B157" t="str">
            <v>Contaminação e Remediação de Solos A1-Matutino (Santo André)</v>
          </cell>
          <cell r="C157" t="str">
            <v>3 - 0 - 1</v>
          </cell>
          <cell r="D157">
            <v>40</v>
          </cell>
          <cell r="F157">
            <v>16</v>
          </cell>
          <cell r="G157" t="str">
            <v>-</v>
          </cell>
          <cell r="H157">
            <v>24</v>
          </cell>
        </row>
        <row r="158">
          <cell r="A158" t="str">
            <v>NA1ESZU003-17SA</v>
          </cell>
          <cell r="B158" t="str">
            <v>Contaminação e Remediação de Solos A1-Noturno (Santo André)</v>
          </cell>
          <cell r="C158" t="str">
            <v>3 - 0 - 1</v>
          </cell>
          <cell r="D158">
            <v>40</v>
          </cell>
          <cell r="F158">
            <v>22</v>
          </cell>
          <cell r="G158" t="str">
            <v>-</v>
          </cell>
          <cell r="H158">
            <v>18</v>
          </cell>
        </row>
        <row r="159">
          <cell r="A159" t="str">
            <v>NANHZ2093-16SA</v>
          </cell>
          <cell r="B159" t="str">
            <v>Corpo, sexualidade e questões de gênero A-Noturno (Santo André)</v>
          </cell>
          <cell r="C159" t="str">
            <v>4 - 0 - 4</v>
          </cell>
          <cell r="D159">
            <v>57</v>
          </cell>
          <cell r="F159">
            <v>57</v>
          </cell>
          <cell r="G159" t="str">
            <v>-</v>
          </cell>
          <cell r="H159">
            <v>0</v>
          </cell>
        </row>
        <row r="160">
          <cell r="A160" t="str">
            <v>DAESZR002-13SB</v>
          </cell>
          <cell r="B160" t="str">
            <v>Cultura, Identidade e Política na América Latina A-Matutino (São Bernardo)</v>
          </cell>
          <cell r="C160" t="str">
            <v>4 - 0 - 4</v>
          </cell>
          <cell r="D160">
            <v>66</v>
          </cell>
          <cell r="F160">
            <v>66</v>
          </cell>
          <cell r="G160" t="str">
            <v>-</v>
          </cell>
          <cell r="H160">
            <v>0</v>
          </cell>
        </row>
        <row r="161">
          <cell r="A161" t="str">
            <v>NAESZR002-13SB</v>
          </cell>
          <cell r="B161" t="str">
            <v>Cultura, Identidade e Política na América Latina A-Noturno (São Bernardo)</v>
          </cell>
          <cell r="C161" t="str">
            <v>4 - 0 - 4</v>
          </cell>
          <cell r="D161">
            <v>66</v>
          </cell>
          <cell r="F161">
            <v>66</v>
          </cell>
          <cell r="G161" t="str">
            <v>-</v>
          </cell>
          <cell r="H161">
            <v>0</v>
          </cell>
        </row>
        <row r="162">
          <cell r="A162" t="str">
            <v>DAESTG001-17SB</v>
          </cell>
          <cell r="B162" t="str">
            <v>Custos A-Matutino (São Bernardo)</v>
          </cell>
          <cell r="C162">
            <v>39848</v>
          </cell>
          <cell r="D162">
            <v>90</v>
          </cell>
          <cell r="F162">
            <v>90</v>
          </cell>
          <cell r="G162" t="str">
            <v>-</v>
          </cell>
          <cell r="H162">
            <v>0</v>
          </cell>
        </row>
        <row r="163">
          <cell r="A163" t="str">
            <v>NAESTG001-17SB</v>
          </cell>
          <cell r="B163" t="str">
            <v>Custos A-Noturno (São Bernardo)</v>
          </cell>
          <cell r="C163">
            <v>39848</v>
          </cell>
          <cell r="D163">
            <v>64</v>
          </cell>
          <cell r="F163">
            <v>64</v>
          </cell>
          <cell r="G163" t="str">
            <v>-</v>
          </cell>
          <cell r="H163">
            <v>0</v>
          </cell>
        </row>
        <row r="164">
          <cell r="A164" t="str">
            <v>DAESTS004-17SB</v>
          </cell>
          <cell r="B164" t="str">
            <v>Desempenho de Aeronaves A-Matutino (São Bernardo)</v>
          </cell>
          <cell r="C164" t="str">
            <v>4 - 0 - 4</v>
          </cell>
          <cell r="D164">
            <v>50</v>
          </cell>
          <cell r="F164">
            <v>50</v>
          </cell>
          <cell r="G164" t="str">
            <v>-</v>
          </cell>
          <cell r="H164">
            <v>0</v>
          </cell>
        </row>
        <row r="165">
          <cell r="A165" t="str">
            <v>NAESTS004-17SB</v>
          </cell>
          <cell r="B165" t="str">
            <v>Desempenho de Aeronaves A-Noturno (São Bernardo)</v>
          </cell>
          <cell r="C165" t="str">
            <v>4 - 0 - 4</v>
          </cell>
          <cell r="D165">
            <v>50</v>
          </cell>
          <cell r="F165">
            <v>19</v>
          </cell>
          <cell r="G165" t="str">
            <v>-</v>
          </cell>
          <cell r="H165">
            <v>31</v>
          </cell>
        </row>
        <row r="166">
          <cell r="A166" t="str">
            <v>DA1ESZT002-17SB</v>
          </cell>
          <cell r="B166" t="str">
            <v>Desenvolvimento Humano e Pobreza Urbana A1-Matutino (São Bernardo)</v>
          </cell>
          <cell r="C166" t="str">
            <v>4 - 0 - 4</v>
          </cell>
          <cell r="D166">
            <v>40</v>
          </cell>
          <cell r="F166">
            <v>40</v>
          </cell>
          <cell r="G166" t="str">
            <v>SIM</v>
          </cell>
          <cell r="H166">
            <v>0</v>
          </cell>
        </row>
        <row r="167">
          <cell r="A167" t="str">
            <v>NA1ESTG002-17SB</v>
          </cell>
          <cell r="B167" t="str">
            <v>Desenvolvimento Integrado do Produto A1-Noturno (São Bernardo)</v>
          </cell>
          <cell r="C167">
            <v>38385</v>
          </cell>
          <cell r="D167">
            <v>63</v>
          </cell>
          <cell r="F167">
            <v>63</v>
          </cell>
          <cell r="G167" t="str">
            <v>-</v>
          </cell>
          <cell r="H167">
            <v>0</v>
          </cell>
        </row>
        <row r="168">
          <cell r="A168" t="str">
            <v>DAESHC003-17SB</v>
          </cell>
          <cell r="B168" t="str">
            <v>Desenvolvimento Socioeconômico A-Matutino (São Bernardo)</v>
          </cell>
          <cell r="C168" t="str">
            <v>4 - 0 - 3</v>
          </cell>
          <cell r="D168">
            <v>65</v>
          </cell>
          <cell r="F168">
            <v>65</v>
          </cell>
          <cell r="G168" t="str">
            <v>-</v>
          </cell>
          <cell r="H168">
            <v>0</v>
          </cell>
        </row>
        <row r="169">
          <cell r="A169" t="str">
            <v>NAESHC003-17SB</v>
          </cell>
          <cell r="B169" t="str">
            <v>Desenvolvimento Socioeconômico A-Noturno (São Bernardo)</v>
          </cell>
          <cell r="C169" t="str">
            <v>4 - 0 - 3</v>
          </cell>
          <cell r="D169">
            <v>97</v>
          </cell>
          <cell r="F169">
            <v>95</v>
          </cell>
          <cell r="G169" t="str">
            <v>-</v>
          </cell>
          <cell r="H169">
            <v>2</v>
          </cell>
        </row>
        <row r="170">
          <cell r="A170" t="str">
            <v>NAESZM034-17SA</v>
          </cell>
          <cell r="B170" t="str">
            <v>Design de Dispositivos A-Noturno (Santo André)</v>
          </cell>
          <cell r="C170" t="str">
            <v>4 - 0 - 4</v>
          </cell>
          <cell r="D170">
            <v>30</v>
          </cell>
          <cell r="F170">
            <v>23</v>
          </cell>
          <cell r="G170" t="str">
            <v>-</v>
          </cell>
          <cell r="H170">
            <v>7</v>
          </cell>
        </row>
        <row r="171">
          <cell r="A171" t="str">
            <v>DA1NHI5002-15SA</v>
          </cell>
          <cell r="B171" t="str">
            <v>Didática A1-Matutino (Santo André)</v>
          </cell>
          <cell r="C171" t="str">
            <v>4 - 0 - 4</v>
          </cell>
          <cell r="D171">
            <v>40</v>
          </cell>
          <cell r="F171">
            <v>24</v>
          </cell>
          <cell r="G171" t="str">
            <v>-</v>
          </cell>
          <cell r="H171">
            <v>16</v>
          </cell>
        </row>
        <row r="172">
          <cell r="A172" t="str">
            <v>NA1NHI5002-15SA</v>
          </cell>
          <cell r="B172" t="str">
            <v>Didática A1-Noturno (Santo André)</v>
          </cell>
          <cell r="C172" t="str">
            <v>4 - 0 - 4</v>
          </cell>
          <cell r="D172">
            <v>43</v>
          </cell>
          <cell r="F172">
            <v>43</v>
          </cell>
          <cell r="G172" t="str">
            <v>-</v>
          </cell>
          <cell r="H172">
            <v>0</v>
          </cell>
        </row>
        <row r="173">
          <cell r="A173" t="str">
            <v>NA2NHI5002-15SA</v>
          </cell>
          <cell r="B173" t="str">
            <v>Didática A2-Noturno (Santo André)</v>
          </cell>
          <cell r="C173" t="str">
            <v>4 - 0 - 4</v>
          </cell>
          <cell r="D173">
            <v>40</v>
          </cell>
          <cell r="F173">
            <v>30</v>
          </cell>
          <cell r="G173" t="str">
            <v>-</v>
          </cell>
          <cell r="H173">
            <v>10</v>
          </cell>
        </row>
        <row r="174">
          <cell r="A174" t="str">
            <v>DANHI5002-15SA</v>
          </cell>
          <cell r="B174" t="str">
            <v>Didática A-Matutino (Santo André)</v>
          </cell>
          <cell r="C174" t="str">
            <v>4 - 0 - 4</v>
          </cell>
          <cell r="D174">
            <v>40</v>
          </cell>
          <cell r="F174">
            <v>20</v>
          </cell>
          <cell r="G174" t="str">
            <v>-</v>
          </cell>
          <cell r="H174">
            <v>20</v>
          </cell>
        </row>
        <row r="175">
          <cell r="A175" t="str">
            <v>DAESTS001-17SB</v>
          </cell>
          <cell r="B175" t="str">
            <v>Dinâmica I A-Matutino (São Bernardo)</v>
          </cell>
          <cell r="C175" t="str">
            <v>4 - 0 - 5</v>
          </cell>
          <cell r="D175">
            <v>40</v>
          </cell>
          <cell r="F175">
            <v>40</v>
          </cell>
          <cell r="G175" t="str">
            <v>SIM</v>
          </cell>
          <cell r="H175">
            <v>0</v>
          </cell>
        </row>
        <row r="176">
          <cell r="A176" t="str">
            <v>NAESTS001-17SB</v>
          </cell>
          <cell r="B176" t="str">
            <v>Dinâmica I A-Noturno (São Bernardo)</v>
          </cell>
          <cell r="C176" t="str">
            <v>4 - 0 - 5</v>
          </cell>
          <cell r="D176">
            <v>40</v>
          </cell>
          <cell r="F176">
            <v>28</v>
          </cell>
          <cell r="G176" t="str">
            <v>-</v>
          </cell>
          <cell r="H176">
            <v>12</v>
          </cell>
        </row>
        <row r="177">
          <cell r="A177" t="str">
            <v>DAESTA001-17SA</v>
          </cell>
          <cell r="B177" t="str">
            <v>Dispositivos Eletrônicos A-Matutino (Santo André)</v>
          </cell>
          <cell r="C177">
            <v>38020</v>
          </cell>
          <cell r="D177">
            <v>30</v>
          </cell>
          <cell r="F177">
            <v>9</v>
          </cell>
          <cell r="G177" t="str">
            <v>-</v>
          </cell>
          <cell r="H177">
            <v>21</v>
          </cell>
        </row>
        <row r="178">
          <cell r="A178" t="str">
            <v>NAESTA001-17SA</v>
          </cell>
          <cell r="B178" t="str">
            <v>Dispositivos Eletrônicos A-Noturno (Santo André)</v>
          </cell>
          <cell r="C178">
            <v>38020</v>
          </cell>
          <cell r="D178">
            <v>30</v>
          </cell>
          <cell r="F178">
            <v>23</v>
          </cell>
          <cell r="G178" t="str">
            <v>-</v>
          </cell>
          <cell r="H178">
            <v>7</v>
          </cell>
        </row>
        <row r="179">
          <cell r="A179" t="str">
            <v>NAESTA001-17SB</v>
          </cell>
          <cell r="B179" t="str">
            <v>Dispositivos Eletrônicos A-Noturno (São Bernardo)</v>
          </cell>
          <cell r="C179">
            <v>38020</v>
          </cell>
          <cell r="D179">
            <v>50</v>
          </cell>
          <cell r="F179">
            <v>50</v>
          </cell>
          <cell r="G179" t="str">
            <v>-</v>
          </cell>
          <cell r="H179">
            <v>0</v>
          </cell>
        </row>
        <row r="180">
          <cell r="A180" t="str">
            <v>NBESTA001-17SA</v>
          </cell>
          <cell r="B180" t="str">
            <v>Dispositivos Eletrônicos B-Noturno (Santo André)</v>
          </cell>
          <cell r="C180">
            <v>38020</v>
          </cell>
          <cell r="D180">
            <v>30</v>
          </cell>
          <cell r="F180">
            <v>3</v>
          </cell>
          <cell r="G180" t="str">
            <v>-</v>
          </cell>
          <cell r="H180">
            <v>27</v>
          </cell>
        </row>
        <row r="181">
          <cell r="A181" t="str">
            <v>NCESTA001-17SA</v>
          </cell>
          <cell r="B181" t="str">
            <v>Dispositivos Eletrônicos C-Noturno (Santo André)</v>
          </cell>
          <cell r="C181">
            <v>38020</v>
          </cell>
          <cell r="D181">
            <v>60</v>
          </cell>
          <cell r="F181">
            <v>8</v>
          </cell>
          <cell r="G181" t="str">
            <v>-</v>
          </cell>
          <cell r="H181">
            <v>52</v>
          </cell>
        </row>
        <row r="182">
          <cell r="A182" t="str">
            <v>NANHT1072-15SA</v>
          </cell>
          <cell r="B182" t="str">
            <v>Ecologia Comportamental A-Noturno (Santo André)</v>
          </cell>
          <cell r="C182">
            <v>38019</v>
          </cell>
          <cell r="D182">
            <v>49</v>
          </cell>
          <cell r="F182">
            <v>49</v>
          </cell>
          <cell r="G182" t="str">
            <v>-</v>
          </cell>
          <cell r="H182">
            <v>0</v>
          </cell>
        </row>
        <row r="183">
          <cell r="A183" t="str">
            <v>DA1ESZU034-17SA</v>
          </cell>
          <cell r="B183" t="str">
            <v>Ecologia do Ambiente Urbano A1-Matutino (Santo André)</v>
          </cell>
          <cell r="C183" t="str">
            <v>2 - 0 - 4</v>
          </cell>
          <cell r="D183">
            <v>41</v>
          </cell>
          <cell r="F183">
            <v>41</v>
          </cell>
          <cell r="G183" t="str">
            <v>-</v>
          </cell>
          <cell r="H183">
            <v>0</v>
          </cell>
        </row>
        <row r="184">
          <cell r="A184" t="str">
            <v>NA1ESZU034-17SA</v>
          </cell>
          <cell r="B184" t="str">
            <v>Ecologia do Ambiente Urbano A1-Noturno (Santo André)</v>
          </cell>
          <cell r="C184" t="str">
            <v>2 - 0 - 4</v>
          </cell>
          <cell r="D184">
            <v>40</v>
          </cell>
          <cell r="F184">
            <v>40</v>
          </cell>
          <cell r="G184" t="str">
            <v>SIM</v>
          </cell>
          <cell r="H184">
            <v>0</v>
          </cell>
        </row>
        <row r="185">
          <cell r="A185" t="str">
            <v>DA1ESHC036-17SB</v>
          </cell>
          <cell r="B185" t="str">
            <v>Econometria II A1-Matutino (São Bernardo)</v>
          </cell>
          <cell r="C185">
            <v>37654</v>
          </cell>
          <cell r="D185">
            <v>60</v>
          </cell>
          <cell r="F185">
            <v>60</v>
          </cell>
          <cell r="G185" t="str">
            <v>-</v>
          </cell>
          <cell r="H185">
            <v>0</v>
          </cell>
        </row>
        <row r="186">
          <cell r="A186" t="str">
            <v>DAESHC037-17SB</v>
          </cell>
          <cell r="B186" t="str">
            <v>Econometria III A-Matutino (São Bernardo)</v>
          </cell>
          <cell r="C186">
            <v>37654</v>
          </cell>
          <cell r="D186">
            <v>45</v>
          </cell>
          <cell r="F186">
            <v>35</v>
          </cell>
          <cell r="G186" t="str">
            <v>-</v>
          </cell>
          <cell r="H186">
            <v>10</v>
          </cell>
        </row>
        <row r="187">
          <cell r="A187" t="str">
            <v>NAESHC037-17SB</v>
          </cell>
          <cell r="B187" t="str">
            <v>Econometria III A-Noturno (São Bernardo)</v>
          </cell>
          <cell r="C187">
            <v>37654</v>
          </cell>
          <cell r="D187">
            <v>72</v>
          </cell>
          <cell r="F187">
            <v>72</v>
          </cell>
          <cell r="G187" t="str">
            <v>-</v>
          </cell>
          <cell r="H187">
            <v>0</v>
          </cell>
        </row>
        <row r="188">
          <cell r="A188" t="str">
            <v>DAESHC007-17SB</v>
          </cell>
          <cell r="B188" t="str">
            <v>Economia Brasileira Contemporânea I A-Matutino (São Bernardo)</v>
          </cell>
          <cell r="C188" t="str">
            <v>4 - 0 - 3</v>
          </cell>
          <cell r="D188">
            <v>88</v>
          </cell>
          <cell r="F188">
            <v>88</v>
          </cell>
          <cell r="G188" t="str">
            <v>-</v>
          </cell>
          <cell r="H188">
            <v>0</v>
          </cell>
        </row>
        <row r="189">
          <cell r="A189" t="str">
            <v>NAESHC007-17SB</v>
          </cell>
          <cell r="B189" t="str">
            <v>Economia Brasileira Contemporânea I A-Noturno (São Bernardo)</v>
          </cell>
          <cell r="C189" t="str">
            <v>4 - 0 - 3</v>
          </cell>
          <cell r="D189">
            <v>138</v>
          </cell>
          <cell r="F189">
            <v>138</v>
          </cell>
          <cell r="G189" t="str">
            <v>-</v>
          </cell>
          <cell r="H189">
            <v>0</v>
          </cell>
        </row>
        <row r="190">
          <cell r="A190" t="str">
            <v>DA1ESHC033-17SB</v>
          </cell>
          <cell r="B190" t="str">
            <v>Economia Brasileira Contemporânea III A1-Matutino (São Bernardo)</v>
          </cell>
          <cell r="C190" t="str">
            <v>4 - 0 - 4</v>
          </cell>
          <cell r="D190">
            <v>55</v>
          </cell>
          <cell r="F190">
            <v>50</v>
          </cell>
          <cell r="G190" t="str">
            <v>-</v>
          </cell>
          <cell r="H190">
            <v>5</v>
          </cell>
        </row>
        <row r="191">
          <cell r="A191" t="str">
            <v>NA1ESHC033-17SB</v>
          </cell>
          <cell r="B191" t="str">
            <v>Economia Brasileira Contemporânea III A1-Noturno (São Bernardo)</v>
          </cell>
          <cell r="C191" t="str">
            <v>4 - 0 - 4</v>
          </cell>
          <cell r="D191">
            <v>98</v>
          </cell>
          <cell r="F191">
            <v>98</v>
          </cell>
          <cell r="G191" t="str">
            <v>-</v>
          </cell>
          <cell r="H191">
            <v>0</v>
          </cell>
        </row>
        <row r="192">
          <cell r="A192" t="str">
            <v>DAESTE036-17SA</v>
          </cell>
          <cell r="B192" t="str">
            <v>Economia da Energia A-Matutino (Santo André)</v>
          </cell>
          <cell r="C192" t="str">
            <v>4 - 0 - 4</v>
          </cell>
          <cell r="D192">
            <v>50</v>
          </cell>
          <cell r="F192">
            <v>31</v>
          </cell>
          <cell r="G192" t="str">
            <v>-</v>
          </cell>
          <cell r="H192">
            <v>19</v>
          </cell>
        </row>
        <row r="193">
          <cell r="A193" t="str">
            <v>NAESTG003-17SB</v>
          </cell>
          <cell r="B193" t="str">
            <v>Economia de Empresas A-Noturno (São Bernardo)</v>
          </cell>
          <cell r="C193" t="str">
            <v>2 - 0 - 3</v>
          </cell>
          <cell r="D193">
            <v>63</v>
          </cell>
          <cell r="F193">
            <v>63</v>
          </cell>
          <cell r="G193" t="str">
            <v>SIM</v>
          </cell>
          <cell r="H193">
            <v>0</v>
          </cell>
        </row>
        <row r="194">
          <cell r="A194" t="str">
            <v>DAESHC012-17SB</v>
          </cell>
          <cell r="B194" t="str">
            <v>Economia Institucional I A-Matutino (São Bernardo)</v>
          </cell>
          <cell r="C194" t="str">
            <v>4 - 0 - 3</v>
          </cell>
          <cell r="D194">
            <v>60</v>
          </cell>
          <cell r="F194">
            <v>60</v>
          </cell>
          <cell r="G194" t="str">
            <v>-</v>
          </cell>
          <cell r="H194">
            <v>0</v>
          </cell>
        </row>
        <row r="195">
          <cell r="A195" t="str">
            <v>NAESHC012-17SB</v>
          </cell>
          <cell r="B195" t="str">
            <v>Economia Institucional I A-Noturno (São Bernardo)</v>
          </cell>
          <cell r="C195" t="str">
            <v>4 - 0 - 3</v>
          </cell>
          <cell r="D195">
            <v>90</v>
          </cell>
          <cell r="F195">
            <v>90</v>
          </cell>
          <cell r="G195" t="str">
            <v>-</v>
          </cell>
          <cell r="H195">
            <v>0</v>
          </cell>
        </row>
        <row r="196">
          <cell r="A196" t="str">
            <v>DAESHC013-17SB</v>
          </cell>
          <cell r="B196" t="str">
            <v>Economia Internacional I A-Matutino (São Bernardo)</v>
          </cell>
          <cell r="C196" t="str">
            <v>4 - 0 - 4</v>
          </cell>
          <cell r="D196">
            <v>60</v>
          </cell>
          <cell r="F196">
            <v>60</v>
          </cell>
          <cell r="G196" t="str">
            <v>-</v>
          </cell>
          <cell r="H196">
            <v>0</v>
          </cell>
        </row>
        <row r="197">
          <cell r="A197" t="str">
            <v>NAESHC013-17SB</v>
          </cell>
          <cell r="B197" t="str">
            <v>Economia Internacional I A-Noturno (São Bernardo)</v>
          </cell>
          <cell r="C197" t="str">
            <v>4 - 0 - 4</v>
          </cell>
          <cell r="D197">
            <v>90</v>
          </cell>
          <cell r="F197">
            <v>90</v>
          </cell>
          <cell r="G197" t="str">
            <v>-</v>
          </cell>
          <cell r="H197">
            <v>0</v>
          </cell>
        </row>
        <row r="198">
          <cell r="A198" t="str">
            <v>DA1ESHC027-17SB</v>
          </cell>
          <cell r="B198" t="str">
            <v>Economia Matemática A1-Matutino (São Bernardo)</v>
          </cell>
          <cell r="C198" t="str">
            <v>4 - 0 - 4</v>
          </cell>
          <cell r="D198">
            <v>75</v>
          </cell>
          <cell r="F198">
            <v>74</v>
          </cell>
          <cell r="G198" t="str">
            <v>-</v>
          </cell>
          <cell r="H198">
            <v>1</v>
          </cell>
        </row>
        <row r="199">
          <cell r="A199" t="str">
            <v>NA1ESHC027-17SB</v>
          </cell>
          <cell r="B199" t="str">
            <v>Economia Matemática A1-Noturno (São Bernardo)</v>
          </cell>
          <cell r="C199" t="str">
            <v>4 - 0 - 4</v>
          </cell>
          <cell r="D199">
            <v>115</v>
          </cell>
          <cell r="F199">
            <v>112</v>
          </cell>
          <cell r="G199" t="str">
            <v>-</v>
          </cell>
          <cell r="H199">
            <v>3</v>
          </cell>
        </row>
        <row r="200">
          <cell r="A200" t="str">
            <v>DA1NHT5004-15SA</v>
          </cell>
          <cell r="B200" t="str">
            <v>Educação Científica, Sociedade e Cultura A1-Matutino (Santo André)</v>
          </cell>
          <cell r="C200" t="str">
            <v>4 - 0 - 4</v>
          </cell>
          <cell r="D200">
            <v>41</v>
          </cell>
          <cell r="F200">
            <v>41</v>
          </cell>
          <cell r="G200" t="str">
            <v>-</v>
          </cell>
          <cell r="H200">
            <v>0</v>
          </cell>
        </row>
        <row r="201">
          <cell r="A201" t="str">
            <v>NA1NHT5004-15SA</v>
          </cell>
          <cell r="B201" t="str">
            <v>Educação Científica, Sociedade e Cultura A1-Noturno (Santo André)</v>
          </cell>
          <cell r="C201" t="str">
            <v>4 - 0 - 4</v>
          </cell>
          <cell r="D201">
            <v>40</v>
          </cell>
          <cell r="F201">
            <v>31</v>
          </cell>
          <cell r="G201" t="str">
            <v>-</v>
          </cell>
          <cell r="H201">
            <v>9</v>
          </cell>
        </row>
        <row r="202">
          <cell r="A202" t="str">
            <v>NA2NHT5004-15SA</v>
          </cell>
          <cell r="B202" t="str">
            <v>Educação Científica, Sociedade e Cultura A2-Noturno (Santo André)</v>
          </cell>
          <cell r="C202" t="str">
            <v>4 - 0 - 4</v>
          </cell>
          <cell r="D202">
            <v>40</v>
          </cell>
          <cell r="F202">
            <v>40</v>
          </cell>
          <cell r="G202" t="str">
            <v>-</v>
          </cell>
          <cell r="H202">
            <v>0</v>
          </cell>
        </row>
        <row r="203">
          <cell r="A203" t="str">
            <v>NA3NHT5004-15SA</v>
          </cell>
          <cell r="B203" t="str">
            <v>Educação Científica, Sociedade e Cultura A3-Noturno (Santo André)</v>
          </cell>
          <cell r="C203" t="str">
            <v>4 - 0 - 4</v>
          </cell>
          <cell r="D203">
            <v>40</v>
          </cell>
          <cell r="F203">
            <v>0</v>
          </cell>
          <cell r="G203" t="str">
            <v>-</v>
          </cell>
          <cell r="H203">
            <v>40</v>
          </cell>
        </row>
        <row r="204">
          <cell r="A204" t="str">
            <v>DA1MCZD002-18SA</v>
          </cell>
          <cell r="B204" t="str">
            <v>Educação Estatística A1-Matutino (Santo André)</v>
          </cell>
          <cell r="C204">
            <v>38019</v>
          </cell>
          <cell r="D204">
            <v>45</v>
          </cell>
          <cell r="F204">
            <v>21</v>
          </cell>
          <cell r="G204" t="str">
            <v>-</v>
          </cell>
          <cell r="H204">
            <v>24</v>
          </cell>
        </row>
        <row r="205">
          <cell r="A205" t="str">
            <v>DAESTG004-17SB</v>
          </cell>
          <cell r="B205" t="str">
            <v>Elaboração, Análise e Avaliação de Projetos A-Matutino (São Bernardo)</v>
          </cell>
          <cell r="C205">
            <v>38385</v>
          </cell>
          <cell r="D205">
            <v>90</v>
          </cell>
          <cell r="F205">
            <v>90</v>
          </cell>
          <cell r="G205" t="str">
            <v>-</v>
          </cell>
          <cell r="H205">
            <v>0</v>
          </cell>
        </row>
        <row r="206">
          <cell r="A206" t="str">
            <v>DANHT4005-15SA</v>
          </cell>
          <cell r="B206" t="str">
            <v>Eletroanalítica e Técnicas de Separação A-Matutino (Santo André)</v>
          </cell>
          <cell r="C206">
            <v>39540</v>
          </cell>
          <cell r="D206">
            <v>40</v>
          </cell>
          <cell r="F206">
            <v>6</v>
          </cell>
          <cell r="G206" t="str">
            <v>-</v>
          </cell>
          <cell r="H206">
            <v>34</v>
          </cell>
        </row>
        <row r="207">
          <cell r="A207" t="str">
            <v>NANHT4005-15SA</v>
          </cell>
          <cell r="B207" t="str">
            <v>Eletroanalítica e Técnicas de Separação A-Noturno (Santo André)</v>
          </cell>
          <cell r="C207">
            <v>39540</v>
          </cell>
          <cell r="D207">
            <v>42</v>
          </cell>
          <cell r="F207">
            <v>42</v>
          </cell>
          <cell r="G207" t="str">
            <v>-</v>
          </cell>
          <cell r="H207">
            <v>0</v>
          </cell>
        </row>
        <row r="208">
          <cell r="A208" t="str">
            <v>DAESTA018-17SA</v>
          </cell>
          <cell r="B208" t="str">
            <v>Eletromagnetismo Aplicado A-Matutino (Santo André)</v>
          </cell>
          <cell r="C208" t="str">
            <v>4 - 0 - 5</v>
          </cell>
          <cell r="D208">
            <v>62</v>
          </cell>
          <cell r="F208">
            <v>32</v>
          </cell>
          <cell r="G208" t="str">
            <v>-</v>
          </cell>
          <cell r="H208">
            <v>30</v>
          </cell>
        </row>
        <row r="209">
          <cell r="A209" t="str">
            <v>NAESTA018-17SA</v>
          </cell>
          <cell r="B209" t="str">
            <v>Eletromagnetismo Aplicado A-Noturno (Santo André)</v>
          </cell>
          <cell r="C209" t="str">
            <v>4 - 0 - 5</v>
          </cell>
          <cell r="D209">
            <v>63</v>
          </cell>
          <cell r="F209">
            <v>31</v>
          </cell>
          <cell r="G209" t="str">
            <v>-</v>
          </cell>
          <cell r="H209">
            <v>32</v>
          </cell>
        </row>
        <row r="210">
          <cell r="A210" t="str">
            <v>DANHZ3076-15SA</v>
          </cell>
          <cell r="B210" t="str">
            <v>Eletromagnetismo III A-Matutino (Santo André)</v>
          </cell>
          <cell r="C210" t="str">
            <v>4 - 0 - 4</v>
          </cell>
          <cell r="D210">
            <v>30</v>
          </cell>
          <cell r="F210">
            <v>3</v>
          </cell>
          <cell r="G210" t="str">
            <v>-</v>
          </cell>
          <cell r="H210">
            <v>27</v>
          </cell>
        </row>
        <row r="211">
          <cell r="A211" t="str">
            <v>NANHZ3076-15SA</v>
          </cell>
          <cell r="B211" t="str">
            <v>Eletromagnetismo III A-Noturno (Santo André)</v>
          </cell>
          <cell r="C211" t="str">
            <v>4 - 0 - 4</v>
          </cell>
          <cell r="D211">
            <v>30</v>
          </cell>
          <cell r="F211">
            <v>2</v>
          </cell>
          <cell r="G211" t="str">
            <v>-</v>
          </cell>
          <cell r="H211">
            <v>28</v>
          </cell>
        </row>
        <row r="212">
          <cell r="A212" t="str">
            <v>DA1ESTA007-17SA</v>
          </cell>
          <cell r="B212" t="str">
            <v>Eletrônica Analógica Aplicada A1-Matutino (Santo André)</v>
          </cell>
          <cell r="C212">
            <v>38020</v>
          </cell>
          <cell r="D212">
            <v>30</v>
          </cell>
          <cell r="F212">
            <v>2</v>
          </cell>
          <cell r="G212" t="str">
            <v>-</v>
          </cell>
          <cell r="H212">
            <v>28</v>
          </cell>
        </row>
        <row r="213">
          <cell r="A213" t="str">
            <v>NA1ESTA007-17SA</v>
          </cell>
          <cell r="B213" t="str">
            <v>Eletrônica Analógica Aplicada A1-Noturno (Santo André)</v>
          </cell>
          <cell r="C213">
            <v>38020</v>
          </cell>
          <cell r="D213">
            <v>60</v>
          </cell>
          <cell r="F213">
            <v>35</v>
          </cell>
          <cell r="G213" t="str">
            <v>-</v>
          </cell>
          <cell r="H213">
            <v>25</v>
          </cell>
        </row>
        <row r="214">
          <cell r="A214" t="str">
            <v>DA2ESTA007-17SA</v>
          </cell>
          <cell r="B214" t="str">
            <v>Eletrônica Analógica Aplicada A2-Matutino (Santo André)</v>
          </cell>
          <cell r="C214">
            <v>38020</v>
          </cell>
          <cell r="D214">
            <v>60</v>
          </cell>
          <cell r="F214">
            <v>25</v>
          </cell>
          <cell r="G214" t="str">
            <v>-</v>
          </cell>
          <cell r="H214">
            <v>35</v>
          </cell>
        </row>
        <row r="215">
          <cell r="A215" t="str">
            <v>NA2ESTA007-17SA</v>
          </cell>
          <cell r="B215" t="str">
            <v>Eletrônica Analógica Aplicada A2-Noturno (Santo André)</v>
          </cell>
          <cell r="C215">
            <v>38020</v>
          </cell>
          <cell r="D215">
            <v>30</v>
          </cell>
          <cell r="F215">
            <v>1</v>
          </cell>
          <cell r="G215" t="str">
            <v>-</v>
          </cell>
          <cell r="H215">
            <v>29</v>
          </cell>
        </row>
        <row r="216">
          <cell r="A216" t="str">
            <v>NA3ESTA007-17SA</v>
          </cell>
          <cell r="B216" t="str">
            <v>Eletrônica Analógica Aplicada A3-Noturno (Santo André)</v>
          </cell>
          <cell r="C216">
            <v>38020</v>
          </cell>
          <cell r="D216">
            <v>32</v>
          </cell>
          <cell r="F216">
            <v>16</v>
          </cell>
          <cell r="G216" t="str">
            <v>-</v>
          </cell>
          <cell r="H216">
            <v>16</v>
          </cell>
        </row>
        <row r="217">
          <cell r="A217" t="str">
            <v>DA1ESZA011-17SA</v>
          </cell>
          <cell r="B217" t="str">
            <v>Eletrônica de Potência I A1-Matutino (Santo André)</v>
          </cell>
          <cell r="C217">
            <v>38020</v>
          </cell>
          <cell r="D217">
            <v>30</v>
          </cell>
          <cell r="F217">
            <v>10</v>
          </cell>
          <cell r="G217" t="str">
            <v>-</v>
          </cell>
          <cell r="H217">
            <v>20</v>
          </cell>
        </row>
        <row r="218">
          <cell r="A218" t="str">
            <v>NA1ESZA011-17SA</v>
          </cell>
          <cell r="B218" t="str">
            <v>Eletrônica de Potência I A1-Noturno (Santo André)</v>
          </cell>
          <cell r="C218">
            <v>38020</v>
          </cell>
          <cell r="D218">
            <v>30</v>
          </cell>
          <cell r="F218">
            <v>8</v>
          </cell>
          <cell r="G218" t="str">
            <v>-</v>
          </cell>
          <cell r="H218">
            <v>22</v>
          </cell>
        </row>
        <row r="219">
          <cell r="A219" t="str">
            <v>NB1ESZA011-17SA</v>
          </cell>
          <cell r="B219" t="str">
            <v>Eletrônica de Potência I B1-Noturno (Santo André)</v>
          </cell>
          <cell r="C219">
            <v>38020</v>
          </cell>
          <cell r="D219">
            <v>30</v>
          </cell>
          <cell r="F219">
            <v>15</v>
          </cell>
          <cell r="G219" t="str">
            <v>-</v>
          </cell>
          <cell r="H219">
            <v>15</v>
          </cell>
        </row>
        <row r="220">
          <cell r="A220" t="str">
            <v>NA1ESZA012-17SA</v>
          </cell>
          <cell r="B220" t="str">
            <v>Eletrônica de Potência II A1-Noturno (Santo André)</v>
          </cell>
          <cell r="C220">
            <v>38020</v>
          </cell>
          <cell r="D220">
            <v>30</v>
          </cell>
          <cell r="F220">
            <v>12</v>
          </cell>
          <cell r="G220" t="str">
            <v>-</v>
          </cell>
          <cell r="H220">
            <v>18</v>
          </cell>
        </row>
        <row r="221">
          <cell r="A221" t="str">
            <v>DA1ESTI002-17SA</v>
          </cell>
          <cell r="B221" t="str">
            <v>Eletrônica Digital A1-Matutino (Santo André)</v>
          </cell>
          <cell r="C221">
            <v>38021</v>
          </cell>
          <cell r="D221">
            <v>60</v>
          </cell>
          <cell r="F221">
            <v>21</v>
          </cell>
          <cell r="G221" t="str">
            <v>-</v>
          </cell>
          <cell r="H221">
            <v>39</v>
          </cell>
        </row>
        <row r="222">
          <cell r="A222" t="str">
            <v>NA2ESTI002-17SA</v>
          </cell>
          <cell r="B222" t="str">
            <v>Eletrônica Digital A2-Noturno (Santo André)</v>
          </cell>
          <cell r="C222">
            <v>38021</v>
          </cell>
          <cell r="D222">
            <v>60</v>
          </cell>
          <cell r="F222">
            <v>12</v>
          </cell>
          <cell r="G222" t="str">
            <v>-</v>
          </cell>
          <cell r="H222">
            <v>48</v>
          </cell>
        </row>
        <row r="223">
          <cell r="A223" t="str">
            <v>DB2ESTI002-17SA</v>
          </cell>
          <cell r="B223" t="str">
            <v>Eletrônica Digital B2-Matutino (Santo André)</v>
          </cell>
          <cell r="C223">
            <v>38021</v>
          </cell>
          <cell r="D223">
            <v>60</v>
          </cell>
          <cell r="F223">
            <v>34</v>
          </cell>
          <cell r="G223" t="str">
            <v>-</v>
          </cell>
          <cell r="H223">
            <v>26</v>
          </cell>
        </row>
        <row r="224">
          <cell r="A224" t="str">
            <v>DA1ESZG013-17SB</v>
          </cell>
          <cell r="B224" t="str">
            <v>Empreendedorismo A1-Matutino (São Bernardo)</v>
          </cell>
          <cell r="C224">
            <v>38019</v>
          </cell>
          <cell r="D224">
            <v>63</v>
          </cell>
          <cell r="F224">
            <v>63</v>
          </cell>
          <cell r="G224" t="str">
            <v>SIM</v>
          </cell>
          <cell r="H224">
            <v>0</v>
          </cell>
        </row>
        <row r="225">
          <cell r="A225" t="str">
            <v>DAESTE004-17SA</v>
          </cell>
          <cell r="B225" t="str">
            <v>Energia, Meio Ambiente e Sociedade A-Matutino (Santo André)</v>
          </cell>
          <cell r="C225" t="str">
            <v>4 - 0 - 5</v>
          </cell>
          <cell r="D225">
            <v>50</v>
          </cell>
          <cell r="F225">
            <v>50</v>
          </cell>
          <cell r="G225" t="str">
            <v>SIM</v>
          </cell>
          <cell r="H225">
            <v>0</v>
          </cell>
        </row>
        <row r="226">
          <cell r="A226" t="str">
            <v>NAESZM038-17SA</v>
          </cell>
          <cell r="B226" t="str">
            <v>Engenharia de Cerâmicas A-Noturno (Santo André)</v>
          </cell>
          <cell r="C226">
            <v>38019</v>
          </cell>
          <cell r="D226">
            <v>38</v>
          </cell>
          <cell r="F226">
            <v>38</v>
          </cell>
          <cell r="G226" t="str">
            <v>-</v>
          </cell>
          <cell r="H226">
            <v>0</v>
          </cell>
        </row>
        <row r="227">
          <cell r="A227" t="str">
            <v>DAESTE029-17SA</v>
          </cell>
          <cell r="B227" t="str">
            <v>Engenharia de Combustíveis Fósseis A-Matutino (Santo André)</v>
          </cell>
          <cell r="C227" t="str">
            <v>4 - 0 - 4</v>
          </cell>
          <cell r="D227">
            <v>50</v>
          </cell>
          <cell r="F227">
            <v>36</v>
          </cell>
          <cell r="G227" t="str">
            <v>-</v>
          </cell>
          <cell r="H227">
            <v>14</v>
          </cell>
        </row>
        <row r="228">
          <cell r="A228" t="str">
            <v>NAESZM024-17SA</v>
          </cell>
          <cell r="B228" t="str">
            <v>Engenharia de Metais A-Noturno (Santo André)</v>
          </cell>
          <cell r="C228">
            <v>37989</v>
          </cell>
          <cell r="D228">
            <v>45</v>
          </cell>
          <cell r="F228">
            <v>45</v>
          </cell>
          <cell r="G228" t="str">
            <v>-</v>
          </cell>
          <cell r="H228">
            <v>0</v>
          </cell>
        </row>
        <row r="229">
          <cell r="A229" t="str">
            <v>NAESTE030-17SA</v>
          </cell>
          <cell r="B229" t="str">
            <v>Engenharia de Petróleo e Gás A-Noturno (Santo André)</v>
          </cell>
          <cell r="C229" t="str">
            <v>4 - 0 - 4</v>
          </cell>
          <cell r="D229">
            <v>50</v>
          </cell>
          <cell r="F229">
            <v>25</v>
          </cell>
          <cell r="G229" t="str">
            <v>-</v>
          </cell>
          <cell r="H229">
            <v>25</v>
          </cell>
        </row>
        <row r="230">
          <cell r="A230" t="str">
            <v>DAESZM014-17SA</v>
          </cell>
          <cell r="B230" t="str">
            <v>Engenharia de Polímeros A-Matutino (Santo André)</v>
          </cell>
          <cell r="C230" t="str">
            <v>4 - 0 - 4</v>
          </cell>
          <cell r="D230">
            <v>54</v>
          </cell>
          <cell r="F230">
            <v>54</v>
          </cell>
          <cell r="G230" t="str">
            <v>-</v>
          </cell>
          <cell r="H230">
            <v>0</v>
          </cell>
        </row>
        <row r="231">
          <cell r="A231" t="str">
            <v>DAESZB027-17SB</v>
          </cell>
          <cell r="B231" t="str">
            <v>Engenharia de Reabilitação e Biofeedback A-Matutino (São Bernardo)</v>
          </cell>
          <cell r="C231">
            <v>37989</v>
          </cell>
          <cell r="D231">
            <v>30</v>
          </cell>
          <cell r="F231">
            <v>30</v>
          </cell>
          <cell r="G231" t="str">
            <v>SIM</v>
          </cell>
          <cell r="H231">
            <v>0</v>
          </cell>
        </row>
        <row r="232">
          <cell r="A232" t="str">
            <v>DA1ESTO013-17SB</v>
          </cell>
          <cell r="B232" t="str">
            <v>Engenharia Econômica A1-Matutino (São Bernardo)</v>
          </cell>
          <cell r="C232" t="str">
            <v>4 - 0 - 4</v>
          </cell>
          <cell r="D232">
            <v>60</v>
          </cell>
          <cell r="F232">
            <v>28</v>
          </cell>
          <cell r="G232" t="str">
            <v>-</v>
          </cell>
          <cell r="H232">
            <v>32</v>
          </cell>
        </row>
        <row r="233">
          <cell r="A233" t="str">
            <v>NA1ESTO013-17SB</v>
          </cell>
          <cell r="B233" t="str">
            <v>Engenharia Econômica A1-Noturno (São Bernardo)</v>
          </cell>
          <cell r="C233" t="str">
            <v>4 - 0 - 4</v>
          </cell>
          <cell r="D233">
            <v>90</v>
          </cell>
          <cell r="F233">
            <v>90</v>
          </cell>
          <cell r="G233" t="str">
            <v>-</v>
          </cell>
          <cell r="H233">
            <v>0</v>
          </cell>
        </row>
        <row r="234">
          <cell r="A234" t="str">
            <v>DA2ESTO013-17SB</v>
          </cell>
          <cell r="B234" t="str">
            <v>Engenharia Econômica A2-Matutino (São Bernardo)</v>
          </cell>
          <cell r="C234" t="str">
            <v>4 - 0 - 4</v>
          </cell>
          <cell r="D234">
            <v>60</v>
          </cell>
          <cell r="F234">
            <v>19</v>
          </cell>
          <cell r="G234" t="str">
            <v>-</v>
          </cell>
          <cell r="H234">
            <v>41</v>
          </cell>
        </row>
        <row r="235">
          <cell r="A235" t="str">
            <v>NA2ESTO013-17SB</v>
          </cell>
          <cell r="B235" t="str">
            <v>Engenharia Econômica A2-Noturno (São Bernardo)</v>
          </cell>
          <cell r="C235" t="str">
            <v>4 - 0 - 4</v>
          </cell>
          <cell r="D235">
            <v>106</v>
          </cell>
          <cell r="F235">
            <v>106</v>
          </cell>
          <cell r="G235" t="str">
            <v>-</v>
          </cell>
          <cell r="H235">
            <v>0</v>
          </cell>
        </row>
        <row r="236">
          <cell r="A236" t="str">
            <v>DAESTO013-17SA</v>
          </cell>
          <cell r="B236" t="str">
            <v>Engenharia Econômica A-Matutino (Santo André)</v>
          </cell>
          <cell r="C236" t="str">
            <v>4 - 0 - 4</v>
          </cell>
          <cell r="D236">
            <v>82</v>
          </cell>
          <cell r="F236">
            <v>82</v>
          </cell>
          <cell r="G236" t="str">
            <v>-</v>
          </cell>
          <cell r="H236">
            <v>0</v>
          </cell>
        </row>
        <row r="237">
          <cell r="A237" t="str">
            <v>NAESTO013-17SA</v>
          </cell>
          <cell r="B237" t="str">
            <v>Engenharia Econômica A-Noturno (Santo André)</v>
          </cell>
          <cell r="C237" t="str">
            <v>4 - 0 - 4</v>
          </cell>
          <cell r="D237">
            <v>72</v>
          </cell>
          <cell r="F237">
            <v>72</v>
          </cell>
          <cell r="G237" t="str">
            <v>-</v>
          </cell>
          <cell r="H237">
            <v>0</v>
          </cell>
        </row>
        <row r="238">
          <cell r="A238" t="str">
            <v>DAESTG005-17SB</v>
          </cell>
          <cell r="B238" t="str">
            <v>Engenharia Econômica Aplicada a Sistemas de Gestão A-Matutino (São Bernardo)</v>
          </cell>
          <cell r="C238" t="str">
            <v>4 - 0 - 5</v>
          </cell>
          <cell r="D238">
            <v>62</v>
          </cell>
          <cell r="F238">
            <v>57</v>
          </cell>
          <cell r="G238" t="str">
            <v>-</v>
          </cell>
          <cell r="H238">
            <v>5</v>
          </cell>
        </row>
        <row r="239">
          <cell r="A239" t="str">
            <v>DBESTG005-17SB</v>
          </cell>
          <cell r="B239" t="str">
            <v>Engenharia Econômica Aplicada a Sistemas de Gestão B-Matutino (São Bernardo)</v>
          </cell>
          <cell r="C239" t="str">
            <v>4 - 0 - 5</v>
          </cell>
          <cell r="D239">
            <v>90</v>
          </cell>
          <cell r="F239">
            <v>90</v>
          </cell>
          <cell r="G239" t="str">
            <v>SIM</v>
          </cell>
          <cell r="H239">
            <v>0</v>
          </cell>
        </row>
        <row r="240">
          <cell r="A240" t="str">
            <v>DBESTO013-17SA</v>
          </cell>
          <cell r="B240" t="str">
            <v>Engenharia Econômica B-Matutino (Santo André)</v>
          </cell>
          <cell r="C240" t="str">
            <v>4 - 0 - 4</v>
          </cell>
          <cell r="D240">
            <v>60</v>
          </cell>
          <cell r="F240">
            <v>60</v>
          </cell>
          <cell r="G240" t="str">
            <v>SIM</v>
          </cell>
          <cell r="H240">
            <v>0</v>
          </cell>
        </row>
        <row r="241">
          <cell r="A241" t="str">
            <v>DA1ESZG031-17SB</v>
          </cell>
          <cell r="B241" t="str">
            <v>Engenharia Humana A1-Matutino (São Bernardo)</v>
          </cell>
          <cell r="C241" t="str">
            <v>4 - 0 - 5</v>
          </cell>
          <cell r="D241">
            <v>62</v>
          </cell>
          <cell r="F241">
            <v>62</v>
          </cell>
          <cell r="G241" t="str">
            <v>-</v>
          </cell>
          <cell r="H241">
            <v>0</v>
          </cell>
        </row>
        <row r="242">
          <cell r="A242" t="str">
            <v>NA1ESZG031-17SB</v>
          </cell>
          <cell r="B242" t="str">
            <v>Engenharia Humana A1-Noturno (São Bernardo)</v>
          </cell>
          <cell r="C242" t="str">
            <v>4 - 0 - 5</v>
          </cell>
          <cell r="D242">
            <v>63</v>
          </cell>
          <cell r="F242">
            <v>63</v>
          </cell>
          <cell r="G242" t="str">
            <v>-</v>
          </cell>
          <cell r="H242">
            <v>0</v>
          </cell>
        </row>
        <row r="243">
          <cell r="A243" t="str">
            <v>DA1ESTG007-17SA</v>
          </cell>
          <cell r="B243" t="str">
            <v>Engenharia Logística A1-Matutino (Santo André)</v>
          </cell>
          <cell r="C243">
            <v>38019</v>
          </cell>
          <cell r="D243">
            <v>90</v>
          </cell>
          <cell r="F243">
            <v>63</v>
          </cell>
          <cell r="G243" t="str">
            <v>-</v>
          </cell>
          <cell r="H243">
            <v>27</v>
          </cell>
        </row>
        <row r="244">
          <cell r="A244" t="str">
            <v>NAESTE033-17SA</v>
          </cell>
          <cell r="B244" t="str">
            <v>Engenharia Solar Fotovoltaica A-Noturno (Santo André)</v>
          </cell>
          <cell r="C244" t="str">
            <v>4 - 0 - 4</v>
          </cell>
          <cell r="D244">
            <v>50</v>
          </cell>
          <cell r="F244">
            <v>39</v>
          </cell>
          <cell r="G244" t="str">
            <v>-</v>
          </cell>
          <cell r="H244">
            <v>11</v>
          </cell>
        </row>
        <row r="245">
          <cell r="A245" t="str">
            <v>DAESTE032-17SA</v>
          </cell>
          <cell r="B245" t="str">
            <v>Engenharia Solar Térmica A-Matutino (Santo André)</v>
          </cell>
          <cell r="C245" t="str">
            <v>4 - 0 - 4</v>
          </cell>
          <cell r="D245">
            <v>50</v>
          </cell>
          <cell r="F245">
            <v>30</v>
          </cell>
          <cell r="G245" t="str">
            <v>-</v>
          </cell>
          <cell r="H245">
            <v>20</v>
          </cell>
        </row>
        <row r="246">
          <cell r="A246" t="str">
            <v>DA1ESTO902-17SA</v>
          </cell>
          <cell r="B246" t="str">
            <v>Engenharia Unificada I A1-Matutino (Santo André)</v>
          </cell>
          <cell r="C246" t="str">
            <v>0 - 2 - 5</v>
          </cell>
          <cell r="D246">
            <v>30</v>
          </cell>
          <cell r="F246">
            <v>30</v>
          </cell>
          <cell r="G246" t="str">
            <v>-</v>
          </cell>
          <cell r="H246">
            <v>0</v>
          </cell>
        </row>
        <row r="247">
          <cell r="A247" t="str">
            <v>DA1ESTO902-17SB</v>
          </cell>
          <cell r="B247" t="str">
            <v>Engenharia Unificada I A1-Matutino (São Bernardo)</v>
          </cell>
          <cell r="C247" t="str">
            <v>0 - 2 - 5</v>
          </cell>
          <cell r="D247">
            <v>30</v>
          </cell>
          <cell r="F247">
            <v>27</v>
          </cell>
          <cell r="G247" t="str">
            <v>-</v>
          </cell>
          <cell r="H247">
            <v>3</v>
          </cell>
        </row>
        <row r="248">
          <cell r="A248" t="str">
            <v>NA1ESTO902-17SA</v>
          </cell>
          <cell r="B248" t="str">
            <v>Engenharia Unificada I A1-Noturno (Santo André)</v>
          </cell>
          <cell r="C248" t="str">
            <v>0 - 2 - 5</v>
          </cell>
          <cell r="D248">
            <v>30</v>
          </cell>
          <cell r="F248">
            <v>25</v>
          </cell>
          <cell r="G248" t="str">
            <v>-</v>
          </cell>
          <cell r="H248">
            <v>5</v>
          </cell>
        </row>
        <row r="249">
          <cell r="A249" t="str">
            <v>NA2ESTO902-17SA</v>
          </cell>
          <cell r="B249" t="str">
            <v>Engenharia Unificada I A2-Noturno (Santo André)</v>
          </cell>
          <cell r="C249" t="str">
            <v>0 - 2 - 5</v>
          </cell>
          <cell r="D249">
            <v>30</v>
          </cell>
          <cell r="F249">
            <v>30</v>
          </cell>
          <cell r="G249" t="str">
            <v>-</v>
          </cell>
          <cell r="H249">
            <v>0</v>
          </cell>
        </row>
        <row r="250">
          <cell r="A250" t="str">
            <v>DAESTO902-17SA</v>
          </cell>
          <cell r="B250" t="str">
            <v>Engenharia Unificada I A-Matutino (Santo André)</v>
          </cell>
          <cell r="C250" t="str">
            <v>0 - 2 - 5</v>
          </cell>
          <cell r="D250">
            <v>58</v>
          </cell>
          <cell r="F250">
            <v>58</v>
          </cell>
          <cell r="G250" t="str">
            <v>-</v>
          </cell>
          <cell r="H250">
            <v>0</v>
          </cell>
        </row>
        <row r="251">
          <cell r="A251" t="str">
            <v>DAESTO902-17SB</v>
          </cell>
          <cell r="B251" t="str">
            <v>Engenharia Unificada I A-Matutino (São Bernardo)</v>
          </cell>
          <cell r="C251" t="str">
            <v>0 - 2 - 5</v>
          </cell>
          <cell r="D251">
            <v>30</v>
          </cell>
          <cell r="F251">
            <v>30</v>
          </cell>
          <cell r="G251" t="str">
            <v>-</v>
          </cell>
          <cell r="H251">
            <v>0</v>
          </cell>
        </row>
        <row r="252">
          <cell r="A252" t="str">
            <v>NAESTO902-17SA</v>
          </cell>
          <cell r="B252" t="str">
            <v>Engenharia Unificada I A-Noturno (Santo André)</v>
          </cell>
          <cell r="C252" t="str">
            <v>0 - 2 - 5</v>
          </cell>
          <cell r="D252">
            <v>30</v>
          </cell>
          <cell r="F252">
            <v>30</v>
          </cell>
          <cell r="G252" t="str">
            <v>-</v>
          </cell>
          <cell r="H252">
            <v>0</v>
          </cell>
        </row>
        <row r="253">
          <cell r="A253" t="str">
            <v>NAESTO902-17SB</v>
          </cell>
          <cell r="B253" t="str">
            <v>Engenharia Unificada I A-Noturno (São Bernardo)</v>
          </cell>
          <cell r="C253" t="str">
            <v>0 - 2 - 5</v>
          </cell>
          <cell r="D253">
            <v>59</v>
          </cell>
          <cell r="F253">
            <v>59</v>
          </cell>
          <cell r="G253" t="str">
            <v>-</v>
          </cell>
          <cell r="H253">
            <v>0</v>
          </cell>
        </row>
        <row r="254">
          <cell r="A254" t="str">
            <v>DAESTO903-17SA</v>
          </cell>
          <cell r="B254" t="str">
            <v>Engenharia Unificada II A-Matutino (Santo André)</v>
          </cell>
          <cell r="C254" t="str">
            <v>0 - 2 - 5</v>
          </cell>
          <cell r="D254">
            <v>30</v>
          </cell>
          <cell r="F254">
            <v>30</v>
          </cell>
          <cell r="G254" t="str">
            <v>-</v>
          </cell>
          <cell r="H254">
            <v>0</v>
          </cell>
        </row>
        <row r="255">
          <cell r="A255" t="str">
            <v>DAESTO903-17SB</v>
          </cell>
          <cell r="B255" t="str">
            <v>Engenharia Unificada II A-Matutino (São Bernardo)</v>
          </cell>
          <cell r="C255" t="str">
            <v>0 - 2 - 5</v>
          </cell>
          <cell r="D255">
            <v>51</v>
          </cell>
          <cell r="F255">
            <v>51</v>
          </cell>
          <cell r="G255" t="str">
            <v>-</v>
          </cell>
          <cell r="H255">
            <v>0</v>
          </cell>
        </row>
        <row r="256">
          <cell r="A256" t="str">
            <v>NAESTO903-17SA</v>
          </cell>
          <cell r="B256" t="str">
            <v>Engenharia Unificada II A-Noturno (Santo André)</v>
          </cell>
          <cell r="C256" t="str">
            <v>0 - 2 - 5</v>
          </cell>
          <cell r="D256">
            <v>72</v>
          </cell>
          <cell r="F256">
            <v>72</v>
          </cell>
          <cell r="G256" t="str">
            <v>-</v>
          </cell>
          <cell r="H256">
            <v>0</v>
          </cell>
        </row>
        <row r="257">
          <cell r="A257" t="str">
            <v>NAESTO903-17SB</v>
          </cell>
          <cell r="B257" t="str">
            <v>Engenharia Unificada II A-Noturno (São Bernardo)</v>
          </cell>
          <cell r="C257" t="str">
            <v>0 - 2 - 5</v>
          </cell>
          <cell r="D257">
            <v>30</v>
          </cell>
          <cell r="F257">
            <v>30</v>
          </cell>
          <cell r="G257" t="str">
            <v>-</v>
          </cell>
          <cell r="H257">
            <v>0</v>
          </cell>
        </row>
        <row r="258">
          <cell r="A258" t="str">
            <v>DANHZ2112-18SB</v>
          </cell>
          <cell r="B258" t="str">
            <v>Epistemologia Feminista A-Matutino (São Bernardo)</v>
          </cell>
          <cell r="C258" t="str">
            <v>4 - 0 - 4</v>
          </cell>
          <cell r="D258">
            <v>58</v>
          </cell>
          <cell r="F258">
            <v>58</v>
          </cell>
          <cell r="G258" t="str">
            <v>-</v>
          </cell>
          <cell r="H258">
            <v>0</v>
          </cell>
        </row>
        <row r="259">
          <cell r="A259" t="str">
            <v>NAMCTB012-13SA</v>
          </cell>
          <cell r="B259" t="str">
            <v>Equações Diferenciais Parciais A-Noturno (Santo André)</v>
          </cell>
          <cell r="C259" t="str">
            <v>4 - 0 - 4</v>
          </cell>
          <cell r="D259">
            <v>45</v>
          </cell>
          <cell r="F259">
            <v>22</v>
          </cell>
          <cell r="G259" t="str">
            <v>-</v>
          </cell>
          <cell r="H259">
            <v>23</v>
          </cell>
        </row>
        <row r="260">
          <cell r="A260" t="str">
            <v>DANHZ3078-15SA</v>
          </cell>
          <cell r="B260" t="str">
            <v>Equações Diferenciais Parciais Aplicadas A-Matutino (Santo André)</v>
          </cell>
          <cell r="C260" t="str">
            <v>4 - 0 - 4</v>
          </cell>
          <cell r="D260">
            <v>30</v>
          </cell>
          <cell r="F260">
            <v>24</v>
          </cell>
          <cell r="G260" t="str">
            <v>-</v>
          </cell>
          <cell r="H260">
            <v>6</v>
          </cell>
        </row>
        <row r="261">
          <cell r="A261" t="str">
            <v>DAESTB028-17SB</v>
          </cell>
          <cell r="B261" t="str">
            <v>Equipamentos Médico-Hospitalares A-Matutino (São Bernardo)</v>
          </cell>
          <cell r="C261">
            <v>38019</v>
          </cell>
          <cell r="D261">
            <v>30</v>
          </cell>
          <cell r="F261">
            <v>28</v>
          </cell>
          <cell r="G261" t="str">
            <v>-</v>
          </cell>
          <cell r="H261">
            <v>2</v>
          </cell>
        </row>
        <row r="262">
          <cell r="A262" t="str">
            <v>NAESTB028-17SB</v>
          </cell>
          <cell r="B262" t="str">
            <v>Equipamentos Médico-Hospitalares A-Noturno (São Bernardo)</v>
          </cell>
          <cell r="C262">
            <v>38019</v>
          </cell>
          <cell r="D262">
            <v>30</v>
          </cell>
          <cell r="F262">
            <v>30</v>
          </cell>
          <cell r="G262" t="str">
            <v>-</v>
          </cell>
          <cell r="H262">
            <v>0</v>
          </cell>
        </row>
        <row r="263">
          <cell r="A263" t="str">
            <v>DA1MCZC007-15SB</v>
          </cell>
          <cell r="B263" t="str">
            <v>Ergonomia Cognitiva A1-Matutino (São Bernardo)</v>
          </cell>
          <cell r="C263" t="str">
            <v>4 - 0 - 4</v>
          </cell>
          <cell r="D263">
            <v>40</v>
          </cell>
          <cell r="F263">
            <v>38</v>
          </cell>
          <cell r="G263" t="str">
            <v>-</v>
          </cell>
          <cell r="H263">
            <v>2</v>
          </cell>
        </row>
        <row r="264">
          <cell r="A264" t="str">
            <v>NA1MCZC007-15SB</v>
          </cell>
          <cell r="B264" t="str">
            <v>Ergonomia Cognitiva A1-Noturno (São Bernardo)</v>
          </cell>
          <cell r="C264" t="str">
            <v>4 - 0 - 4</v>
          </cell>
          <cell r="D264">
            <v>49</v>
          </cell>
          <cell r="F264">
            <v>49</v>
          </cell>
          <cell r="G264" t="str">
            <v>-</v>
          </cell>
          <cell r="H264">
            <v>0</v>
          </cell>
        </row>
        <row r="265">
          <cell r="A265" t="str">
            <v>DANHZ1094-19SA</v>
          </cell>
          <cell r="B265" t="str">
            <v>Escrita e Leitura na Educação em Ciências A-Matutino (Santo André)</v>
          </cell>
          <cell r="C265">
            <v>37257</v>
          </cell>
          <cell r="D265">
            <v>30</v>
          </cell>
          <cell r="F265">
            <v>28</v>
          </cell>
          <cell r="G265" t="str">
            <v>-</v>
          </cell>
          <cell r="H265">
            <v>2</v>
          </cell>
        </row>
        <row r="266">
          <cell r="A266" t="str">
            <v>NANHZ1094-19SA</v>
          </cell>
          <cell r="B266" t="str">
            <v>Escrita e Leitura na Educação em Ciências A-Noturno (Santo André)</v>
          </cell>
          <cell r="C266">
            <v>37257</v>
          </cell>
          <cell r="D266">
            <v>31</v>
          </cell>
          <cell r="F266">
            <v>31</v>
          </cell>
          <cell r="G266" t="str">
            <v>-</v>
          </cell>
          <cell r="H266">
            <v>0</v>
          </cell>
        </row>
        <row r="267">
          <cell r="A267" t="str">
            <v>DANHT4007-15SA</v>
          </cell>
          <cell r="B267" t="str">
            <v>Espectroscopia A-Matutino (Santo André)</v>
          </cell>
          <cell r="C267">
            <v>38752</v>
          </cell>
          <cell r="D267">
            <v>40</v>
          </cell>
          <cell r="F267">
            <v>30</v>
          </cell>
          <cell r="G267" t="str">
            <v>-</v>
          </cell>
          <cell r="H267">
            <v>10</v>
          </cell>
        </row>
        <row r="268">
          <cell r="A268" t="str">
            <v>NANHT4007-15SA</v>
          </cell>
          <cell r="B268" t="str">
            <v>Espectroscopia A-Noturno (Santo André)</v>
          </cell>
          <cell r="C268">
            <v>38752</v>
          </cell>
          <cell r="D268">
            <v>59</v>
          </cell>
          <cell r="F268">
            <v>59</v>
          </cell>
          <cell r="G268" t="str">
            <v>-</v>
          </cell>
          <cell r="H268">
            <v>0</v>
          </cell>
        </row>
        <row r="269">
          <cell r="A269" t="str">
            <v>DA1ESHR005-13SB</v>
          </cell>
          <cell r="B269" t="str">
            <v>Estado e Desenvolvimento Econômico no Brasil Contemporâneo A1-Matutino (São Bernardo)</v>
          </cell>
          <cell r="C269" t="str">
            <v>4 - 0 - 4</v>
          </cell>
          <cell r="D269">
            <v>90</v>
          </cell>
          <cell r="F269">
            <v>90</v>
          </cell>
          <cell r="G269" t="str">
            <v>-</v>
          </cell>
          <cell r="H269">
            <v>0</v>
          </cell>
        </row>
        <row r="270">
          <cell r="A270" t="str">
            <v>NA1ESHR005-13SB</v>
          </cell>
          <cell r="B270" t="str">
            <v>Estado e Desenvolvimento Econômico no Brasil Contemporâneo A1-Noturno (São Bernardo)</v>
          </cell>
          <cell r="C270" t="str">
            <v>4 - 0 - 4</v>
          </cell>
          <cell r="D270">
            <v>90</v>
          </cell>
          <cell r="F270">
            <v>90</v>
          </cell>
          <cell r="G270" t="str">
            <v>SIM</v>
          </cell>
          <cell r="H270">
            <v>0</v>
          </cell>
        </row>
        <row r="271">
          <cell r="A271" t="str">
            <v>DANHH2008-13SB</v>
          </cell>
          <cell r="B271" t="str">
            <v>Estética: Perspectivas Contemporâneas A-Matutino (São Bernardo)</v>
          </cell>
          <cell r="C271" t="str">
            <v>4 - 0 - 4</v>
          </cell>
          <cell r="D271">
            <v>45</v>
          </cell>
          <cell r="F271">
            <v>21</v>
          </cell>
          <cell r="G271" t="str">
            <v>-</v>
          </cell>
          <cell r="H271">
            <v>24</v>
          </cell>
        </row>
        <row r="272">
          <cell r="A272" t="str">
            <v>NANHH2008-13SB</v>
          </cell>
          <cell r="B272" t="str">
            <v>Estética: Perspectivas Contemporâneas A-Noturno (São Bernardo)</v>
          </cell>
          <cell r="C272" t="str">
            <v>4 - 0 - 4</v>
          </cell>
          <cell r="D272">
            <v>45</v>
          </cell>
          <cell r="F272">
            <v>36</v>
          </cell>
          <cell r="G272" t="str">
            <v>-</v>
          </cell>
          <cell r="H272">
            <v>9</v>
          </cell>
        </row>
        <row r="273">
          <cell r="A273" t="str">
            <v>DA1ESZG018-17SA</v>
          </cell>
          <cell r="B273" t="str">
            <v>Estratégias de Comunicação Organizacional A1-Matutino (Santo André)</v>
          </cell>
          <cell r="C273" t="str">
            <v>4 - 0 - 5</v>
          </cell>
          <cell r="D273">
            <v>63</v>
          </cell>
          <cell r="F273">
            <v>63</v>
          </cell>
          <cell r="G273" t="str">
            <v>-</v>
          </cell>
          <cell r="H273">
            <v>0</v>
          </cell>
        </row>
        <row r="274">
          <cell r="A274" t="str">
            <v>DA1BIK0102-15SA</v>
          </cell>
          <cell r="B274" t="str">
            <v>Estrutura da Matéria A1-Matutino (Santo André)</v>
          </cell>
          <cell r="C274" t="str">
            <v>3 - 0 - 4</v>
          </cell>
          <cell r="D274">
            <v>50</v>
          </cell>
          <cell r="E274">
            <v>37</v>
          </cell>
          <cell r="F274">
            <v>50</v>
          </cell>
          <cell r="G274" t="str">
            <v>-</v>
          </cell>
          <cell r="H274">
            <v>0</v>
          </cell>
        </row>
        <row r="275">
          <cell r="A275" t="str">
            <v>NA1BIK0102-15SA</v>
          </cell>
          <cell r="B275" t="str">
            <v>Estrutura da Matéria A1-Noturno (Santo André)</v>
          </cell>
          <cell r="C275" t="str">
            <v>3 - 0 - 4</v>
          </cell>
          <cell r="D275">
            <v>60</v>
          </cell>
          <cell r="E275">
            <v>36</v>
          </cell>
          <cell r="F275">
            <v>60</v>
          </cell>
          <cell r="G275" t="str">
            <v>-</v>
          </cell>
          <cell r="H275">
            <v>0</v>
          </cell>
        </row>
        <row r="276">
          <cell r="A276" t="str">
            <v>DB1BIK0102-15SA</v>
          </cell>
          <cell r="B276" t="str">
            <v>Estrutura da Matéria B1-Matutino (Santo André)</v>
          </cell>
          <cell r="C276" t="str">
            <v>3 - 0 - 4</v>
          </cell>
          <cell r="D276">
            <v>43</v>
          </cell>
          <cell r="E276">
            <v>37</v>
          </cell>
          <cell r="F276">
            <v>43</v>
          </cell>
          <cell r="G276" t="str">
            <v>-</v>
          </cell>
          <cell r="H276">
            <v>0</v>
          </cell>
        </row>
        <row r="277">
          <cell r="A277" t="str">
            <v>NB1BIK0102-15SA</v>
          </cell>
          <cell r="B277" t="str">
            <v>Estrutura da Matéria B1-Noturno (Santo André)</v>
          </cell>
          <cell r="C277" t="str">
            <v>3 - 0 - 4</v>
          </cell>
          <cell r="D277">
            <v>58</v>
          </cell>
          <cell r="E277">
            <v>36</v>
          </cell>
          <cell r="F277">
            <v>58</v>
          </cell>
          <cell r="G277" t="str">
            <v>-</v>
          </cell>
          <cell r="H277">
            <v>0</v>
          </cell>
        </row>
        <row r="278">
          <cell r="A278" t="str">
            <v>DA1BIQ0602-15SB</v>
          </cell>
          <cell r="B278" t="str">
            <v>Estrutura e Dinâmica Social A1-Matutino (São Bernardo)</v>
          </cell>
          <cell r="C278" t="str">
            <v>3 - 0 - 4</v>
          </cell>
          <cell r="D278">
            <v>56</v>
          </cell>
          <cell r="F278">
            <v>56</v>
          </cell>
          <cell r="G278" t="str">
            <v>-</v>
          </cell>
          <cell r="H278">
            <v>0</v>
          </cell>
        </row>
        <row r="279">
          <cell r="A279" t="str">
            <v>NA1BIQ0602-15SB</v>
          </cell>
          <cell r="B279" t="str">
            <v>Estrutura e Dinâmica Social A1-Noturno (São Bernardo)</v>
          </cell>
          <cell r="C279" t="str">
            <v>3 - 0 - 4</v>
          </cell>
          <cell r="D279">
            <v>56</v>
          </cell>
          <cell r="F279">
            <v>56</v>
          </cell>
          <cell r="G279" t="str">
            <v>-</v>
          </cell>
          <cell r="H279">
            <v>0</v>
          </cell>
        </row>
        <row r="280">
          <cell r="A280" t="str">
            <v>DA2BIQ0602-15SB</v>
          </cell>
          <cell r="B280" t="str">
            <v>Estrutura e Dinâmica Social A2-Matutino (São Bernardo)</v>
          </cell>
          <cell r="C280" t="str">
            <v>3 - 0 - 4</v>
          </cell>
          <cell r="D280">
            <v>56</v>
          </cell>
          <cell r="F280">
            <v>48</v>
          </cell>
          <cell r="G280" t="str">
            <v>-</v>
          </cell>
          <cell r="H280">
            <v>8</v>
          </cell>
        </row>
        <row r="281">
          <cell r="A281" t="str">
            <v>NA2BIQ0602-15SB</v>
          </cell>
          <cell r="B281" t="str">
            <v>Estrutura e Dinâmica Social A2-Noturno (São Bernardo)</v>
          </cell>
          <cell r="C281" t="str">
            <v>3 - 0 - 4</v>
          </cell>
          <cell r="D281">
            <v>56</v>
          </cell>
          <cell r="F281">
            <v>56</v>
          </cell>
          <cell r="G281" t="str">
            <v>-</v>
          </cell>
          <cell r="H281">
            <v>0</v>
          </cell>
        </row>
        <row r="282">
          <cell r="A282" t="str">
            <v>DB1BIQ0602-15SB</v>
          </cell>
          <cell r="B282" t="str">
            <v>Estrutura e Dinâmica Social B1-Matutino (São Bernardo)</v>
          </cell>
          <cell r="C282" t="str">
            <v>3 - 0 - 4</v>
          </cell>
          <cell r="D282">
            <v>56</v>
          </cell>
          <cell r="E282">
            <v>23</v>
          </cell>
          <cell r="F282">
            <v>56</v>
          </cell>
          <cell r="G282" t="str">
            <v>-</v>
          </cell>
          <cell r="H282">
            <v>0</v>
          </cell>
        </row>
        <row r="283">
          <cell r="A283" t="str">
            <v>NB1BIQ0602-15SB</v>
          </cell>
          <cell r="B283" t="str">
            <v>Estrutura e Dinâmica Social B1-Noturno (São Bernardo)</v>
          </cell>
          <cell r="C283" t="str">
            <v>3 - 0 - 4</v>
          </cell>
          <cell r="D283">
            <v>56</v>
          </cell>
          <cell r="E283">
            <v>22</v>
          </cell>
          <cell r="F283">
            <v>56</v>
          </cell>
          <cell r="G283" t="str">
            <v>-</v>
          </cell>
          <cell r="H283">
            <v>0</v>
          </cell>
        </row>
        <row r="284">
          <cell r="A284" t="str">
            <v>DB2BIQ0602-15SB</v>
          </cell>
          <cell r="B284" t="str">
            <v>Estrutura e Dinâmica Social B2-Matutino (São Bernardo)</v>
          </cell>
          <cell r="C284" t="str">
            <v>3 - 0 - 4</v>
          </cell>
          <cell r="D284">
            <v>56</v>
          </cell>
          <cell r="F284">
            <v>56</v>
          </cell>
          <cell r="G284" t="str">
            <v>-</v>
          </cell>
          <cell r="H284">
            <v>0</v>
          </cell>
        </row>
        <row r="285">
          <cell r="A285" t="str">
            <v>NB2BIQ0602-15SB</v>
          </cell>
          <cell r="B285" t="str">
            <v>Estrutura e Dinâmica Social B2-Noturno (São Bernardo)</v>
          </cell>
          <cell r="C285" t="str">
            <v>3 - 0 - 4</v>
          </cell>
          <cell r="D285">
            <v>56</v>
          </cell>
          <cell r="F285">
            <v>56</v>
          </cell>
          <cell r="G285" t="str">
            <v>-</v>
          </cell>
          <cell r="H285">
            <v>0</v>
          </cell>
        </row>
        <row r="286">
          <cell r="A286" t="str">
            <v>DB3BIQ0602-15SB</v>
          </cell>
          <cell r="B286" t="str">
            <v>Estrutura e Dinâmica Social B3-Matutino (São Bernardo)</v>
          </cell>
          <cell r="C286" t="str">
            <v>3 - 0 - 4</v>
          </cell>
          <cell r="D286">
            <v>56</v>
          </cell>
          <cell r="F286">
            <v>56</v>
          </cell>
          <cell r="G286" t="str">
            <v>-</v>
          </cell>
          <cell r="H286">
            <v>0</v>
          </cell>
        </row>
        <row r="287">
          <cell r="A287" t="str">
            <v>NB3BIQ0602-15SB</v>
          </cell>
          <cell r="B287" t="str">
            <v>Estrutura e Dinâmica Social B3-Noturno (São Bernardo)</v>
          </cell>
          <cell r="C287" t="str">
            <v>3 - 0 - 4</v>
          </cell>
          <cell r="D287">
            <v>56</v>
          </cell>
          <cell r="F287">
            <v>56</v>
          </cell>
          <cell r="G287" t="str">
            <v>-</v>
          </cell>
          <cell r="H287">
            <v>0</v>
          </cell>
        </row>
        <row r="288">
          <cell r="A288" t="str">
            <v>DA1BHQ0002-15SB</v>
          </cell>
          <cell r="B288" t="str">
            <v>Estudos Étnico-Raciais A1-Matutino (São Bernardo)</v>
          </cell>
          <cell r="C288" t="str">
            <v>3 - 0 - 4</v>
          </cell>
          <cell r="D288">
            <v>100</v>
          </cell>
          <cell r="E288">
            <v>86</v>
          </cell>
          <cell r="F288">
            <v>100</v>
          </cell>
          <cell r="G288" t="str">
            <v>-</v>
          </cell>
          <cell r="H288">
            <v>0</v>
          </cell>
        </row>
        <row r="289">
          <cell r="A289" t="str">
            <v>NA1BHQ0002-15SB</v>
          </cell>
          <cell r="B289" t="str">
            <v>Estudos Étnico-Raciais A1-Noturno (São Bernardo)</v>
          </cell>
          <cell r="C289" t="str">
            <v>3 - 0 - 4</v>
          </cell>
          <cell r="D289">
            <v>100</v>
          </cell>
          <cell r="E289">
            <v>84</v>
          </cell>
          <cell r="F289">
            <v>100</v>
          </cell>
          <cell r="G289" t="str">
            <v>-</v>
          </cell>
          <cell r="H289">
            <v>0</v>
          </cell>
        </row>
        <row r="290">
          <cell r="A290" t="str">
            <v>DB1BHQ0002-15SB</v>
          </cell>
          <cell r="B290" t="str">
            <v>Estudos Étnico-Raciais B1-Matutino (São Bernardo)</v>
          </cell>
          <cell r="C290" t="str">
            <v>3 - 0 - 4</v>
          </cell>
          <cell r="D290">
            <v>100</v>
          </cell>
          <cell r="E290">
            <v>85</v>
          </cell>
          <cell r="F290">
            <v>100</v>
          </cell>
          <cell r="G290" t="str">
            <v>-</v>
          </cell>
          <cell r="H290">
            <v>0</v>
          </cell>
        </row>
        <row r="291">
          <cell r="A291" t="str">
            <v>NB1BHQ0002-15SB</v>
          </cell>
          <cell r="B291" t="str">
            <v>Estudos Étnico-Raciais B1-Noturno (São Bernardo)</v>
          </cell>
          <cell r="C291" t="str">
            <v>3 - 0 - 4</v>
          </cell>
          <cell r="D291">
            <v>100</v>
          </cell>
          <cell r="E291">
            <v>84</v>
          </cell>
          <cell r="F291">
            <v>100</v>
          </cell>
          <cell r="G291" t="str">
            <v>-</v>
          </cell>
          <cell r="H291">
            <v>0</v>
          </cell>
        </row>
        <row r="292">
          <cell r="A292" t="str">
            <v>NANHZ4077-20SA</v>
          </cell>
          <cell r="B292" t="str">
            <v>Estudos Queer e Educação A-Noturno (Santo André)</v>
          </cell>
          <cell r="C292" t="str">
            <v>3 - 0 - 4</v>
          </cell>
          <cell r="D292">
            <v>52</v>
          </cell>
          <cell r="F292">
            <v>52</v>
          </cell>
          <cell r="G292" t="str">
            <v>-</v>
          </cell>
          <cell r="H292">
            <v>0</v>
          </cell>
        </row>
        <row r="293">
          <cell r="A293" t="str">
            <v>DANHH2010-13SB</v>
          </cell>
          <cell r="B293" t="str">
            <v>Ética: perspectivas contemporâneas A-Matutino (São Bernardo)</v>
          </cell>
          <cell r="C293" t="str">
            <v>4 - 0 - 4</v>
          </cell>
          <cell r="D293">
            <v>45</v>
          </cell>
          <cell r="F293">
            <v>8</v>
          </cell>
          <cell r="G293" t="str">
            <v>-</v>
          </cell>
          <cell r="H293">
            <v>37</v>
          </cell>
        </row>
        <row r="294">
          <cell r="A294" t="str">
            <v>NANHH2010-13SB</v>
          </cell>
          <cell r="B294" t="str">
            <v>Ética: perspectivas contemporâneas A-Noturno (São Bernardo)</v>
          </cell>
          <cell r="C294" t="str">
            <v>4 - 0 - 4</v>
          </cell>
          <cell r="D294">
            <v>45</v>
          </cell>
          <cell r="F294">
            <v>23</v>
          </cell>
          <cell r="G294" t="str">
            <v>-</v>
          </cell>
          <cell r="H294">
            <v>22</v>
          </cell>
        </row>
        <row r="295">
          <cell r="A295" t="str">
            <v>DA1NHZ1024-15SA</v>
          </cell>
          <cell r="B295" t="str">
            <v>Etnofarmacologia A1-Matutino (Santo André)</v>
          </cell>
          <cell r="C295">
            <v>37258</v>
          </cell>
          <cell r="D295">
            <v>50</v>
          </cell>
          <cell r="F295">
            <v>50</v>
          </cell>
          <cell r="G295" t="str">
            <v>-</v>
          </cell>
          <cell r="H295">
            <v>0</v>
          </cell>
        </row>
        <row r="296">
          <cell r="A296" t="str">
            <v>DANHT1062-15SA</v>
          </cell>
          <cell r="B296" t="str">
            <v>Evolução A-Matutino (Santo André)</v>
          </cell>
          <cell r="C296" t="str">
            <v>4 - 0 - 4</v>
          </cell>
          <cell r="D296">
            <v>38</v>
          </cell>
          <cell r="F296">
            <v>38</v>
          </cell>
          <cell r="G296" t="str">
            <v>-</v>
          </cell>
          <cell r="H296">
            <v>0</v>
          </cell>
        </row>
        <row r="297">
          <cell r="A297" t="str">
            <v>DANHT1067-15SA</v>
          </cell>
          <cell r="B297" t="str">
            <v>Evolução e Diversidade de Plantas I A-Matutino (Santo André)</v>
          </cell>
          <cell r="C297">
            <v>37289</v>
          </cell>
          <cell r="D297">
            <v>30</v>
          </cell>
          <cell r="F297">
            <v>30</v>
          </cell>
          <cell r="G297" t="str">
            <v>-</v>
          </cell>
          <cell r="H297">
            <v>0</v>
          </cell>
        </row>
        <row r="298">
          <cell r="A298" t="str">
            <v>DA1BIL0304-15SA</v>
          </cell>
          <cell r="B298" t="str">
            <v>Evolução e Diversificação da Vida na Terra A1-Matutino (Santo André)</v>
          </cell>
          <cell r="C298" t="str">
            <v>3 - 0 - 4</v>
          </cell>
          <cell r="D298">
            <v>50</v>
          </cell>
          <cell r="E298">
            <v>37</v>
          </cell>
          <cell r="F298">
            <v>50</v>
          </cell>
          <cell r="G298" t="str">
            <v>-</v>
          </cell>
          <cell r="H298">
            <v>0</v>
          </cell>
        </row>
        <row r="299">
          <cell r="A299" t="str">
            <v>NA1BIL0304-15SA</v>
          </cell>
          <cell r="B299" t="str">
            <v>Evolução e Diversificação da Vida na Terra A1-Noturno (Santo André)</v>
          </cell>
          <cell r="C299" t="str">
            <v>3 - 0 - 4</v>
          </cell>
          <cell r="D299">
            <v>48</v>
          </cell>
          <cell r="E299">
            <v>36</v>
          </cell>
          <cell r="F299">
            <v>48</v>
          </cell>
          <cell r="G299" t="str">
            <v>-</v>
          </cell>
          <cell r="H299">
            <v>0</v>
          </cell>
        </row>
        <row r="300">
          <cell r="A300" t="str">
            <v>DB1BIL0304-15SA</v>
          </cell>
          <cell r="B300" t="str">
            <v>Evolução e Diversificação da Vida na Terra B1-Matutino (Santo André)</v>
          </cell>
          <cell r="C300" t="str">
            <v>3 - 0 - 4</v>
          </cell>
          <cell r="D300">
            <v>40</v>
          </cell>
          <cell r="E300">
            <v>37</v>
          </cell>
          <cell r="F300">
            <v>38</v>
          </cell>
          <cell r="G300" t="str">
            <v>-</v>
          </cell>
          <cell r="H300">
            <v>2</v>
          </cell>
        </row>
        <row r="301">
          <cell r="A301" t="str">
            <v>NB1BIL0304-15SA</v>
          </cell>
          <cell r="B301" t="str">
            <v>Evolução e Diversificação da Vida na Terra B1-Noturno (Santo André)</v>
          </cell>
          <cell r="C301" t="str">
            <v>3 - 0 - 4</v>
          </cell>
          <cell r="D301">
            <v>41</v>
          </cell>
          <cell r="E301">
            <v>36</v>
          </cell>
          <cell r="F301">
            <v>41</v>
          </cell>
          <cell r="G301" t="str">
            <v>-</v>
          </cell>
          <cell r="H301">
            <v>0</v>
          </cell>
        </row>
        <row r="302">
          <cell r="A302" t="str">
            <v>NANHZ1026-15SA</v>
          </cell>
          <cell r="B302" t="str">
            <v>Evolução Molecular A-Noturno (Santo André)</v>
          </cell>
          <cell r="C302" t="str">
            <v>3 - 0 - 3</v>
          </cell>
          <cell r="D302">
            <v>30</v>
          </cell>
          <cell r="F302">
            <v>6</v>
          </cell>
          <cell r="G302" t="str">
            <v>-</v>
          </cell>
          <cell r="H302">
            <v>24</v>
          </cell>
        </row>
        <row r="303">
          <cell r="A303" t="str">
            <v>NAMCTB014-17SA</v>
          </cell>
          <cell r="B303" t="str">
            <v>Extensões Algébricas A-Noturno (Santo André)</v>
          </cell>
          <cell r="C303" t="str">
            <v>4 - 0 - 4</v>
          </cell>
          <cell r="D303">
            <v>45</v>
          </cell>
          <cell r="F303">
            <v>14</v>
          </cell>
          <cell r="G303" t="str">
            <v>-</v>
          </cell>
          <cell r="H303">
            <v>31</v>
          </cell>
        </row>
        <row r="304">
          <cell r="A304" t="str">
            <v>DA1ESTO016-17SA</v>
          </cell>
          <cell r="B304" t="str">
            <v>Fenômenos de Transporte A1-Matutino (Santo André)</v>
          </cell>
          <cell r="C304" t="str">
            <v>4 - 0 - 4</v>
          </cell>
          <cell r="D304">
            <v>45</v>
          </cell>
          <cell r="F304">
            <v>43</v>
          </cell>
          <cell r="G304" t="str">
            <v>-</v>
          </cell>
          <cell r="H304">
            <v>2</v>
          </cell>
        </row>
        <row r="305">
          <cell r="A305" t="str">
            <v>NA1ESTO016-17SA</v>
          </cell>
          <cell r="B305" t="str">
            <v>Fenômenos de Transporte A1-Noturno (Santo André)</v>
          </cell>
          <cell r="C305" t="str">
            <v>4 - 0 - 4</v>
          </cell>
          <cell r="D305">
            <v>45</v>
          </cell>
          <cell r="F305">
            <v>26</v>
          </cell>
          <cell r="G305" t="str">
            <v>-</v>
          </cell>
          <cell r="H305">
            <v>19</v>
          </cell>
        </row>
        <row r="306">
          <cell r="A306" t="str">
            <v>NA1ESTO016-17SB</v>
          </cell>
          <cell r="B306" t="str">
            <v>Fenômenos de Transporte A1-Noturno (São Bernardo)</v>
          </cell>
          <cell r="C306" t="str">
            <v>4 - 0 - 4</v>
          </cell>
          <cell r="D306">
            <v>45</v>
          </cell>
          <cell r="F306">
            <v>36</v>
          </cell>
          <cell r="G306" t="str">
            <v>-</v>
          </cell>
          <cell r="H306">
            <v>9</v>
          </cell>
        </row>
        <row r="307">
          <cell r="A307" t="str">
            <v>NA2ESTO016-17SA</v>
          </cell>
          <cell r="B307" t="str">
            <v>Fenômenos de Transporte A2-Noturno (Santo André)</v>
          </cell>
          <cell r="C307" t="str">
            <v>4 - 0 - 4</v>
          </cell>
          <cell r="D307">
            <v>45</v>
          </cell>
          <cell r="F307">
            <v>12</v>
          </cell>
          <cell r="G307" t="str">
            <v>-</v>
          </cell>
          <cell r="H307">
            <v>33</v>
          </cell>
        </row>
        <row r="308">
          <cell r="A308" t="str">
            <v>DAESTO016-17SB</v>
          </cell>
          <cell r="B308" t="str">
            <v>Fenômenos de Transporte A-Matutino (São Bernardo)</v>
          </cell>
          <cell r="C308" t="str">
            <v>4 - 0 - 4</v>
          </cell>
          <cell r="D308">
            <v>60</v>
          </cell>
          <cell r="F308">
            <v>60</v>
          </cell>
          <cell r="G308" t="str">
            <v>-</v>
          </cell>
          <cell r="H308">
            <v>0</v>
          </cell>
        </row>
        <row r="309">
          <cell r="A309" t="str">
            <v>NAESTO016-17SB</v>
          </cell>
          <cell r="B309" t="str">
            <v>Fenômenos de Transporte A-Noturno (São Bernardo)</v>
          </cell>
          <cell r="C309" t="str">
            <v>4 - 0 - 4</v>
          </cell>
          <cell r="D309">
            <v>60</v>
          </cell>
          <cell r="F309">
            <v>60</v>
          </cell>
          <cell r="G309" t="str">
            <v>-</v>
          </cell>
          <cell r="H309">
            <v>0</v>
          </cell>
        </row>
        <row r="310">
          <cell r="A310" t="str">
            <v>DBESTO016-17SA</v>
          </cell>
          <cell r="B310" t="str">
            <v>Fenômenos de Transporte B-Matutino (Santo André)</v>
          </cell>
          <cell r="C310" t="str">
            <v>4 - 0 - 4</v>
          </cell>
          <cell r="D310">
            <v>50</v>
          </cell>
          <cell r="F310">
            <v>50</v>
          </cell>
          <cell r="G310" t="str">
            <v>-</v>
          </cell>
          <cell r="H310">
            <v>0</v>
          </cell>
        </row>
        <row r="311">
          <cell r="A311" t="str">
            <v>NBESTO016-17SA</v>
          </cell>
          <cell r="B311" t="str">
            <v>Fenômenos de Transporte B-Noturno (Santo André)</v>
          </cell>
          <cell r="C311" t="str">
            <v>4 - 0 - 4</v>
          </cell>
          <cell r="D311">
            <v>45</v>
          </cell>
          <cell r="F311">
            <v>19</v>
          </cell>
          <cell r="G311" t="str">
            <v>-</v>
          </cell>
          <cell r="H311">
            <v>26</v>
          </cell>
        </row>
        <row r="312">
          <cell r="A312" t="str">
            <v>DA10BCJ0205-15SA</v>
          </cell>
          <cell r="B312" t="str">
            <v>Fenômenos Térmicos A10-Matutino (Santo André)</v>
          </cell>
          <cell r="C312">
            <v>37989</v>
          </cell>
          <cell r="D312">
            <v>40</v>
          </cell>
          <cell r="E312">
            <v>30</v>
          </cell>
          <cell r="F312">
            <v>40</v>
          </cell>
          <cell r="G312" t="str">
            <v>-</v>
          </cell>
          <cell r="H312">
            <v>0</v>
          </cell>
        </row>
        <row r="313">
          <cell r="A313" t="str">
            <v>NA10BCJ0205-15SA</v>
          </cell>
          <cell r="B313" t="str">
            <v>Fenômenos Térmicos A10-Noturno (Santo André)</v>
          </cell>
          <cell r="C313">
            <v>37989</v>
          </cell>
          <cell r="D313">
            <v>40</v>
          </cell>
          <cell r="E313">
            <v>30</v>
          </cell>
          <cell r="F313">
            <v>40</v>
          </cell>
          <cell r="G313" t="str">
            <v>-</v>
          </cell>
          <cell r="H313">
            <v>0</v>
          </cell>
        </row>
        <row r="314">
          <cell r="A314" t="str">
            <v>DA11BCJ0205-15SA</v>
          </cell>
          <cell r="B314" t="str">
            <v>Fenômenos Térmicos A11-Matutino (Santo André)</v>
          </cell>
          <cell r="C314">
            <v>37989</v>
          </cell>
          <cell r="D314">
            <v>40</v>
          </cell>
          <cell r="E314">
            <v>30</v>
          </cell>
          <cell r="F314">
            <v>36</v>
          </cell>
          <cell r="G314" t="str">
            <v>-</v>
          </cell>
          <cell r="H314">
            <v>4</v>
          </cell>
        </row>
        <row r="315">
          <cell r="A315" t="str">
            <v>NA11BCJ0205-15SA</v>
          </cell>
          <cell r="B315" t="str">
            <v>Fenômenos Térmicos A11-Noturno (Santo André)</v>
          </cell>
          <cell r="C315">
            <v>37989</v>
          </cell>
          <cell r="D315">
            <v>40</v>
          </cell>
          <cell r="E315">
            <v>30</v>
          </cell>
          <cell r="F315">
            <v>40</v>
          </cell>
          <cell r="G315" t="str">
            <v>-</v>
          </cell>
          <cell r="H315">
            <v>0</v>
          </cell>
        </row>
        <row r="316">
          <cell r="A316" t="str">
            <v>DA12BCJ0205-15SA</v>
          </cell>
          <cell r="B316" t="str">
            <v>Fenômenos Térmicos A12-Matutino (Santo André)</v>
          </cell>
          <cell r="C316">
            <v>37989</v>
          </cell>
          <cell r="D316">
            <v>40</v>
          </cell>
          <cell r="E316">
            <v>30</v>
          </cell>
          <cell r="F316">
            <v>38</v>
          </cell>
          <cell r="G316" t="str">
            <v>-</v>
          </cell>
          <cell r="H316">
            <v>2</v>
          </cell>
        </row>
        <row r="317">
          <cell r="A317" t="str">
            <v>NA12BCJ0205-15SA</v>
          </cell>
          <cell r="B317" t="str">
            <v>Fenômenos Térmicos A12-Noturno (Santo André)</v>
          </cell>
          <cell r="C317">
            <v>37989</v>
          </cell>
          <cell r="D317">
            <v>40</v>
          </cell>
          <cell r="E317">
            <v>30</v>
          </cell>
          <cell r="F317">
            <v>40</v>
          </cell>
          <cell r="G317" t="str">
            <v>-</v>
          </cell>
          <cell r="H317">
            <v>0</v>
          </cell>
        </row>
        <row r="318">
          <cell r="A318" t="str">
            <v>DA1BCJ0205-15SA</v>
          </cell>
          <cell r="B318" t="str">
            <v>Fenômenos Térmicos A1-Matutino (Santo André)</v>
          </cell>
          <cell r="C318">
            <v>37989</v>
          </cell>
          <cell r="D318">
            <v>40</v>
          </cell>
          <cell r="E318">
            <v>29</v>
          </cell>
          <cell r="F318">
            <v>40</v>
          </cell>
          <cell r="G318" t="str">
            <v>-</v>
          </cell>
          <cell r="H318">
            <v>0</v>
          </cell>
        </row>
        <row r="319">
          <cell r="A319" t="str">
            <v>NA1BCJ0205-15SA</v>
          </cell>
          <cell r="B319" t="str">
            <v>Fenômenos Térmicos A1-Noturno (Santo André)</v>
          </cell>
          <cell r="C319">
            <v>37989</v>
          </cell>
          <cell r="D319">
            <v>40</v>
          </cell>
          <cell r="E319">
            <v>30</v>
          </cell>
          <cell r="F319">
            <v>40</v>
          </cell>
          <cell r="G319" t="str">
            <v>-</v>
          </cell>
          <cell r="H319">
            <v>0</v>
          </cell>
        </row>
        <row r="320">
          <cell r="A320" t="str">
            <v>DA2BCJ0205-15SA</v>
          </cell>
          <cell r="B320" t="str">
            <v>Fenômenos Térmicos A2-Matutino (Santo André)</v>
          </cell>
          <cell r="C320">
            <v>37989</v>
          </cell>
          <cell r="D320">
            <v>40</v>
          </cell>
          <cell r="E320">
            <v>29</v>
          </cell>
          <cell r="F320">
            <v>40</v>
          </cell>
          <cell r="G320" t="str">
            <v>-</v>
          </cell>
          <cell r="H320">
            <v>0</v>
          </cell>
        </row>
        <row r="321">
          <cell r="A321" t="str">
            <v>NA2BCJ0205-15SA</v>
          </cell>
          <cell r="B321" t="str">
            <v>Fenômenos Térmicos A2-Noturno (Santo André)</v>
          </cell>
          <cell r="C321">
            <v>37989</v>
          </cell>
          <cell r="D321">
            <v>40</v>
          </cell>
          <cell r="E321">
            <v>30</v>
          </cell>
          <cell r="F321">
            <v>40</v>
          </cell>
          <cell r="G321" t="str">
            <v>-</v>
          </cell>
          <cell r="H321">
            <v>0</v>
          </cell>
        </row>
        <row r="322">
          <cell r="A322" t="str">
            <v>DA3BCJ0205-15SA</v>
          </cell>
          <cell r="B322" t="str">
            <v>Fenômenos Térmicos A3-Matutino (Santo André)</v>
          </cell>
          <cell r="C322">
            <v>37989</v>
          </cell>
          <cell r="D322">
            <v>40</v>
          </cell>
          <cell r="E322">
            <v>29</v>
          </cell>
          <cell r="F322">
            <v>40</v>
          </cell>
          <cell r="G322" t="str">
            <v>-</v>
          </cell>
          <cell r="H322">
            <v>0</v>
          </cell>
        </row>
        <row r="323">
          <cell r="A323" t="str">
            <v>NA3BCJ0205-15SA</v>
          </cell>
          <cell r="B323" t="str">
            <v>Fenômenos Térmicos A3-Noturno (Santo André)</v>
          </cell>
          <cell r="C323">
            <v>37989</v>
          </cell>
          <cell r="D323">
            <v>40</v>
          </cell>
          <cell r="E323">
            <v>30</v>
          </cell>
          <cell r="F323">
            <v>40</v>
          </cell>
          <cell r="G323" t="str">
            <v>-</v>
          </cell>
          <cell r="H323">
            <v>0</v>
          </cell>
        </row>
        <row r="324">
          <cell r="A324" t="str">
            <v>DA4BCJ0205-15SA</v>
          </cell>
          <cell r="B324" t="str">
            <v>Fenômenos Térmicos A4-Matutino (Santo André)</v>
          </cell>
          <cell r="C324">
            <v>37989</v>
          </cell>
          <cell r="D324">
            <v>40</v>
          </cell>
          <cell r="E324">
            <v>29</v>
          </cell>
          <cell r="F324">
            <v>40</v>
          </cell>
          <cell r="G324" t="str">
            <v>-</v>
          </cell>
          <cell r="H324">
            <v>0</v>
          </cell>
        </row>
        <row r="325">
          <cell r="A325" t="str">
            <v>NA4BCJ0205-15SA</v>
          </cell>
          <cell r="B325" t="str">
            <v>Fenômenos Térmicos A4-Noturno (Santo André)</v>
          </cell>
          <cell r="C325">
            <v>37989</v>
          </cell>
          <cell r="D325">
            <v>40</v>
          </cell>
          <cell r="E325">
            <v>30</v>
          </cell>
          <cell r="F325">
            <v>40</v>
          </cell>
          <cell r="G325" t="str">
            <v>-</v>
          </cell>
          <cell r="H325">
            <v>0</v>
          </cell>
        </row>
        <row r="326">
          <cell r="A326" t="str">
            <v>DA5BCJ0205-15SA</v>
          </cell>
          <cell r="B326" t="str">
            <v>Fenômenos Térmicos A5-Matutino (Santo André)</v>
          </cell>
          <cell r="C326">
            <v>37989</v>
          </cell>
          <cell r="D326">
            <v>40</v>
          </cell>
          <cell r="E326">
            <v>29</v>
          </cell>
          <cell r="F326">
            <v>40</v>
          </cell>
          <cell r="G326" t="str">
            <v>-</v>
          </cell>
          <cell r="H326">
            <v>0</v>
          </cell>
        </row>
        <row r="327">
          <cell r="A327" t="str">
            <v>NA5BCJ0205-15SA</v>
          </cell>
          <cell r="B327" t="str">
            <v>Fenômenos Térmicos A5-Noturno (Santo André)</v>
          </cell>
          <cell r="C327">
            <v>37989</v>
          </cell>
          <cell r="D327">
            <v>40</v>
          </cell>
          <cell r="E327">
            <v>30</v>
          </cell>
          <cell r="F327">
            <v>40</v>
          </cell>
          <cell r="G327" t="str">
            <v>-</v>
          </cell>
          <cell r="H327">
            <v>0</v>
          </cell>
        </row>
        <row r="328">
          <cell r="A328" t="str">
            <v>DA6BCJ0205-15SA</v>
          </cell>
          <cell r="B328" t="str">
            <v>Fenômenos Térmicos A6-Matutino (Santo André)</v>
          </cell>
          <cell r="C328">
            <v>37989</v>
          </cell>
          <cell r="D328">
            <v>40</v>
          </cell>
          <cell r="E328">
            <v>29</v>
          </cell>
          <cell r="F328">
            <v>40</v>
          </cell>
          <cell r="G328" t="str">
            <v>-</v>
          </cell>
          <cell r="H328">
            <v>0</v>
          </cell>
        </row>
        <row r="329">
          <cell r="A329" t="str">
            <v>NA6BCJ0205-15SA</v>
          </cell>
          <cell r="B329" t="str">
            <v>Fenômenos Térmicos A6-Noturno (Santo André)</v>
          </cell>
          <cell r="C329">
            <v>37989</v>
          </cell>
          <cell r="D329">
            <v>40</v>
          </cell>
          <cell r="E329">
            <v>29</v>
          </cell>
          <cell r="F329">
            <v>39</v>
          </cell>
          <cell r="G329" t="str">
            <v>-</v>
          </cell>
          <cell r="H329">
            <v>1</v>
          </cell>
        </row>
        <row r="330">
          <cell r="A330" t="str">
            <v>DA7BCJ0205-15SA</v>
          </cell>
          <cell r="B330" t="str">
            <v>Fenômenos Térmicos A7-Matutino (Santo André)</v>
          </cell>
          <cell r="C330">
            <v>37989</v>
          </cell>
          <cell r="D330">
            <v>40</v>
          </cell>
          <cell r="E330">
            <v>29</v>
          </cell>
          <cell r="F330">
            <v>40</v>
          </cell>
          <cell r="G330" t="str">
            <v>-</v>
          </cell>
          <cell r="H330">
            <v>0</v>
          </cell>
        </row>
        <row r="331">
          <cell r="A331" t="str">
            <v>NA7BCJ0205-15SA</v>
          </cell>
          <cell r="B331" t="str">
            <v>Fenômenos Térmicos A7-Noturno (Santo André)</v>
          </cell>
          <cell r="C331">
            <v>37989</v>
          </cell>
          <cell r="D331">
            <v>40</v>
          </cell>
          <cell r="E331">
            <v>29</v>
          </cell>
          <cell r="F331">
            <v>40</v>
          </cell>
          <cell r="G331" t="str">
            <v>-</v>
          </cell>
          <cell r="H331">
            <v>0</v>
          </cell>
        </row>
        <row r="332">
          <cell r="A332" t="str">
            <v>DA8BCJ0205-15SA</v>
          </cell>
          <cell r="B332" t="str">
            <v>Fenômenos Térmicos A8-Matutino (Santo André)</v>
          </cell>
          <cell r="C332">
            <v>37989</v>
          </cell>
          <cell r="D332">
            <v>40</v>
          </cell>
          <cell r="E332">
            <v>29</v>
          </cell>
          <cell r="F332">
            <v>40</v>
          </cell>
          <cell r="G332" t="str">
            <v>-</v>
          </cell>
          <cell r="H332">
            <v>0</v>
          </cell>
        </row>
        <row r="333">
          <cell r="A333" t="str">
            <v>NA8BCJ0205-15SA</v>
          </cell>
          <cell r="B333" t="str">
            <v>Fenômenos Térmicos A8-Noturno (Santo André)</v>
          </cell>
          <cell r="C333">
            <v>37989</v>
          </cell>
          <cell r="D333">
            <v>40</v>
          </cell>
          <cell r="E333">
            <v>29</v>
          </cell>
          <cell r="F333">
            <v>40</v>
          </cell>
          <cell r="G333" t="str">
            <v>-</v>
          </cell>
          <cell r="H333">
            <v>0</v>
          </cell>
        </row>
        <row r="334">
          <cell r="A334" t="str">
            <v>DA9BCJ0205-15SA</v>
          </cell>
          <cell r="B334" t="str">
            <v>Fenômenos Térmicos A9-Matutino (Santo André)</v>
          </cell>
          <cell r="C334">
            <v>37989</v>
          </cell>
          <cell r="D334">
            <v>40</v>
          </cell>
          <cell r="E334">
            <v>29</v>
          </cell>
          <cell r="F334">
            <v>40</v>
          </cell>
          <cell r="G334" t="str">
            <v>-</v>
          </cell>
          <cell r="H334">
            <v>0</v>
          </cell>
        </row>
        <row r="335">
          <cell r="A335" t="str">
            <v>NA9BCJ0205-15SA</v>
          </cell>
          <cell r="B335" t="str">
            <v>Fenômenos Térmicos A9-Noturno (Santo André)</v>
          </cell>
          <cell r="C335">
            <v>37989</v>
          </cell>
          <cell r="D335">
            <v>40</v>
          </cell>
          <cell r="E335">
            <v>29</v>
          </cell>
          <cell r="F335">
            <v>36</v>
          </cell>
          <cell r="G335" t="str">
            <v>-</v>
          </cell>
          <cell r="H335">
            <v>4</v>
          </cell>
        </row>
        <row r="336">
          <cell r="A336" t="str">
            <v>DB10BCJ0205-15SA</v>
          </cell>
          <cell r="B336" t="str">
            <v>Fenômenos Térmicos B10-Matutino (Santo André)</v>
          </cell>
          <cell r="C336">
            <v>37989</v>
          </cell>
          <cell r="D336">
            <v>40</v>
          </cell>
          <cell r="E336">
            <v>30</v>
          </cell>
          <cell r="F336">
            <v>40</v>
          </cell>
          <cell r="G336" t="str">
            <v>-</v>
          </cell>
          <cell r="H336">
            <v>0</v>
          </cell>
        </row>
        <row r="337">
          <cell r="A337" t="str">
            <v>NB10BCJ0205-15SA</v>
          </cell>
          <cell r="B337" t="str">
            <v>Fenômenos Térmicos B10-Noturno (Santo André)</v>
          </cell>
          <cell r="C337">
            <v>37989</v>
          </cell>
          <cell r="D337">
            <v>40</v>
          </cell>
          <cell r="E337">
            <v>30</v>
          </cell>
          <cell r="F337">
            <v>37</v>
          </cell>
          <cell r="G337" t="str">
            <v>-</v>
          </cell>
          <cell r="H337">
            <v>3</v>
          </cell>
        </row>
        <row r="338">
          <cell r="A338" t="str">
            <v>DB11BCJ0205-15SA</v>
          </cell>
          <cell r="B338" t="str">
            <v>Fenômenos Térmicos B11-Matutino (Santo André)</v>
          </cell>
          <cell r="C338">
            <v>37989</v>
          </cell>
          <cell r="D338">
            <v>40</v>
          </cell>
          <cell r="E338">
            <v>30</v>
          </cell>
          <cell r="F338">
            <v>40</v>
          </cell>
          <cell r="G338" t="str">
            <v>-</v>
          </cell>
          <cell r="H338">
            <v>0</v>
          </cell>
        </row>
        <row r="339">
          <cell r="A339" t="str">
            <v>NB11BCJ0205-15SA</v>
          </cell>
          <cell r="B339" t="str">
            <v>Fenômenos Térmicos B11-Noturno (Santo André)</v>
          </cell>
          <cell r="C339">
            <v>37989</v>
          </cell>
          <cell r="D339">
            <v>40</v>
          </cell>
          <cell r="E339">
            <v>30</v>
          </cell>
          <cell r="F339">
            <v>40</v>
          </cell>
          <cell r="G339" t="str">
            <v>-</v>
          </cell>
          <cell r="H339">
            <v>0</v>
          </cell>
        </row>
        <row r="340">
          <cell r="A340" t="str">
            <v>DB12BCJ0205-15SA</v>
          </cell>
          <cell r="B340" t="str">
            <v>Fenômenos Térmicos B12-Matutino (Santo André)</v>
          </cell>
          <cell r="C340">
            <v>37989</v>
          </cell>
          <cell r="D340">
            <v>40</v>
          </cell>
          <cell r="E340">
            <v>30</v>
          </cell>
          <cell r="F340">
            <v>39</v>
          </cell>
          <cell r="G340" t="str">
            <v>-</v>
          </cell>
          <cell r="H340">
            <v>1</v>
          </cell>
        </row>
        <row r="341">
          <cell r="A341" t="str">
            <v>NB12BCJ0205-15SA</v>
          </cell>
          <cell r="B341" t="str">
            <v>Fenômenos Térmicos B12-Noturno (Santo André)</v>
          </cell>
          <cell r="C341">
            <v>37989</v>
          </cell>
          <cell r="D341">
            <v>40</v>
          </cell>
          <cell r="E341">
            <v>30</v>
          </cell>
          <cell r="F341">
            <v>40</v>
          </cell>
          <cell r="G341" t="str">
            <v>-</v>
          </cell>
          <cell r="H341">
            <v>0</v>
          </cell>
        </row>
        <row r="342">
          <cell r="A342" t="str">
            <v>DB1BCJ0205-15SA</v>
          </cell>
          <cell r="B342" t="str">
            <v>Fenômenos Térmicos B1-Matutino (Santo André)</v>
          </cell>
          <cell r="C342">
            <v>37989</v>
          </cell>
          <cell r="D342">
            <v>40</v>
          </cell>
          <cell r="E342">
            <v>29</v>
          </cell>
          <cell r="F342">
            <v>40</v>
          </cell>
          <cell r="G342" t="str">
            <v>-</v>
          </cell>
          <cell r="H342">
            <v>0</v>
          </cell>
        </row>
        <row r="343">
          <cell r="A343" t="str">
            <v>NB1BCJ0205-15SA</v>
          </cell>
          <cell r="B343" t="str">
            <v>Fenômenos Térmicos B1-Noturno (Santo André)</v>
          </cell>
          <cell r="C343">
            <v>37989</v>
          </cell>
          <cell r="D343">
            <v>40</v>
          </cell>
          <cell r="E343">
            <v>30</v>
          </cell>
          <cell r="F343">
            <v>40</v>
          </cell>
          <cell r="G343" t="str">
            <v>-</v>
          </cell>
          <cell r="H343">
            <v>0</v>
          </cell>
        </row>
        <row r="344">
          <cell r="A344" t="str">
            <v>DB2BCJ0205-15SA</v>
          </cell>
          <cell r="B344" t="str">
            <v>Fenômenos Térmicos B2-Matutino (Santo André)</v>
          </cell>
          <cell r="C344">
            <v>37989</v>
          </cell>
          <cell r="D344">
            <v>40</v>
          </cell>
          <cell r="E344">
            <v>29</v>
          </cell>
          <cell r="F344">
            <v>39</v>
          </cell>
          <cell r="G344" t="str">
            <v>-</v>
          </cell>
          <cell r="H344">
            <v>1</v>
          </cell>
        </row>
        <row r="345">
          <cell r="A345" t="str">
            <v>NB2BCJ0205-15SA</v>
          </cell>
          <cell r="B345" t="str">
            <v>Fenômenos Térmicos B2-Noturno (Santo André)</v>
          </cell>
          <cell r="C345">
            <v>37989</v>
          </cell>
          <cell r="D345">
            <v>40</v>
          </cell>
          <cell r="E345">
            <v>30</v>
          </cell>
          <cell r="F345">
            <v>37</v>
          </cell>
          <cell r="G345" t="str">
            <v>-</v>
          </cell>
          <cell r="H345">
            <v>3</v>
          </cell>
        </row>
        <row r="346">
          <cell r="A346" t="str">
            <v>DB3BCJ0205-15SA</v>
          </cell>
          <cell r="B346" t="str">
            <v>Fenômenos Térmicos B3-Matutino (Santo André)</v>
          </cell>
          <cell r="C346">
            <v>37989</v>
          </cell>
          <cell r="D346">
            <v>40</v>
          </cell>
          <cell r="E346">
            <v>29</v>
          </cell>
          <cell r="F346">
            <v>39</v>
          </cell>
          <cell r="G346" t="str">
            <v>-</v>
          </cell>
          <cell r="H346">
            <v>1</v>
          </cell>
        </row>
        <row r="347">
          <cell r="A347" t="str">
            <v>NB3BCJ0205-15SA</v>
          </cell>
          <cell r="B347" t="str">
            <v>Fenômenos Térmicos B3-Noturno (Santo André)</v>
          </cell>
          <cell r="C347">
            <v>37989</v>
          </cell>
          <cell r="D347">
            <v>40</v>
          </cell>
          <cell r="E347">
            <v>30</v>
          </cell>
          <cell r="F347">
            <v>40</v>
          </cell>
          <cell r="G347" t="str">
            <v>-</v>
          </cell>
          <cell r="H347">
            <v>0</v>
          </cell>
        </row>
        <row r="348">
          <cell r="A348" t="str">
            <v>DB4BCJ0205-15SA</v>
          </cell>
          <cell r="B348" t="str">
            <v>Fenômenos Térmicos B4-Matutino (Santo André)</v>
          </cell>
          <cell r="C348">
            <v>37989</v>
          </cell>
          <cell r="D348">
            <v>40</v>
          </cell>
          <cell r="E348">
            <v>29</v>
          </cell>
          <cell r="F348">
            <v>35</v>
          </cell>
          <cell r="G348" t="str">
            <v>-</v>
          </cell>
          <cell r="H348">
            <v>5</v>
          </cell>
        </row>
        <row r="349">
          <cell r="A349" t="str">
            <v>NB4BCJ0205-15SA</v>
          </cell>
          <cell r="B349" t="str">
            <v>Fenômenos Térmicos B4-Noturno (Santo André)</v>
          </cell>
          <cell r="C349">
            <v>37989</v>
          </cell>
          <cell r="D349">
            <v>40</v>
          </cell>
          <cell r="E349">
            <v>30</v>
          </cell>
          <cell r="F349">
            <v>40</v>
          </cell>
          <cell r="G349" t="str">
            <v>-</v>
          </cell>
          <cell r="H349">
            <v>0</v>
          </cell>
        </row>
        <row r="350">
          <cell r="A350" t="str">
            <v>DB5BCJ0205-15SA</v>
          </cell>
          <cell r="B350" t="str">
            <v>Fenômenos Térmicos B5-Matutino (Santo André)</v>
          </cell>
          <cell r="C350">
            <v>37989</v>
          </cell>
          <cell r="D350">
            <v>40</v>
          </cell>
          <cell r="E350">
            <v>29</v>
          </cell>
          <cell r="F350">
            <v>40</v>
          </cell>
          <cell r="G350" t="str">
            <v>-</v>
          </cell>
          <cell r="H350">
            <v>0</v>
          </cell>
        </row>
        <row r="351">
          <cell r="A351" t="str">
            <v>NB5BCJ0205-15SA</v>
          </cell>
          <cell r="B351" t="str">
            <v>Fenômenos Térmicos B5-Noturno (Santo André)</v>
          </cell>
          <cell r="C351">
            <v>37989</v>
          </cell>
          <cell r="D351">
            <v>40</v>
          </cell>
          <cell r="E351">
            <v>29</v>
          </cell>
          <cell r="F351">
            <v>40</v>
          </cell>
          <cell r="G351" t="str">
            <v>-</v>
          </cell>
          <cell r="H351">
            <v>0</v>
          </cell>
        </row>
        <row r="352">
          <cell r="A352" t="str">
            <v>DB6BCJ0205-15SA</v>
          </cell>
          <cell r="B352" t="str">
            <v>Fenômenos Térmicos B6-Matutino (Santo André)</v>
          </cell>
          <cell r="C352">
            <v>37989</v>
          </cell>
          <cell r="D352">
            <v>40</v>
          </cell>
          <cell r="E352">
            <v>29</v>
          </cell>
          <cell r="F352">
            <v>35</v>
          </cell>
          <cell r="G352" t="str">
            <v>-</v>
          </cell>
          <cell r="H352">
            <v>5</v>
          </cell>
        </row>
        <row r="353">
          <cell r="A353" t="str">
            <v>NB6BCJ0205-15SA</v>
          </cell>
          <cell r="B353" t="str">
            <v>Fenômenos Térmicos B6-Noturno (Santo André)</v>
          </cell>
          <cell r="C353">
            <v>37989</v>
          </cell>
          <cell r="D353">
            <v>40</v>
          </cell>
          <cell r="E353">
            <v>29</v>
          </cell>
          <cell r="F353">
            <v>38</v>
          </cell>
          <cell r="G353" t="str">
            <v>-</v>
          </cell>
          <cell r="H353">
            <v>2</v>
          </cell>
        </row>
        <row r="354">
          <cell r="A354" t="str">
            <v>DB7BCJ0205-15SA</v>
          </cell>
          <cell r="B354" t="str">
            <v>Fenômenos Térmicos B7-Matutino (Santo André)</v>
          </cell>
          <cell r="C354">
            <v>37989</v>
          </cell>
          <cell r="D354">
            <v>40</v>
          </cell>
          <cell r="E354">
            <v>29</v>
          </cell>
          <cell r="F354">
            <v>40</v>
          </cell>
          <cell r="G354" t="str">
            <v>-</v>
          </cell>
          <cell r="H354">
            <v>0</v>
          </cell>
        </row>
        <row r="355">
          <cell r="A355" t="str">
            <v>NB7BCJ0205-15SA</v>
          </cell>
          <cell r="B355" t="str">
            <v>Fenômenos Térmicos B7-Noturno (Santo André)</v>
          </cell>
          <cell r="C355">
            <v>37989</v>
          </cell>
          <cell r="D355">
            <v>40</v>
          </cell>
          <cell r="E355">
            <v>29</v>
          </cell>
          <cell r="F355">
            <v>40</v>
          </cell>
          <cell r="G355" t="str">
            <v>-</v>
          </cell>
          <cell r="H355">
            <v>0</v>
          </cell>
        </row>
        <row r="356">
          <cell r="A356" t="str">
            <v>DB8BCJ0205-15SA</v>
          </cell>
          <cell r="B356" t="str">
            <v>Fenômenos Térmicos B8-Matutino (Santo André)</v>
          </cell>
          <cell r="C356">
            <v>37989</v>
          </cell>
          <cell r="D356">
            <v>40</v>
          </cell>
          <cell r="E356">
            <v>29</v>
          </cell>
          <cell r="F356">
            <v>40</v>
          </cell>
          <cell r="G356" t="str">
            <v>-</v>
          </cell>
          <cell r="H356">
            <v>0</v>
          </cell>
        </row>
        <row r="357">
          <cell r="A357" t="str">
            <v>NB8BCJ0205-15SA</v>
          </cell>
          <cell r="B357" t="str">
            <v>Fenômenos Térmicos B8-Noturno (Santo André)</v>
          </cell>
          <cell r="C357">
            <v>37989</v>
          </cell>
          <cell r="D357">
            <v>40</v>
          </cell>
          <cell r="E357">
            <v>29</v>
          </cell>
          <cell r="F357">
            <v>36</v>
          </cell>
          <cell r="G357" t="str">
            <v>-</v>
          </cell>
          <cell r="H357">
            <v>4</v>
          </cell>
        </row>
        <row r="358">
          <cell r="A358" t="str">
            <v>DB9BCJ0205-15SA</v>
          </cell>
          <cell r="B358" t="str">
            <v>Fenômenos Térmicos B9-Matutino (Santo André)</v>
          </cell>
          <cell r="C358">
            <v>37989</v>
          </cell>
          <cell r="D358">
            <v>40</v>
          </cell>
          <cell r="E358">
            <v>29</v>
          </cell>
          <cell r="F358">
            <v>40</v>
          </cell>
          <cell r="G358" t="str">
            <v>-</v>
          </cell>
          <cell r="H358">
            <v>0</v>
          </cell>
        </row>
        <row r="359">
          <cell r="A359" t="str">
            <v>NB9BCJ0205-15SA</v>
          </cell>
          <cell r="B359" t="str">
            <v>Fenômenos Térmicos B9-Noturno (Santo André)</v>
          </cell>
          <cell r="C359">
            <v>37989</v>
          </cell>
          <cell r="D359">
            <v>40</v>
          </cell>
          <cell r="E359">
            <v>29</v>
          </cell>
          <cell r="F359">
            <v>39</v>
          </cell>
          <cell r="G359" t="str">
            <v>-</v>
          </cell>
          <cell r="H359">
            <v>1</v>
          </cell>
        </row>
        <row r="360">
          <cell r="A360" t="str">
            <v>DANHZ2095-16SB</v>
          </cell>
          <cell r="B360" t="str">
            <v>Filosofia da escola: modelos institucionais e questões filosóficas A-Matutino (São Bernardo)</v>
          </cell>
          <cell r="C360" t="str">
            <v>4 - 0 - 4</v>
          </cell>
          <cell r="D360">
            <v>40</v>
          </cell>
          <cell r="F360">
            <v>3</v>
          </cell>
          <cell r="G360" t="str">
            <v>-</v>
          </cell>
          <cell r="H360">
            <v>37</v>
          </cell>
        </row>
        <row r="361">
          <cell r="A361" t="str">
            <v>DANHH2019-13SB</v>
          </cell>
          <cell r="B361" t="str">
            <v>Filosofia da Linguagem A-Matutino (São Bernardo)</v>
          </cell>
          <cell r="C361" t="str">
            <v>4 - 0 - 4</v>
          </cell>
          <cell r="D361">
            <v>45</v>
          </cell>
          <cell r="F361">
            <v>19</v>
          </cell>
          <cell r="G361" t="str">
            <v>-</v>
          </cell>
          <cell r="H361">
            <v>26</v>
          </cell>
        </row>
        <row r="362">
          <cell r="A362" t="str">
            <v>NANHH2019-13SB</v>
          </cell>
          <cell r="B362" t="str">
            <v>Filosofia da Linguagem A-Noturno (São Bernardo)</v>
          </cell>
          <cell r="C362" t="str">
            <v>4 - 0 - 4</v>
          </cell>
          <cell r="D362">
            <v>45</v>
          </cell>
          <cell r="F362">
            <v>29</v>
          </cell>
          <cell r="G362" t="str">
            <v>-</v>
          </cell>
          <cell r="H362">
            <v>16</v>
          </cell>
        </row>
        <row r="363">
          <cell r="A363" t="str">
            <v>DANHH2023-16SB</v>
          </cell>
          <cell r="B363" t="str">
            <v>Filosofia do Ensino de Filosofia A-Matutino (São Bernardo)</v>
          </cell>
          <cell r="C363" t="str">
            <v>4 - 0 - 4</v>
          </cell>
          <cell r="D363">
            <v>40</v>
          </cell>
          <cell r="F363">
            <v>5</v>
          </cell>
          <cell r="G363" t="str">
            <v>-</v>
          </cell>
          <cell r="H363">
            <v>35</v>
          </cell>
        </row>
        <row r="364">
          <cell r="A364" t="str">
            <v>NANHH2023-16SB</v>
          </cell>
          <cell r="B364" t="str">
            <v>Filosofia do Ensino de Filosofia A-Noturno (São Bernardo)</v>
          </cell>
          <cell r="C364" t="str">
            <v>4 - 0 - 4</v>
          </cell>
          <cell r="D364">
            <v>40</v>
          </cell>
          <cell r="F364">
            <v>13</v>
          </cell>
          <cell r="G364" t="str">
            <v>-</v>
          </cell>
          <cell r="H364">
            <v>27</v>
          </cell>
        </row>
        <row r="365">
          <cell r="A365" t="str">
            <v>NANHH2026-13SB</v>
          </cell>
          <cell r="B365" t="str">
            <v>Filosofia no Brasil e na América Latina A-Noturno (São Bernardo)</v>
          </cell>
          <cell r="C365" t="str">
            <v>4 - 0 - 4</v>
          </cell>
          <cell r="D365">
            <v>60</v>
          </cell>
          <cell r="F365">
            <v>59</v>
          </cell>
          <cell r="G365" t="str">
            <v>-</v>
          </cell>
          <cell r="H365">
            <v>1</v>
          </cell>
        </row>
        <row r="366">
          <cell r="A366" t="str">
            <v>DANHH2029-13SB</v>
          </cell>
          <cell r="B366" t="str">
            <v>Filosofia Política: perspectivas contemporâneas A-Matutino (São Bernardo)</v>
          </cell>
          <cell r="C366" t="str">
            <v>4 - 0 - 4</v>
          </cell>
          <cell r="D366">
            <v>45</v>
          </cell>
          <cell r="F366">
            <v>12</v>
          </cell>
          <cell r="G366" t="str">
            <v>-</v>
          </cell>
          <cell r="H366">
            <v>33</v>
          </cell>
        </row>
        <row r="367">
          <cell r="A367" t="str">
            <v>NANHH2029-13SB</v>
          </cell>
          <cell r="B367" t="str">
            <v>Filosofia Política: perspectivas contemporâneas A-Noturno (São Bernardo)</v>
          </cell>
          <cell r="C367" t="str">
            <v>4 - 0 - 4</v>
          </cell>
          <cell r="D367">
            <v>45</v>
          </cell>
          <cell r="F367">
            <v>36</v>
          </cell>
          <cell r="G367" t="str">
            <v>-</v>
          </cell>
          <cell r="H367">
            <v>9</v>
          </cell>
        </row>
        <row r="368">
          <cell r="A368" t="str">
            <v>NANHZ3010-15SA</v>
          </cell>
          <cell r="B368" t="str">
            <v>Física Computacional A-Noturno (Santo André)</v>
          </cell>
          <cell r="C368">
            <v>37989</v>
          </cell>
          <cell r="D368">
            <v>30</v>
          </cell>
          <cell r="F368">
            <v>12</v>
          </cell>
          <cell r="G368" t="str">
            <v>-</v>
          </cell>
          <cell r="H368">
            <v>18</v>
          </cell>
        </row>
        <row r="369">
          <cell r="A369" t="str">
            <v>DAESZE098-17SA</v>
          </cell>
          <cell r="B369" t="str">
            <v>Física de Reatores Nucleares A-Matutino (Santo André)</v>
          </cell>
          <cell r="C369" t="str">
            <v>4 - 0 - 5</v>
          </cell>
          <cell r="D369">
            <v>50</v>
          </cell>
          <cell r="F369">
            <v>0</v>
          </cell>
          <cell r="G369" t="str">
            <v>-</v>
          </cell>
          <cell r="H369">
            <v>50</v>
          </cell>
        </row>
        <row r="370">
          <cell r="A370" t="str">
            <v>DANHZ3084-15SA</v>
          </cell>
          <cell r="B370" t="str">
            <v>Física do Meio Ambiente A-Matutino (Santo André)</v>
          </cell>
          <cell r="C370" t="str">
            <v>4 - 0 - 4</v>
          </cell>
          <cell r="D370">
            <v>40</v>
          </cell>
          <cell r="F370">
            <v>20</v>
          </cell>
          <cell r="G370" t="str">
            <v>-</v>
          </cell>
          <cell r="H370">
            <v>20</v>
          </cell>
        </row>
        <row r="371">
          <cell r="A371" t="str">
            <v>DAESTB023-17SB</v>
          </cell>
          <cell r="B371" t="str">
            <v>Física Médica I A-Matutino (São Bernardo)</v>
          </cell>
          <cell r="C371" t="str">
            <v>4 - 0 - 4</v>
          </cell>
          <cell r="D371">
            <v>50</v>
          </cell>
          <cell r="F371">
            <v>37</v>
          </cell>
          <cell r="G371" t="str">
            <v>-</v>
          </cell>
          <cell r="H371">
            <v>13</v>
          </cell>
        </row>
        <row r="372">
          <cell r="A372" t="str">
            <v>NAESTB023-17SB</v>
          </cell>
          <cell r="B372" t="str">
            <v>Física Médica I A-Noturno (São Bernardo)</v>
          </cell>
          <cell r="C372" t="str">
            <v>4 - 0 - 4</v>
          </cell>
          <cell r="D372">
            <v>61</v>
          </cell>
          <cell r="F372">
            <v>30</v>
          </cell>
          <cell r="G372" t="str">
            <v>-</v>
          </cell>
          <cell r="H372">
            <v>31</v>
          </cell>
        </row>
        <row r="373">
          <cell r="A373" t="str">
            <v>DANHT1069-15SA</v>
          </cell>
          <cell r="B373" t="str">
            <v>Fisiologia Vegetal I A-Matutino (Santo André)</v>
          </cell>
          <cell r="C373">
            <v>37656</v>
          </cell>
          <cell r="D373">
            <v>30</v>
          </cell>
          <cell r="F373">
            <v>12</v>
          </cell>
          <cell r="G373" t="str">
            <v>-</v>
          </cell>
          <cell r="H373">
            <v>18</v>
          </cell>
        </row>
        <row r="374">
          <cell r="A374" t="str">
            <v>NANHT1069-15SA</v>
          </cell>
          <cell r="B374" t="str">
            <v>Fisiologia Vegetal I A-Noturno (Santo André)</v>
          </cell>
          <cell r="C374">
            <v>37656</v>
          </cell>
          <cell r="D374">
            <v>30</v>
          </cell>
          <cell r="F374">
            <v>30</v>
          </cell>
          <cell r="G374" t="str">
            <v>-</v>
          </cell>
          <cell r="H374">
            <v>0</v>
          </cell>
        </row>
        <row r="375">
          <cell r="A375" t="str">
            <v>DA1ESTA006-17SA</v>
          </cell>
          <cell r="B375" t="str">
            <v>Fotônica A1-Matutino (Santo André)</v>
          </cell>
          <cell r="C375">
            <v>37989</v>
          </cell>
          <cell r="D375">
            <v>31</v>
          </cell>
          <cell r="F375">
            <v>16</v>
          </cell>
          <cell r="G375" t="str">
            <v>-</v>
          </cell>
          <cell r="H375">
            <v>15</v>
          </cell>
        </row>
        <row r="376">
          <cell r="A376" t="str">
            <v>NA1ESTA006-17SA</v>
          </cell>
          <cell r="B376" t="str">
            <v>Fotônica A1-Noturno (Santo André)</v>
          </cell>
          <cell r="C376">
            <v>37989</v>
          </cell>
          <cell r="D376">
            <v>30</v>
          </cell>
          <cell r="F376">
            <v>20</v>
          </cell>
          <cell r="G376" t="str">
            <v>-</v>
          </cell>
          <cell r="H376">
            <v>10</v>
          </cell>
        </row>
        <row r="377">
          <cell r="A377" t="str">
            <v>DA1BCN0402-15SA</v>
          </cell>
          <cell r="B377" t="str">
            <v>Funções de Uma Variável A1-Matutino (Santo André)</v>
          </cell>
          <cell r="C377" t="str">
            <v>4 - 0 - 6</v>
          </cell>
          <cell r="D377">
            <v>60</v>
          </cell>
          <cell r="E377">
            <v>60</v>
          </cell>
          <cell r="F377">
            <v>58</v>
          </cell>
          <cell r="G377" t="str">
            <v>-</v>
          </cell>
          <cell r="H377">
            <v>2</v>
          </cell>
        </row>
        <row r="378">
          <cell r="A378" t="str">
            <v>NA1BCN0402-15SA</v>
          </cell>
          <cell r="B378" t="str">
            <v>Funções de Uma Variável A1-Noturno (Santo André)</v>
          </cell>
          <cell r="C378" t="str">
            <v>4 - 0 - 6</v>
          </cell>
          <cell r="D378">
            <v>61</v>
          </cell>
          <cell r="E378">
            <v>60</v>
          </cell>
          <cell r="F378">
            <v>61</v>
          </cell>
          <cell r="G378" t="str">
            <v>-</v>
          </cell>
          <cell r="H378">
            <v>0</v>
          </cell>
        </row>
        <row r="379">
          <cell r="A379" t="str">
            <v>DA2BCN0402-15SA</v>
          </cell>
          <cell r="B379" t="str">
            <v>Funções de Uma Variável A2-Matutino (Santo André)</v>
          </cell>
          <cell r="C379" t="str">
            <v>4 - 0 - 6</v>
          </cell>
          <cell r="D379">
            <v>60</v>
          </cell>
          <cell r="E379">
            <v>59</v>
          </cell>
          <cell r="F379">
            <v>60</v>
          </cell>
          <cell r="G379" t="str">
            <v>-</v>
          </cell>
          <cell r="H379">
            <v>0</v>
          </cell>
        </row>
        <row r="380">
          <cell r="A380" t="str">
            <v>NA2BCN0402-15SA</v>
          </cell>
          <cell r="B380" t="str">
            <v>Funções de Uma Variável A2-Noturno (Santo André)</v>
          </cell>
          <cell r="C380" t="str">
            <v>4 - 0 - 6</v>
          </cell>
          <cell r="D380">
            <v>61</v>
          </cell>
          <cell r="E380">
            <v>60</v>
          </cell>
          <cell r="F380">
            <v>61</v>
          </cell>
          <cell r="G380" t="str">
            <v>-</v>
          </cell>
          <cell r="H380">
            <v>0</v>
          </cell>
        </row>
        <row r="381">
          <cell r="A381" t="str">
            <v>DA3BCN0402-15SA</v>
          </cell>
          <cell r="B381" t="str">
            <v>Funções de Uma Variável A3-Matutino (Santo André)</v>
          </cell>
          <cell r="C381" t="str">
            <v>4 - 0 - 6</v>
          </cell>
          <cell r="D381">
            <v>60</v>
          </cell>
          <cell r="E381">
            <v>58</v>
          </cell>
          <cell r="F381">
            <v>55</v>
          </cell>
          <cell r="G381" t="str">
            <v>-</v>
          </cell>
          <cell r="H381">
            <v>5</v>
          </cell>
        </row>
        <row r="382">
          <cell r="A382" t="str">
            <v>NA3BCN0402-15SA</v>
          </cell>
          <cell r="B382" t="str">
            <v>Funções de Uma Variável A3-Noturno (Santo André)</v>
          </cell>
          <cell r="C382" t="str">
            <v>4 - 0 - 6</v>
          </cell>
          <cell r="D382">
            <v>63</v>
          </cell>
          <cell r="E382">
            <v>59</v>
          </cell>
          <cell r="F382">
            <v>63</v>
          </cell>
          <cell r="G382" t="str">
            <v>-</v>
          </cell>
          <cell r="H382">
            <v>0</v>
          </cell>
        </row>
        <row r="383">
          <cell r="A383" t="str">
            <v>NA3BCN0402-15SB</v>
          </cell>
          <cell r="B383" t="str">
            <v>Funções de Uma Variável A3-Noturno (São Bernardo)</v>
          </cell>
          <cell r="C383" t="str">
            <v>4 - 0 - 6</v>
          </cell>
          <cell r="D383">
            <v>60</v>
          </cell>
          <cell r="F383">
            <v>0</v>
          </cell>
          <cell r="G383" t="str">
            <v>-</v>
          </cell>
          <cell r="H383">
            <v>60</v>
          </cell>
        </row>
        <row r="384">
          <cell r="A384" t="str">
            <v>DA4BCN0402-15SA</v>
          </cell>
          <cell r="B384" t="str">
            <v>Funções de Uma Variável A4-Matutino (Santo André)</v>
          </cell>
          <cell r="C384" t="str">
            <v>4 - 0 - 6</v>
          </cell>
          <cell r="D384">
            <v>60</v>
          </cell>
          <cell r="E384">
            <v>58</v>
          </cell>
          <cell r="F384">
            <v>60</v>
          </cell>
          <cell r="G384" t="str">
            <v>-</v>
          </cell>
          <cell r="H384">
            <v>0</v>
          </cell>
        </row>
        <row r="385">
          <cell r="A385" t="str">
            <v>NA4BCN0402-15SA</v>
          </cell>
          <cell r="B385" t="str">
            <v>Funções de Uma Variável A4-Noturno (Santo André)</v>
          </cell>
          <cell r="C385" t="str">
            <v>4 - 0 - 6</v>
          </cell>
          <cell r="D385">
            <v>61</v>
          </cell>
          <cell r="E385">
            <v>59</v>
          </cell>
          <cell r="F385">
            <v>61</v>
          </cell>
          <cell r="G385" t="str">
            <v>-</v>
          </cell>
          <cell r="H385">
            <v>0</v>
          </cell>
        </row>
        <row r="386">
          <cell r="A386" t="str">
            <v>DA5BCN0402-15SA</v>
          </cell>
          <cell r="B386" t="str">
            <v>Funções de Uma Variável A5-Matutino (Santo André)</v>
          </cell>
          <cell r="C386" t="str">
            <v>4 - 0 - 6</v>
          </cell>
          <cell r="D386">
            <v>60</v>
          </cell>
          <cell r="E386">
            <v>58</v>
          </cell>
          <cell r="F386">
            <v>60</v>
          </cell>
          <cell r="G386" t="str">
            <v>-</v>
          </cell>
          <cell r="H386">
            <v>0</v>
          </cell>
        </row>
        <row r="387">
          <cell r="A387" t="str">
            <v>NA5BCN0402-15SA</v>
          </cell>
          <cell r="B387" t="str">
            <v>Funções de Uma Variável A5-Noturno (Santo André)</v>
          </cell>
          <cell r="C387" t="str">
            <v>4 - 0 - 6</v>
          </cell>
          <cell r="D387">
            <v>60</v>
          </cell>
          <cell r="E387">
            <v>59</v>
          </cell>
          <cell r="F387">
            <v>60</v>
          </cell>
          <cell r="G387" t="str">
            <v>-</v>
          </cell>
          <cell r="H387">
            <v>0</v>
          </cell>
        </row>
        <row r="388">
          <cell r="A388" t="str">
            <v>DA6BCN0402-15SA</v>
          </cell>
          <cell r="B388" t="str">
            <v>Funções de Uma Variável A6-Matutino (Santo André)</v>
          </cell>
          <cell r="C388" t="str">
            <v>4 - 0 - 6</v>
          </cell>
          <cell r="D388">
            <v>60</v>
          </cell>
          <cell r="E388">
            <v>58</v>
          </cell>
          <cell r="F388">
            <v>60</v>
          </cell>
          <cell r="G388" t="str">
            <v>-</v>
          </cell>
          <cell r="H388">
            <v>0</v>
          </cell>
        </row>
        <row r="389">
          <cell r="A389" t="str">
            <v>NA6BCN0402-15SA</v>
          </cell>
          <cell r="B389" t="str">
            <v>Funções de Uma Variável A6-Noturno (Santo André)</v>
          </cell>
          <cell r="C389" t="str">
            <v>4 - 0 - 6</v>
          </cell>
          <cell r="D389">
            <v>60</v>
          </cell>
          <cell r="E389">
            <v>59</v>
          </cell>
          <cell r="F389">
            <v>60</v>
          </cell>
          <cell r="G389" t="str">
            <v>-</v>
          </cell>
          <cell r="H389">
            <v>0</v>
          </cell>
        </row>
        <row r="390">
          <cell r="A390" t="str">
            <v>DA7BCN0402-15SA</v>
          </cell>
          <cell r="B390" t="str">
            <v>Funções de Uma Variável A7-Matutino (Santo André)</v>
          </cell>
          <cell r="C390" t="str">
            <v>4 - 0 - 6</v>
          </cell>
          <cell r="D390">
            <v>60</v>
          </cell>
          <cell r="F390">
            <v>60</v>
          </cell>
          <cell r="G390" t="str">
            <v>-</v>
          </cell>
          <cell r="H390">
            <v>0</v>
          </cell>
        </row>
        <row r="391">
          <cell r="A391" t="str">
            <v>NA7BCN0402-15SA</v>
          </cell>
          <cell r="B391" t="str">
            <v>Funções de Uma Variável A7-Noturno (Santo André)</v>
          </cell>
          <cell r="C391" t="str">
            <v>4 - 0 - 6</v>
          </cell>
          <cell r="D391">
            <v>60</v>
          </cell>
          <cell r="F391">
            <v>60</v>
          </cell>
          <cell r="G391" t="str">
            <v>-</v>
          </cell>
          <cell r="H391">
            <v>0</v>
          </cell>
        </row>
        <row r="392">
          <cell r="A392" t="str">
            <v>DA8BCN0402-15SA</v>
          </cell>
          <cell r="B392" t="str">
            <v>Funções de Uma Variável A8-Matutino (Santo André)</v>
          </cell>
          <cell r="C392" t="str">
            <v>4 - 0 - 6</v>
          </cell>
          <cell r="D392">
            <v>60</v>
          </cell>
          <cell r="F392">
            <v>36</v>
          </cell>
          <cell r="G392" t="str">
            <v>-</v>
          </cell>
          <cell r="H392">
            <v>24</v>
          </cell>
        </row>
        <row r="393">
          <cell r="A393" t="str">
            <v>NA8BCN0402-15SA</v>
          </cell>
          <cell r="B393" t="str">
            <v>Funções de Uma Variável A8-Noturno (Santo André)</v>
          </cell>
          <cell r="C393" t="str">
            <v>4 - 0 - 6</v>
          </cell>
          <cell r="D393">
            <v>60</v>
          </cell>
          <cell r="F393">
            <v>60</v>
          </cell>
          <cell r="G393" t="str">
            <v>-</v>
          </cell>
          <cell r="H393">
            <v>0</v>
          </cell>
        </row>
        <row r="394">
          <cell r="A394" t="str">
            <v>NA9BCN0402-15SA</v>
          </cell>
          <cell r="B394" t="str">
            <v>Funções de Uma Variável A9-Noturno (Santo André)</v>
          </cell>
          <cell r="C394" t="str">
            <v>4 - 0 - 6</v>
          </cell>
          <cell r="D394">
            <v>60</v>
          </cell>
          <cell r="F394">
            <v>30</v>
          </cell>
          <cell r="G394" t="str">
            <v>-</v>
          </cell>
          <cell r="H394">
            <v>30</v>
          </cell>
        </row>
        <row r="395">
          <cell r="A395" t="str">
            <v>DB1BCN0402-15SA</v>
          </cell>
          <cell r="B395" t="str">
            <v>Funções de Uma Variável B1-Matutino (Santo André)</v>
          </cell>
          <cell r="C395" t="str">
            <v>4 - 0 - 6</v>
          </cell>
          <cell r="D395">
            <v>61</v>
          </cell>
          <cell r="E395">
            <v>60</v>
          </cell>
          <cell r="F395">
            <v>61</v>
          </cell>
          <cell r="G395" t="str">
            <v>-</v>
          </cell>
          <cell r="H395">
            <v>0</v>
          </cell>
        </row>
        <row r="396">
          <cell r="A396" t="str">
            <v>NB1BCN0402-15SA</v>
          </cell>
          <cell r="B396" t="str">
            <v>Funções de Uma Variável B1-Noturno (Santo André)</v>
          </cell>
          <cell r="C396" t="str">
            <v>4 - 0 - 6</v>
          </cell>
          <cell r="D396">
            <v>61</v>
          </cell>
          <cell r="E396">
            <v>60</v>
          </cell>
          <cell r="F396">
            <v>61</v>
          </cell>
          <cell r="G396" t="str">
            <v>-</v>
          </cell>
          <cell r="H396">
            <v>0</v>
          </cell>
        </row>
        <row r="397">
          <cell r="A397" t="str">
            <v>DB2BCN0402-15SA</v>
          </cell>
          <cell r="B397" t="str">
            <v>Funções de Uma Variável B2-Matutino (Santo André)</v>
          </cell>
          <cell r="C397" t="str">
            <v>4 - 0 - 6</v>
          </cell>
          <cell r="D397">
            <v>61</v>
          </cell>
          <cell r="E397">
            <v>59</v>
          </cell>
          <cell r="F397">
            <v>61</v>
          </cell>
          <cell r="G397" t="str">
            <v>-</v>
          </cell>
          <cell r="H397">
            <v>0</v>
          </cell>
        </row>
        <row r="398">
          <cell r="A398" t="str">
            <v>NB2BCN0402-15SA</v>
          </cell>
          <cell r="B398" t="str">
            <v>Funções de Uma Variável B2-Noturno (Santo André)</v>
          </cell>
          <cell r="C398" t="str">
            <v>4 - 0 - 6</v>
          </cell>
          <cell r="D398">
            <v>61</v>
          </cell>
          <cell r="E398">
            <v>59</v>
          </cell>
          <cell r="F398">
            <v>61</v>
          </cell>
          <cell r="G398" t="str">
            <v>-</v>
          </cell>
          <cell r="H398">
            <v>0</v>
          </cell>
        </row>
        <row r="399">
          <cell r="A399" t="str">
            <v>NB3BCN0402-15SA</v>
          </cell>
          <cell r="B399" t="str">
            <v>Funções de Uma Variável B3-Noturno (Santo André)</v>
          </cell>
          <cell r="C399" t="str">
            <v>4 - 0 - 6</v>
          </cell>
          <cell r="D399">
            <v>61</v>
          </cell>
          <cell r="E399">
            <v>59</v>
          </cell>
          <cell r="F399">
            <v>61</v>
          </cell>
          <cell r="G399" t="str">
            <v>-</v>
          </cell>
          <cell r="H399">
            <v>0</v>
          </cell>
        </row>
        <row r="400">
          <cell r="A400" t="str">
            <v>DB4BCN0402-15SA</v>
          </cell>
          <cell r="B400" t="str">
            <v>Funções de Uma Variável B4-Matutino (Santo André)</v>
          </cell>
          <cell r="C400" t="str">
            <v>4 - 0 - 6</v>
          </cell>
          <cell r="D400">
            <v>61</v>
          </cell>
          <cell r="E400">
            <v>58</v>
          </cell>
          <cell r="F400">
            <v>61</v>
          </cell>
          <cell r="G400" t="str">
            <v>-</v>
          </cell>
          <cell r="H400">
            <v>0</v>
          </cell>
        </row>
        <row r="401">
          <cell r="A401" t="str">
            <v>NB4BCN0402-15SA</v>
          </cell>
          <cell r="B401" t="str">
            <v>Funções de Uma Variável B4-Noturno (Santo André)</v>
          </cell>
          <cell r="C401" t="str">
            <v>4 - 0 - 6</v>
          </cell>
          <cell r="D401">
            <v>61</v>
          </cell>
          <cell r="E401">
            <v>59</v>
          </cell>
          <cell r="F401">
            <v>61</v>
          </cell>
          <cell r="G401" t="str">
            <v>-</v>
          </cell>
          <cell r="H401">
            <v>0</v>
          </cell>
        </row>
        <row r="402">
          <cell r="A402" t="str">
            <v>DB5BCN0402-15SA</v>
          </cell>
          <cell r="B402" t="str">
            <v>Funções de Uma Variável B5-Matutino (Santo André)</v>
          </cell>
          <cell r="C402" t="str">
            <v>4 - 0 - 6</v>
          </cell>
          <cell r="D402">
            <v>61</v>
          </cell>
          <cell r="E402">
            <v>58</v>
          </cell>
          <cell r="F402">
            <v>61</v>
          </cell>
          <cell r="G402" t="str">
            <v>-</v>
          </cell>
          <cell r="H402">
            <v>0</v>
          </cell>
        </row>
        <row r="403">
          <cell r="A403" t="str">
            <v>NB5BCN0402-15SA</v>
          </cell>
          <cell r="B403" t="str">
            <v>Funções de Uma Variável B5-Noturno (Santo André)</v>
          </cell>
          <cell r="C403" t="str">
            <v>4 - 0 - 6</v>
          </cell>
          <cell r="D403">
            <v>60</v>
          </cell>
          <cell r="E403">
            <v>59</v>
          </cell>
          <cell r="F403">
            <v>60</v>
          </cell>
          <cell r="G403" t="str">
            <v>-</v>
          </cell>
          <cell r="H403">
            <v>0</v>
          </cell>
        </row>
        <row r="404">
          <cell r="A404" t="str">
            <v>DB6BCN0402-15SA</v>
          </cell>
          <cell r="B404" t="str">
            <v>Funções de Uma Variável B6-Matutino (Santo André)</v>
          </cell>
          <cell r="C404" t="str">
            <v>4 - 0 - 6</v>
          </cell>
          <cell r="D404">
            <v>61</v>
          </cell>
          <cell r="E404">
            <v>58</v>
          </cell>
          <cell r="F404">
            <v>61</v>
          </cell>
          <cell r="G404" t="str">
            <v>-</v>
          </cell>
          <cell r="H404">
            <v>0</v>
          </cell>
        </row>
        <row r="405">
          <cell r="A405" t="str">
            <v>NB6BCN0402-15SA</v>
          </cell>
          <cell r="B405" t="str">
            <v>Funções de Uma Variável B6-Noturno (Santo André)</v>
          </cell>
          <cell r="C405" t="str">
            <v>4 - 0 - 6</v>
          </cell>
          <cell r="D405">
            <v>60</v>
          </cell>
          <cell r="E405">
            <v>59</v>
          </cell>
          <cell r="F405">
            <v>60</v>
          </cell>
          <cell r="G405" t="str">
            <v>-</v>
          </cell>
          <cell r="H405">
            <v>0</v>
          </cell>
        </row>
        <row r="406">
          <cell r="A406" t="str">
            <v>DB7BCN0402-15SA</v>
          </cell>
          <cell r="B406" t="str">
            <v>Funções de Uma Variável B7-Matutino (Santo André)</v>
          </cell>
          <cell r="C406" t="str">
            <v>4 - 0 - 6</v>
          </cell>
          <cell r="D406">
            <v>61</v>
          </cell>
          <cell r="F406">
            <v>61</v>
          </cell>
          <cell r="G406" t="str">
            <v>-</v>
          </cell>
          <cell r="H406">
            <v>0</v>
          </cell>
        </row>
        <row r="407">
          <cell r="A407" t="str">
            <v>NB7BCN0402-15SA</v>
          </cell>
          <cell r="B407" t="str">
            <v>Funções de Uma Variável B7-Noturno (Santo André)</v>
          </cell>
          <cell r="C407" t="str">
            <v>4 - 0 - 6</v>
          </cell>
          <cell r="D407">
            <v>60</v>
          </cell>
          <cell r="F407">
            <v>60</v>
          </cell>
          <cell r="G407" t="str">
            <v>-</v>
          </cell>
          <cell r="H407">
            <v>0</v>
          </cell>
        </row>
        <row r="408">
          <cell r="A408" t="str">
            <v>DB8BCN0402-15SA</v>
          </cell>
          <cell r="B408" t="str">
            <v>Funções de Uma Variável B8-Matutino (Santo André)</v>
          </cell>
          <cell r="C408" t="str">
            <v>4 - 0 - 6</v>
          </cell>
          <cell r="D408">
            <v>61</v>
          </cell>
          <cell r="F408">
            <v>60</v>
          </cell>
          <cell r="G408" t="str">
            <v>-</v>
          </cell>
          <cell r="H408">
            <v>1</v>
          </cell>
        </row>
        <row r="409">
          <cell r="A409" t="str">
            <v>NAMCTB015-17SA</v>
          </cell>
          <cell r="B409" t="str">
            <v>Funções de Variável Complexa A-Noturno (Santo André)</v>
          </cell>
          <cell r="C409" t="str">
            <v>6 - 0 - 5</v>
          </cell>
          <cell r="D409">
            <v>45</v>
          </cell>
          <cell r="F409">
            <v>19</v>
          </cell>
          <cell r="G409" t="str">
            <v>-</v>
          </cell>
          <cell r="H409">
            <v>26</v>
          </cell>
        </row>
        <row r="410">
          <cell r="A410" t="str">
            <v>DANHT4017-15SA</v>
          </cell>
          <cell r="B410" t="str">
            <v>Funções e Reações Orgânicas A-Matutino (Santo André)</v>
          </cell>
          <cell r="C410" t="str">
            <v>4 - 0 - 6</v>
          </cell>
          <cell r="D410">
            <v>30</v>
          </cell>
          <cell r="F410">
            <v>4</v>
          </cell>
          <cell r="G410" t="str">
            <v>-</v>
          </cell>
          <cell r="H410">
            <v>26</v>
          </cell>
        </row>
        <row r="411">
          <cell r="A411" t="str">
            <v>NANHT4017-15SA</v>
          </cell>
          <cell r="B411" t="str">
            <v>Funções e Reações Orgânicas A-Noturno (Santo André)</v>
          </cell>
          <cell r="C411" t="str">
            <v>4 - 0 - 6</v>
          </cell>
          <cell r="D411">
            <v>30</v>
          </cell>
          <cell r="F411">
            <v>4</v>
          </cell>
          <cell r="G411" t="str">
            <v>-</v>
          </cell>
          <cell r="H411">
            <v>26</v>
          </cell>
        </row>
        <row r="412">
          <cell r="A412" t="str">
            <v>DBNHT4017-15SA</v>
          </cell>
          <cell r="B412" t="str">
            <v>Funções e Reações Orgânicas B-Matutino (Santo André)</v>
          </cell>
          <cell r="C412" t="str">
            <v>4 - 0 - 6</v>
          </cell>
          <cell r="D412">
            <v>40</v>
          </cell>
          <cell r="F412">
            <v>20</v>
          </cell>
          <cell r="G412" t="str">
            <v>-</v>
          </cell>
          <cell r="H412">
            <v>20</v>
          </cell>
        </row>
        <row r="413">
          <cell r="A413" t="str">
            <v>NBNHT4017-15SA</v>
          </cell>
          <cell r="B413" t="str">
            <v>Funções e Reações Orgânicas B-Noturno (Santo André)</v>
          </cell>
          <cell r="C413" t="str">
            <v>4 - 0 - 6</v>
          </cell>
          <cell r="D413">
            <v>40</v>
          </cell>
          <cell r="F413">
            <v>28</v>
          </cell>
          <cell r="G413" t="str">
            <v>-</v>
          </cell>
          <cell r="H413">
            <v>12</v>
          </cell>
        </row>
        <row r="414">
          <cell r="A414" t="str">
            <v>DANHZ6001-18SA</v>
          </cell>
          <cell r="B414" t="str">
            <v>Fundamentos da Biotecnologia A-Matutino (Santo André)</v>
          </cell>
          <cell r="C414" t="str">
            <v>2 - 0 - 2</v>
          </cell>
          <cell r="D414">
            <v>45</v>
          </cell>
          <cell r="F414">
            <v>45</v>
          </cell>
          <cell r="G414" t="str">
            <v>-</v>
          </cell>
          <cell r="H414">
            <v>0</v>
          </cell>
        </row>
        <row r="415">
          <cell r="A415" t="str">
            <v>NANHZ6001-18SA</v>
          </cell>
          <cell r="B415" t="str">
            <v>Fundamentos da Biotecnologia A-Noturno (Santo André)</v>
          </cell>
          <cell r="C415" t="str">
            <v>2 - 0 - 2</v>
          </cell>
          <cell r="D415">
            <v>45</v>
          </cell>
          <cell r="F415">
            <v>45</v>
          </cell>
          <cell r="G415" t="str">
            <v>SIM</v>
          </cell>
          <cell r="H415">
            <v>0</v>
          </cell>
        </row>
        <row r="416">
          <cell r="A416" t="str">
            <v>DAMCTD021-18SA</v>
          </cell>
          <cell r="B416" t="str">
            <v>Fundamentos de Álgebra A-Matutino (Santo André)</v>
          </cell>
          <cell r="C416">
            <v>38019</v>
          </cell>
          <cell r="D416">
            <v>45</v>
          </cell>
          <cell r="F416">
            <v>7</v>
          </cell>
          <cell r="G416" t="str">
            <v>-</v>
          </cell>
          <cell r="H416">
            <v>38</v>
          </cell>
        </row>
        <row r="417">
          <cell r="A417" t="str">
            <v>NAMCTD021-18SA</v>
          </cell>
          <cell r="B417" t="str">
            <v>Fundamentos de Álgebra A-Noturno (Santo André)</v>
          </cell>
          <cell r="C417">
            <v>38019</v>
          </cell>
          <cell r="D417">
            <v>45</v>
          </cell>
          <cell r="F417">
            <v>11</v>
          </cell>
          <cell r="G417" t="str">
            <v>-</v>
          </cell>
          <cell r="H417">
            <v>34</v>
          </cell>
        </row>
        <row r="418">
          <cell r="A418" t="str">
            <v>DA1ESTO011-17SA</v>
          </cell>
          <cell r="B418" t="str">
            <v>Fundamentos de Desenho Técnico A1-Matutino (Santo André)</v>
          </cell>
          <cell r="C418" t="str">
            <v>2 - 0 - 4</v>
          </cell>
          <cell r="D418">
            <v>40</v>
          </cell>
          <cell r="F418">
            <v>40</v>
          </cell>
          <cell r="G418" t="str">
            <v>-</v>
          </cell>
          <cell r="H418">
            <v>0</v>
          </cell>
        </row>
        <row r="419">
          <cell r="A419" t="str">
            <v>NA1ESTO011-17SA</v>
          </cell>
          <cell r="B419" t="str">
            <v>Fundamentos de Desenho Técnico A1-Noturno (Santo André)</v>
          </cell>
          <cell r="C419" t="str">
            <v>2 - 0 - 4</v>
          </cell>
          <cell r="D419">
            <v>40</v>
          </cell>
          <cell r="F419">
            <v>40</v>
          </cell>
          <cell r="G419" t="str">
            <v>-</v>
          </cell>
          <cell r="H419">
            <v>0</v>
          </cell>
        </row>
        <row r="420">
          <cell r="A420" t="str">
            <v>NA1ESTO011-17SB</v>
          </cell>
          <cell r="B420" t="str">
            <v>Fundamentos de Desenho Técnico A1-Noturno (São Bernardo)</v>
          </cell>
          <cell r="C420" t="str">
            <v>2 - 0 - 4</v>
          </cell>
          <cell r="D420">
            <v>40</v>
          </cell>
          <cell r="F420">
            <v>19</v>
          </cell>
          <cell r="G420" t="str">
            <v>-</v>
          </cell>
          <cell r="H420">
            <v>21</v>
          </cell>
        </row>
        <row r="421">
          <cell r="A421" t="str">
            <v>NA2ESTO011-17SA</v>
          </cell>
          <cell r="B421" t="str">
            <v>Fundamentos de Desenho Técnico A2-Noturno (Santo André)</v>
          </cell>
          <cell r="C421" t="str">
            <v>2 - 0 - 4</v>
          </cell>
          <cell r="D421">
            <v>40</v>
          </cell>
          <cell r="F421">
            <v>40</v>
          </cell>
          <cell r="G421" t="str">
            <v>-</v>
          </cell>
          <cell r="H421">
            <v>0</v>
          </cell>
        </row>
        <row r="422">
          <cell r="A422" t="str">
            <v>NA2ESTO011-17SB</v>
          </cell>
          <cell r="B422" t="str">
            <v>Fundamentos de Desenho Técnico A2-Noturno (São Bernardo)</v>
          </cell>
          <cell r="C422" t="str">
            <v>2 - 0 - 4</v>
          </cell>
          <cell r="D422">
            <v>40</v>
          </cell>
          <cell r="F422">
            <v>40</v>
          </cell>
          <cell r="G422" t="str">
            <v>-</v>
          </cell>
          <cell r="H422">
            <v>0</v>
          </cell>
        </row>
        <row r="423">
          <cell r="A423" t="str">
            <v>NA3ESTO011-17SA</v>
          </cell>
          <cell r="B423" t="str">
            <v>Fundamentos de Desenho Técnico A3-Noturno (Santo André)</v>
          </cell>
          <cell r="C423" t="str">
            <v>2 - 0 - 4</v>
          </cell>
          <cell r="D423">
            <v>40</v>
          </cell>
          <cell r="F423">
            <v>25</v>
          </cell>
          <cell r="G423" t="str">
            <v>-</v>
          </cell>
          <cell r="H423">
            <v>15</v>
          </cell>
        </row>
        <row r="424">
          <cell r="A424" t="str">
            <v>DAESTO011-17SB</v>
          </cell>
          <cell r="B424" t="str">
            <v>Fundamentos de Desenho Técnico A-Matutino (São Bernardo)</v>
          </cell>
          <cell r="C424" t="str">
            <v>2 - 0 - 4</v>
          </cell>
          <cell r="D424">
            <v>46</v>
          </cell>
          <cell r="F424">
            <v>46</v>
          </cell>
          <cell r="G424" t="str">
            <v>-</v>
          </cell>
          <cell r="H424">
            <v>0</v>
          </cell>
        </row>
        <row r="425">
          <cell r="A425" t="str">
            <v>DB1ESTO011-17SA</v>
          </cell>
          <cell r="B425" t="str">
            <v>Fundamentos de Desenho Técnico B1-Matutino (Santo André)</v>
          </cell>
          <cell r="C425" t="str">
            <v>2 - 0 - 4</v>
          </cell>
          <cell r="D425">
            <v>42</v>
          </cell>
          <cell r="F425">
            <v>42</v>
          </cell>
          <cell r="G425" t="str">
            <v>-</v>
          </cell>
          <cell r="H425">
            <v>0</v>
          </cell>
        </row>
        <row r="426">
          <cell r="A426" t="str">
            <v>DB2ESTO011-17SA</v>
          </cell>
          <cell r="B426" t="str">
            <v>Fundamentos de Desenho Técnico B2-Matutino (Santo André)</v>
          </cell>
          <cell r="C426" t="str">
            <v>2 - 0 - 4</v>
          </cell>
          <cell r="D426">
            <v>41</v>
          </cell>
          <cell r="F426">
            <v>41</v>
          </cell>
          <cell r="G426" t="str">
            <v>-</v>
          </cell>
          <cell r="H426">
            <v>0</v>
          </cell>
        </row>
        <row r="427">
          <cell r="A427" t="str">
            <v>DAESTE025-17SA</v>
          </cell>
          <cell r="B427" t="str">
            <v>Fundamentos de Máquinas Térmicas A-Matutino (Santo André)</v>
          </cell>
          <cell r="C427" t="str">
            <v>4 - 0 - 4</v>
          </cell>
          <cell r="D427">
            <v>50</v>
          </cell>
          <cell r="F427">
            <v>37</v>
          </cell>
          <cell r="G427" t="str">
            <v>-</v>
          </cell>
          <cell r="H427">
            <v>13</v>
          </cell>
        </row>
        <row r="428">
          <cell r="A428" t="str">
            <v>DAESTA013-17SA</v>
          </cell>
          <cell r="B428" t="str">
            <v>Fundamentos de Robótica A-Matutino (Santo André)</v>
          </cell>
          <cell r="C428">
            <v>37989</v>
          </cell>
          <cell r="D428">
            <v>20</v>
          </cell>
          <cell r="F428">
            <v>20</v>
          </cell>
          <cell r="G428" t="str">
            <v>SIM</v>
          </cell>
          <cell r="H428">
            <v>0</v>
          </cell>
        </row>
        <row r="429">
          <cell r="A429" t="str">
            <v>NAESTA013-17SA</v>
          </cell>
          <cell r="B429" t="str">
            <v>Fundamentos de Robótica A-Noturno (Santo André)</v>
          </cell>
          <cell r="C429">
            <v>37989</v>
          </cell>
          <cell r="D429">
            <v>24</v>
          </cell>
          <cell r="F429">
            <v>13</v>
          </cell>
          <cell r="G429" t="str">
            <v>-</v>
          </cell>
          <cell r="H429">
            <v>11</v>
          </cell>
        </row>
        <row r="430">
          <cell r="A430" t="str">
            <v>NBESTA013-17SA</v>
          </cell>
          <cell r="B430" t="str">
            <v>Fundamentos de Robótica B-Noturno (Santo André)</v>
          </cell>
          <cell r="C430">
            <v>37989</v>
          </cell>
          <cell r="D430">
            <v>30</v>
          </cell>
          <cell r="F430">
            <v>0</v>
          </cell>
          <cell r="G430" t="str">
            <v>-</v>
          </cell>
          <cell r="H430">
            <v>30</v>
          </cell>
        </row>
        <row r="431">
          <cell r="A431" t="str">
            <v>DCESTA013-17SA</v>
          </cell>
          <cell r="B431" t="str">
            <v>Fundamentos de Robótica C-Matutino (Santo André)</v>
          </cell>
          <cell r="C431">
            <v>37989</v>
          </cell>
          <cell r="D431">
            <v>30</v>
          </cell>
          <cell r="F431">
            <v>0</v>
          </cell>
          <cell r="G431" t="str">
            <v>-</v>
          </cell>
          <cell r="H431">
            <v>30</v>
          </cell>
        </row>
        <row r="432">
          <cell r="A432" t="str">
            <v>NAESTE018-17SA</v>
          </cell>
          <cell r="B432" t="str">
            <v>Fundamentos de Sistemas Dinâmicos A-Noturno (Santo André)</v>
          </cell>
          <cell r="C432" t="str">
            <v>4 - 0 - 4</v>
          </cell>
          <cell r="D432">
            <v>50</v>
          </cell>
          <cell r="F432">
            <v>8</v>
          </cell>
          <cell r="G432" t="str">
            <v>-</v>
          </cell>
          <cell r="H432">
            <v>42</v>
          </cell>
        </row>
        <row r="433">
          <cell r="A433" t="str">
            <v>NANHZ2138-18SB</v>
          </cell>
          <cell r="B433" t="str">
            <v>Gênero, Raça, Classe e Sexualidade A-Noturno (São Bernardo)</v>
          </cell>
          <cell r="C433" t="str">
            <v>4 - 0 - 4</v>
          </cell>
          <cell r="D433">
            <v>61</v>
          </cell>
          <cell r="F433">
            <v>61</v>
          </cell>
          <cell r="G433" t="str">
            <v>-</v>
          </cell>
          <cell r="H433">
            <v>0</v>
          </cell>
        </row>
        <row r="434">
          <cell r="A434" t="str">
            <v>NAMCTB016-13SA</v>
          </cell>
          <cell r="B434" t="str">
            <v>Geometria Diferencial I A-Noturno (Santo André)</v>
          </cell>
          <cell r="C434" t="str">
            <v>4 - 0 - 4</v>
          </cell>
          <cell r="D434">
            <v>45</v>
          </cell>
          <cell r="F434">
            <v>13</v>
          </cell>
          <cell r="G434" t="str">
            <v>-</v>
          </cell>
          <cell r="H434">
            <v>32</v>
          </cell>
        </row>
        <row r="435">
          <cell r="A435" t="str">
            <v>NA1ESZE052-17SA</v>
          </cell>
          <cell r="B435" t="str">
            <v>Geração Distribuída A1-Noturno (Santo André)</v>
          </cell>
          <cell r="C435" t="str">
            <v>2 - 0 - 3</v>
          </cell>
          <cell r="D435">
            <v>50</v>
          </cell>
          <cell r="F435">
            <v>43</v>
          </cell>
          <cell r="G435" t="str">
            <v>-</v>
          </cell>
          <cell r="H435">
            <v>7</v>
          </cell>
        </row>
        <row r="436">
          <cell r="A436" t="str">
            <v>DA1ESZG041-17SB</v>
          </cell>
          <cell r="B436" t="str">
            <v>Gestão da Inovação A1-Matutino (São Bernardo)</v>
          </cell>
          <cell r="C436">
            <v>38750</v>
          </cell>
          <cell r="D436">
            <v>62</v>
          </cell>
          <cell r="F436">
            <v>62</v>
          </cell>
          <cell r="G436" t="str">
            <v>-</v>
          </cell>
          <cell r="H436">
            <v>0</v>
          </cell>
        </row>
        <row r="437">
          <cell r="A437" t="str">
            <v>NA1ESZG041-17SB</v>
          </cell>
          <cell r="B437" t="str">
            <v>Gestão da Inovação A1-Noturno (São Bernardo)</v>
          </cell>
          <cell r="C437">
            <v>38750</v>
          </cell>
          <cell r="D437">
            <v>63</v>
          </cell>
          <cell r="F437">
            <v>63</v>
          </cell>
          <cell r="G437" t="str">
            <v>-</v>
          </cell>
          <cell r="H437">
            <v>0</v>
          </cell>
        </row>
        <row r="438">
          <cell r="A438" t="str">
            <v>DAESHP009-13SB</v>
          </cell>
          <cell r="B438" t="str">
            <v>Governo, Burocracia e Administração Pública A-Matutino (São Bernardo)</v>
          </cell>
          <cell r="C438" t="str">
            <v>4 - 0 - 4</v>
          </cell>
          <cell r="D438">
            <v>46</v>
          </cell>
          <cell r="F438">
            <v>46</v>
          </cell>
          <cell r="G438" t="str">
            <v>-</v>
          </cell>
          <cell r="H438">
            <v>0</v>
          </cell>
        </row>
        <row r="439">
          <cell r="A439" t="str">
            <v>NAESHP009-13SB</v>
          </cell>
          <cell r="B439" t="str">
            <v>Governo, Burocracia e Administração Pública A-Noturno (São Bernardo)</v>
          </cell>
          <cell r="C439" t="str">
            <v>4 - 0 - 4</v>
          </cell>
          <cell r="D439">
            <v>56</v>
          </cell>
          <cell r="F439">
            <v>56</v>
          </cell>
          <cell r="G439" t="str">
            <v>-</v>
          </cell>
          <cell r="H439">
            <v>0</v>
          </cell>
        </row>
        <row r="440">
          <cell r="A440" t="str">
            <v>DAESTU028-17SA</v>
          </cell>
          <cell r="B440" t="str">
            <v>Hidráulica de Condutos Forçados A-Matutino (Santo André)</v>
          </cell>
          <cell r="C440">
            <v>37258</v>
          </cell>
          <cell r="D440">
            <v>40</v>
          </cell>
          <cell r="F440">
            <v>33</v>
          </cell>
          <cell r="G440" t="str">
            <v>-</v>
          </cell>
          <cell r="H440">
            <v>7</v>
          </cell>
        </row>
        <row r="441">
          <cell r="A441" t="str">
            <v>NAESTU028-17SA</v>
          </cell>
          <cell r="B441" t="str">
            <v>Hidráulica de Condutos Forçados A-Noturno (Santo André)</v>
          </cell>
          <cell r="C441">
            <v>37258</v>
          </cell>
          <cell r="D441">
            <v>40</v>
          </cell>
          <cell r="F441">
            <v>21</v>
          </cell>
          <cell r="G441" t="str">
            <v>-</v>
          </cell>
          <cell r="H441">
            <v>19</v>
          </cell>
        </row>
        <row r="442">
          <cell r="A442" t="str">
            <v>DAESTU009-17SA</v>
          </cell>
          <cell r="B442" t="str">
            <v>Hidrologia A-Matutino (Santo André)</v>
          </cell>
          <cell r="C442">
            <v>37624</v>
          </cell>
          <cell r="D442">
            <v>40</v>
          </cell>
          <cell r="F442">
            <v>20</v>
          </cell>
          <cell r="G442" t="str">
            <v>-</v>
          </cell>
          <cell r="H442">
            <v>20</v>
          </cell>
        </row>
        <row r="443">
          <cell r="A443" t="str">
            <v>NAESTU009-17SA</v>
          </cell>
          <cell r="B443" t="str">
            <v>Hidrologia A-Noturno (Santo André)</v>
          </cell>
          <cell r="C443">
            <v>37624</v>
          </cell>
          <cell r="D443">
            <v>40</v>
          </cell>
          <cell r="F443">
            <v>40</v>
          </cell>
          <cell r="G443" t="str">
            <v>-</v>
          </cell>
          <cell r="H443">
            <v>0</v>
          </cell>
        </row>
        <row r="444">
          <cell r="A444" t="str">
            <v>NANHT1054-15SA</v>
          </cell>
          <cell r="B444" t="str">
            <v>Histologia e Embriologia A-Noturno (Santo André)</v>
          </cell>
          <cell r="C444">
            <v>38021</v>
          </cell>
          <cell r="D444">
            <v>30</v>
          </cell>
          <cell r="F444">
            <v>30</v>
          </cell>
          <cell r="G444" t="str">
            <v>-</v>
          </cell>
          <cell r="H444">
            <v>0</v>
          </cell>
        </row>
        <row r="445">
          <cell r="A445" t="str">
            <v>DAESHT009-17SB</v>
          </cell>
          <cell r="B445" t="str">
            <v>História da Cidade e do Urbanismo A-Matutino (São Bernardo)</v>
          </cell>
          <cell r="C445" t="str">
            <v>4 - 0 - 4</v>
          </cell>
          <cell r="D445">
            <v>38</v>
          </cell>
          <cell r="F445">
            <v>35</v>
          </cell>
          <cell r="G445" t="str">
            <v>-</v>
          </cell>
          <cell r="H445">
            <v>3</v>
          </cell>
        </row>
        <row r="446">
          <cell r="A446" t="str">
            <v>NAESHT009-17SB</v>
          </cell>
          <cell r="B446" t="str">
            <v>História da Cidade e do Urbanismo A-Noturno (São Bernardo)</v>
          </cell>
          <cell r="C446" t="str">
            <v>4 - 0 - 4</v>
          </cell>
          <cell r="D446">
            <v>52</v>
          </cell>
          <cell r="F446">
            <v>52</v>
          </cell>
          <cell r="G446" t="str">
            <v>-</v>
          </cell>
          <cell r="H446">
            <v>0</v>
          </cell>
        </row>
        <row r="447">
          <cell r="A447" t="str">
            <v>DANHH2040-13SB</v>
          </cell>
          <cell r="B447" t="str">
            <v>História da Filosofia Moderna: o Iluminismo e seus desdobramentos A-Matutino (São Bernardo)</v>
          </cell>
          <cell r="C447" t="str">
            <v>4 - 0 - 4</v>
          </cell>
          <cell r="D447">
            <v>45</v>
          </cell>
          <cell r="F447">
            <v>11</v>
          </cell>
          <cell r="G447" t="str">
            <v>-</v>
          </cell>
          <cell r="H447">
            <v>34</v>
          </cell>
        </row>
        <row r="448">
          <cell r="A448" t="str">
            <v>NANHH2040-13SB</v>
          </cell>
          <cell r="B448" t="str">
            <v>História da Filosofia Moderna: o Iluminismo e seus desdobramentos A-Noturno (São Bernardo)</v>
          </cell>
          <cell r="C448" t="str">
            <v>4 - 0 - 4</v>
          </cell>
          <cell r="D448">
            <v>45</v>
          </cell>
          <cell r="F448">
            <v>18</v>
          </cell>
          <cell r="G448" t="str">
            <v>-</v>
          </cell>
          <cell r="H448">
            <v>27</v>
          </cell>
        </row>
        <row r="449">
          <cell r="A449" t="str">
            <v>DA2ESHR024-14SB</v>
          </cell>
          <cell r="B449" t="str">
            <v>História da Política Externa Brasileira A2-Matutino (São Bernardo)</v>
          </cell>
          <cell r="C449" t="str">
            <v>4 - 0 - 4</v>
          </cell>
          <cell r="D449">
            <v>90</v>
          </cell>
          <cell r="F449">
            <v>85</v>
          </cell>
          <cell r="G449" t="str">
            <v>-</v>
          </cell>
          <cell r="H449">
            <v>5</v>
          </cell>
        </row>
        <row r="450">
          <cell r="A450" t="str">
            <v>NA2ESHR024-14SB</v>
          </cell>
          <cell r="B450" t="str">
            <v>História da Política Externa Brasileira A2-Noturno (São Bernardo)</v>
          </cell>
          <cell r="C450" t="str">
            <v>4 - 0 - 4</v>
          </cell>
          <cell r="D450">
            <v>60</v>
          </cell>
          <cell r="F450">
            <v>27</v>
          </cell>
          <cell r="G450" t="str">
            <v>-</v>
          </cell>
          <cell r="H450">
            <v>33</v>
          </cell>
        </row>
        <row r="451">
          <cell r="A451" t="str">
            <v>DAESHR024-14SB</v>
          </cell>
          <cell r="B451" t="str">
            <v>História da Política Externa Brasileira A-Matutino (São Bernardo)</v>
          </cell>
          <cell r="C451" t="str">
            <v>4 - 0 - 4</v>
          </cell>
          <cell r="D451">
            <v>66</v>
          </cell>
          <cell r="F451">
            <v>66</v>
          </cell>
          <cell r="G451" t="str">
            <v>-</v>
          </cell>
          <cell r="H451">
            <v>0</v>
          </cell>
        </row>
        <row r="452">
          <cell r="A452" t="str">
            <v>NAESHR024-14SB</v>
          </cell>
          <cell r="B452" t="str">
            <v>História da Política Externa Brasileira A-Noturno (São Bernardo)</v>
          </cell>
          <cell r="C452" t="str">
            <v>4 - 0 - 4</v>
          </cell>
          <cell r="D452">
            <v>70</v>
          </cell>
          <cell r="F452">
            <v>70</v>
          </cell>
          <cell r="G452" t="str">
            <v>-</v>
          </cell>
          <cell r="H452">
            <v>0</v>
          </cell>
        </row>
        <row r="453">
          <cell r="A453" t="str">
            <v>DANHZ1031-15SA</v>
          </cell>
          <cell r="B453" t="str">
            <v>História das Ideias Biológicas A-Matutino (Santo André)</v>
          </cell>
          <cell r="C453" t="str">
            <v>2 - 0 - 4</v>
          </cell>
          <cell r="D453">
            <v>40</v>
          </cell>
          <cell r="F453">
            <v>30</v>
          </cell>
          <cell r="G453" t="str">
            <v>-</v>
          </cell>
          <cell r="H453">
            <v>10</v>
          </cell>
        </row>
        <row r="454">
          <cell r="A454" t="str">
            <v>NANHZ1031-15SA</v>
          </cell>
          <cell r="B454" t="str">
            <v>História das Ideias Biológicas A-Noturno (Santo André)</v>
          </cell>
          <cell r="C454" t="str">
            <v>2 - 0 - 4</v>
          </cell>
          <cell r="D454">
            <v>41</v>
          </cell>
          <cell r="F454">
            <v>41</v>
          </cell>
          <cell r="G454" t="str">
            <v>-</v>
          </cell>
          <cell r="H454">
            <v>0</v>
          </cell>
        </row>
        <row r="455">
          <cell r="A455" t="str">
            <v>DANHH2047-13SB</v>
          </cell>
          <cell r="B455" t="str">
            <v>Historiografia e História das Ciências A-Matutino (São Bernardo)</v>
          </cell>
          <cell r="C455" t="str">
            <v>4 - 0 - 4</v>
          </cell>
          <cell r="D455">
            <v>45</v>
          </cell>
          <cell r="F455">
            <v>4</v>
          </cell>
          <cell r="G455" t="str">
            <v>-</v>
          </cell>
          <cell r="H455">
            <v>41</v>
          </cell>
        </row>
        <row r="456">
          <cell r="A456" t="str">
            <v>NANHH2047-13SB</v>
          </cell>
          <cell r="B456" t="str">
            <v>Historiografia e História das Ciências A-Noturno (São Bernardo)</v>
          </cell>
          <cell r="C456" t="str">
            <v>4 - 0 - 4</v>
          </cell>
          <cell r="D456">
            <v>45</v>
          </cell>
          <cell r="F456">
            <v>8</v>
          </cell>
          <cell r="G456" t="str">
            <v>-</v>
          </cell>
          <cell r="H456">
            <v>37</v>
          </cell>
        </row>
        <row r="457">
          <cell r="A457" t="str">
            <v>NANHZ1090-15SA</v>
          </cell>
          <cell r="B457" t="str">
            <v>Imunologia Aplicada A-Noturno (Santo André)</v>
          </cell>
          <cell r="C457" t="str">
            <v>4 - 0 - 5</v>
          </cell>
          <cell r="D457">
            <v>40</v>
          </cell>
          <cell r="F457">
            <v>17</v>
          </cell>
          <cell r="G457" t="str">
            <v>-</v>
          </cell>
          <cell r="H457">
            <v>23</v>
          </cell>
        </row>
        <row r="458">
          <cell r="A458" t="str">
            <v>DA1ESTE020-17SA</v>
          </cell>
          <cell r="B458" t="str">
            <v>Instalações Elétricas II A1-Matutino (Santo André)</v>
          </cell>
          <cell r="C458" t="str">
            <v>0 - 4 - 4</v>
          </cell>
          <cell r="D458">
            <v>35</v>
          </cell>
          <cell r="F458">
            <v>35</v>
          </cell>
          <cell r="G458" t="str">
            <v>-</v>
          </cell>
          <cell r="H458">
            <v>0</v>
          </cell>
        </row>
        <row r="459">
          <cell r="A459" t="str">
            <v>NAESTB025-17SB</v>
          </cell>
          <cell r="B459" t="str">
            <v>Instrumentação Biomédica I A-Noturno (São Bernardo)</v>
          </cell>
          <cell r="C459">
            <v>38385</v>
          </cell>
          <cell r="D459">
            <v>35</v>
          </cell>
          <cell r="F459">
            <v>0</v>
          </cell>
          <cell r="G459" t="str">
            <v>-</v>
          </cell>
          <cell r="H459">
            <v>35</v>
          </cell>
        </row>
        <row r="460">
          <cell r="A460" t="str">
            <v>NA1ESTO004-17SA</v>
          </cell>
          <cell r="B460" t="str">
            <v>Instrumentação e Controle A1-Noturno (Santo André)</v>
          </cell>
          <cell r="C460">
            <v>38355</v>
          </cell>
          <cell r="D460">
            <v>45</v>
          </cell>
          <cell r="F460">
            <v>29</v>
          </cell>
          <cell r="G460" t="str">
            <v>-</v>
          </cell>
          <cell r="H460">
            <v>16</v>
          </cell>
        </row>
        <row r="461">
          <cell r="A461" t="str">
            <v>NA1ESTO004-17SB</v>
          </cell>
          <cell r="B461" t="str">
            <v>Instrumentação e Controle A1-Noturno (São Bernardo)</v>
          </cell>
          <cell r="C461">
            <v>38355</v>
          </cell>
          <cell r="D461">
            <v>45</v>
          </cell>
          <cell r="F461">
            <v>39</v>
          </cell>
          <cell r="G461" t="str">
            <v>-</v>
          </cell>
          <cell r="H461">
            <v>6</v>
          </cell>
        </row>
        <row r="462">
          <cell r="A462" t="str">
            <v>DAESTO004-17SA</v>
          </cell>
          <cell r="B462" t="str">
            <v>Instrumentação e Controle A-Matutino (Santo André)</v>
          </cell>
          <cell r="C462">
            <v>38355</v>
          </cell>
          <cell r="D462">
            <v>46</v>
          </cell>
          <cell r="F462">
            <v>46</v>
          </cell>
          <cell r="G462" t="str">
            <v>-</v>
          </cell>
          <cell r="H462">
            <v>0</v>
          </cell>
        </row>
        <row r="463">
          <cell r="A463" t="str">
            <v>NAESTO004-17SA</v>
          </cell>
          <cell r="B463" t="str">
            <v>Instrumentação e Controle A-Noturno (Santo André)</v>
          </cell>
          <cell r="C463">
            <v>38355</v>
          </cell>
          <cell r="D463">
            <v>45</v>
          </cell>
          <cell r="F463">
            <v>45</v>
          </cell>
          <cell r="G463" t="str">
            <v>-</v>
          </cell>
          <cell r="H463">
            <v>0</v>
          </cell>
        </row>
        <row r="464">
          <cell r="A464" t="str">
            <v>NAESTO004-17SB</v>
          </cell>
          <cell r="B464" t="str">
            <v>Instrumentação e Controle A-Noturno (São Bernardo)</v>
          </cell>
          <cell r="C464">
            <v>38355</v>
          </cell>
          <cell r="D464">
            <v>45</v>
          </cell>
          <cell r="F464">
            <v>45</v>
          </cell>
          <cell r="G464" t="str">
            <v>-</v>
          </cell>
          <cell r="H464">
            <v>0</v>
          </cell>
        </row>
        <row r="465">
          <cell r="A465" t="str">
            <v>DA1MCZA008-17SA</v>
          </cell>
          <cell r="B465" t="str">
            <v>Interação Humano-Computador A1-Matutino (Santo André)</v>
          </cell>
          <cell r="C465" t="str">
            <v>4 - 0 - 4</v>
          </cell>
          <cell r="D465">
            <v>60</v>
          </cell>
          <cell r="F465">
            <v>60</v>
          </cell>
          <cell r="G465" t="str">
            <v>SIM</v>
          </cell>
          <cell r="H465">
            <v>0</v>
          </cell>
        </row>
        <row r="466">
          <cell r="A466" t="str">
            <v>DA1BCK0104-15SA</v>
          </cell>
          <cell r="B466" t="str">
            <v>Interações Atômicas e Moleculares A1-Matutino (Santo André)</v>
          </cell>
          <cell r="C466" t="str">
            <v>3 - 0 - 4</v>
          </cell>
          <cell r="D466">
            <v>45</v>
          </cell>
          <cell r="F466">
            <v>45</v>
          </cell>
          <cell r="G466" t="str">
            <v>-</v>
          </cell>
          <cell r="H466">
            <v>0</v>
          </cell>
        </row>
        <row r="467">
          <cell r="A467" t="str">
            <v>NA1BCK0104-15SA</v>
          </cell>
          <cell r="B467" t="str">
            <v>Interações Atômicas e Moleculares A1-Noturno (Santo André)</v>
          </cell>
          <cell r="C467" t="str">
            <v>3 - 0 - 4</v>
          </cell>
          <cell r="D467">
            <v>45</v>
          </cell>
          <cell r="F467">
            <v>45</v>
          </cell>
          <cell r="G467" t="str">
            <v>-</v>
          </cell>
          <cell r="H467">
            <v>0</v>
          </cell>
        </row>
        <row r="468">
          <cell r="A468" t="str">
            <v>DA2BCK0104-15SA</v>
          </cell>
          <cell r="B468" t="str">
            <v>Interações Atômicas e Moleculares A2-Matutino (Santo André)</v>
          </cell>
          <cell r="C468" t="str">
            <v>3 - 0 - 4</v>
          </cell>
          <cell r="D468">
            <v>45</v>
          </cell>
          <cell r="F468">
            <v>45</v>
          </cell>
          <cell r="G468" t="str">
            <v>SIM</v>
          </cell>
          <cell r="H468">
            <v>0</v>
          </cell>
        </row>
        <row r="469">
          <cell r="A469" t="str">
            <v>NA2BCK0104-15SA</v>
          </cell>
          <cell r="B469" t="str">
            <v>Interações Atômicas e Moleculares A2-Noturno (Santo André)</v>
          </cell>
          <cell r="C469" t="str">
            <v>3 - 0 - 4</v>
          </cell>
          <cell r="D469">
            <v>45</v>
          </cell>
          <cell r="F469">
            <v>45</v>
          </cell>
          <cell r="G469" t="str">
            <v>-</v>
          </cell>
          <cell r="H469">
            <v>0</v>
          </cell>
        </row>
        <row r="470">
          <cell r="A470" t="str">
            <v>DA3BCK0104-15SA</v>
          </cell>
          <cell r="B470" t="str">
            <v>Interações Atômicas e Moleculares A3-Matutino (Santo André)</v>
          </cell>
          <cell r="C470" t="str">
            <v>3 - 0 - 4</v>
          </cell>
          <cell r="D470">
            <v>45</v>
          </cell>
          <cell r="F470">
            <v>45</v>
          </cell>
          <cell r="G470" t="str">
            <v>-</v>
          </cell>
          <cell r="H470">
            <v>0</v>
          </cell>
        </row>
        <row r="471">
          <cell r="A471" t="str">
            <v>NA3BCK0104-15SA</v>
          </cell>
          <cell r="B471" t="str">
            <v>Interações Atômicas e Moleculares A3-Noturno (Santo André)</v>
          </cell>
          <cell r="C471" t="str">
            <v>3 - 0 - 4</v>
          </cell>
          <cell r="D471">
            <v>45</v>
          </cell>
          <cell r="F471">
            <v>45</v>
          </cell>
          <cell r="G471" t="str">
            <v>SIM</v>
          </cell>
          <cell r="H471">
            <v>0</v>
          </cell>
        </row>
        <row r="472">
          <cell r="A472" t="str">
            <v>DA4BCK0104-15SA</v>
          </cell>
          <cell r="B472" t="str">
            <v>Interações Atômicas e Moleculares A4-Matutino (Santo André)</v>
          </cell>
          <cell r="C472" t="str">
            <v>3 - 0 - 4</v>
          </cell>
          <cell r="D472">
            <v>45</v>
          </cell>
          <cell r="F472">
            <v>45</v>
          </cell>
          <cell r="G472" t="str">
            <v>SIM</v>
          </cell>
          <cell r="H472">
            <v>0</v>
          </cell>
        </row>
        <row r="473">
          <cell r="A473" t="str">
            <v>NA4BCK0104-15SA</v>
          </cell>
          <cell r="B473" t="str">
            <v>Interações Atômicas e Moleculares A4-Noturno (Santo André)</v>
          </cell>
          <cell r="C473" t="str">
            <v>3 - 0 - 4</v>
          </cell>
          <cell r="D473">
            <v>45</v>
          </cell>
          <cell r="F473">
            <v>45</v>
          </cell>
          <cell r="G473" t="str">
            <v>SIM</v>
          </cell>
          <cell r="H473">
            <v>0</v>
          </cell>
        </row>
        <row r="474">
          <cell r="A474" t="str">
            <v>DA5BCK0104-15SA</v>
          </cell>
          <cell r="B474" t="str">
            <v>Interações Atômicas e Moleculares A5-Matutino (Santo André)</v>
          </cell>
          <cell r="C474" t="str">
            <v>3 - 0 - 4</v>
          </cell>
          <cell r="D474">
            <v>45</v>
          </cell>
          <cell r="F474">
            <v>45</v>
          </cell>
          <cell r="G474" t="str">
            <v>-</v>
          </cell>
          <cell r="H474">
            <v>0</v>
          </cell>
        </row>
        <row r="475">
          <cell r="A475" t="str">
            <v>NA5BCK0104-15SA</v>
          </cell>
          <cell r="B475" t="str">
            <v>Interações Atômicas e Moleculares A5-Noturno (Santo André)</v>
          </cell>
          <cell r="C475" t="str">
            <v>3 - 0 - 4</v>
          </cell>
          <cell r="D475">
            <v>45</v>
          </cell>
          <cell r="F475">
            <v>45</v>
          </cell>
          <cell r="G475" t="str">
            <v>-</v>
          </cell>
          <cell r="H475">
            <v>0</v>
          </cell>
        </row>
        <row r="476">
          <cell r="A476" t="str">
            <v>DB1BCK0104-15SA</v>
          </cell>
          <cell r="B476" t="str">
            <v>Interações Atômicas e Moleculares B1-Matutino (Santo André)</v>
          </cell>
          <cell r="C476" t="str">
            <v>3 - 0 - 4</v>
          </cell>
          <cell r="D476">
            <v>45</v>
          </cell>
          <cell r="F476">
            <v>45</v>
          </cell>
          <cell r="G476" t="str">
            <v>-</v>
          </cell>
          <cell r="H476">
            <v>0</v>
          </cell>
        </row>
        <row r="477">
          <cell r="A477" t="str">
            <v>NB1BCK0104-15SA</v>
          </cell>
          <cell r="B477" t="str">
            <v>Interações Atômicas e Moleculares B1-Noturno (Santo André)</v>
          </cell>
          <cell r="C477" t="str">
            <v>3 - 0 - 4</v>
          </cell>
          <cell r="D477">
            <v>45</v>
          </cell>
          <cell r="F477">
            <v>45</v>
          </cell>
          <cell r="G477" t="str">
            <v>-</v>
          </cell>
          <cell r="H477">
            <v>0</v>
          </cell>
        </row>
        <row r="478">
          <cell r="A478" t="str">
            <v>DB2BCK0104-15SA</v>
          </cell>
          <cell r="B478" t="str">
            <v>Interações Atômicas e Moleculares B2-Matutino (Santo André)</v>
          </cell>
          <cell r="C478" t="str">
            <v>3 - 0 - 4</v>
          </cell>
          <cell r="D478">
            <v>45</v>
          </cell>
          <cell r="F478">
            <v>45</v>
          </cell>
          <cell r="G478" t="str">
            <v>SIM</v>
          </cell>
          <cell r="H478">
            <v>0</v>
          </cell>
        </row>
        <row r="479">
          <cell r="A479" t="str">
            <v>NB2BCK0104-15SA</v>
          </cell>
          <cell r="B479" t="str">
            <v>Interações Atômicas e Moleculares B2-Noturno (Santo André)</v>
          </cell>
          <cell r="C479" t="str">
            <v>3 - 0 - 4</v>
          </cell>
          <cell r="D479">
            <v>45</v>
          </cell>
          <cell r="F479">
            <v>45</v>
          </cell>
          <cell r="G479" t="str">
            <v>SIM</v>
          </cell>
          <cell r="H479">
            <v>0</v>
          </cell>
        </row>
        <row r="480">
          <cell r="A480" t="str">
            <v>DB3BCK0104-15SA</v>
          </cell>
          <cell r="B480" t="str">
            <v>Interações Atômicas e Moleculares B3-Matutino (Santo André)</v>
          </cell>
          <cell r="C480" t="str">
            <v>3 - 0 - 4</v>
          </cell>
          <cell r="D480">
            <v>45</v>
          </cell>
          <cell r="F480">
            <v>45</v>
          </cell>
          <cell r="G480" t="str">
            <v>-</v>
          </cell>
          <cell r="H480">
            <v>0</v>
          </cell>
        </row>
        <row r="481">
          <cell r="A481" t="str">
            <v>NB3BCK0104-15SA</v>
          </cell>
          <cell r="B481" t="str">
            <v>Interações Atômicas e Moleculares B3-Noturno (Santo André)</v>
          </cell>
          <cell r="C481" t="str">
            <v>3 - 0 - 4</v>
          </cell>
          <cell r="D481">
            <v>45</v>
          </cell>
          <cell r="F481">
            <v>45</v>
          </cell>
          <cell r="G481" t="str">
            <v>-</v>
          </cell>
          <cell r="H481">
            <v>0</v>
          </cell>
        </row>
        <row r="482">
          <cell r="A482" t="str">
            <v>DB4BCK0104-15SA</v>
          </cell>
          <cell r="B482" t="str">
            <v>Interações Atômicas e Moleculares B4-Matutino (Santo André)</v>
          </cell>
          <cell r="C482" t="str">
            <v>3 - 0 - 4</v>
          </cell>
          <cell r="D482">
            <v>45</v>
          </cell>
          <cell r="F482">
            <v>45</v>
          </cell>
          <cell r="G482" t="str">
            <v>SIM</v>
          </cell>
          <cell r="H482">
            <v>0</v>
          </cell>
        </row>
        <row r="483">
          <cell r="A483" t="str">
            <v>NB4BCK0104-15SA</v>
          </cell>
          <cell r="B483" t="str">
            <v>Interações Atômicas e Moleculares B4-Noturno (Santo André)</v>
          </cell>
          <cell r="C483" t="str">
            <v>3 - 0 - 4</v>
          </cell>
          <cell r="D483">
            <v>45</v>
          </cell>
          <cell r="F483">
            <v>45</v>
          </cell>
          <cell r="G483" t="str">
            <v>-</v>
          </cell>
          <cell r="H483">
            <v>0</v>
          </cell>
        </row>
        <row r="484">
          <cell r="A484" t="str">
            <v>DB5BCK0104-15SA</v>
          </cell>
          <cell r="B484" t="str">
            <v>Interações Atômicas e Moleculares B5-Matutino (Santo André)</v>
          </cell>
          <cell r="C484" t="str">
            <v>3 - 0 - 4</v>
          </cell>
          <cell r="D484">
            <v>45</v>
          </cell>
          <cell r="F484">
            <v>45</v>
          </cell>
          <cell r="G484" t="str">
            <v>-</v>
          </cell>
          <cell r="H484">
            <v>0</v>
          </cell>
        </row>
        <row r="485">
          <cell r="A485" t="str">
            <v>NB5BCK0104-15SA</v>
          </cell>
          <cell r="B485" t="str">
            <v>Interações Atômicas e Moleculares B5-Noturno (Santo André)</v>
          </cell>
          <cell r="C485" t="str">
            <v>3 - 0 - 4</v>
          </cell>
          <cell r="D485">
            <v>45</v>
          </cell>
          <cell r="F485">
            <v>45</v>
          </cell>
          <cell r="G485" t="str">
            <v>-</v>
          </cell>
          <cell r="H485">
            <v>0</v>
          </cell>
        </row>
        <row r="486">
          <cell r="A486" t="str">
            <v>DANHZ2048-11SB</v>
          </cell>
          <cell r="B486" t="str">
            <v>Interposições da Linguagem à Filosofia Contemporânea A-Matutino (São Bernardo)</v>
          </cell>
          <cell r="C486" t="str">
            <v>4 - 0 - 4</v>
          </cell>
          <cell r="D486">
            <v>45</v>
          </cell>
          <cell r="F486">
            <v>3</v>
          </cell>
          <cell r="G486" t="str">
            <v>-</v>
          </cell>
          <cell r="H486">
            <v>42</v>
          </cell>
        </row>
        <row r="487">
          <cell r="A487" t="str">
            <v>NANHZ2048-11SB</v>
          </cell>
          <cell r="B487" t="str">
            <v>Interposições da Linguagem à Filosofia Contemporânea A-Noturno (São Bernardo)</v>
          </cell>
          <cell r="C487" t="str">
            <v>4 - 0 - 4</v>
          </cell>
          <cell r="D487">
            <v>45</v>
          </cell>
          <cell r="F487">
            <v>4</v>
          </cell>
          <cell r="G487" t="str">
            <v>-</v>
          </cell>
          <cell r="H487">
            <v>41</v>
          </cell>
        </row>
        <row r="488">
          <cell r="A488" t="str">
            <v>NA1BHQ0003-15SB</v>
          </cell>
          <cell r="B488" t="str">
            <v>Interpretações do Brasil A1-Noturno (São Bernardo)</v>
          </cell>
          <cell r="C488" t="str">
            <v>4 - 0 - 4</v>
          </cell>
          <cell r="D488">
            <v>60</v>
          </cell>
          <cell r="F488">
            <v>60</v>
          </cell>
          <cell r="G488" t="str">
            <v>-</v>
          </cell>
          <cell r="H488">
            <v>0</v>
          </cell>
        </row>
        <row r="489">
          <cell r="A489" t="str">
            <v>DB1BHQ0003-15SB</v>
          </cell>
          <cell r="B489" t="str">
            <v>Interpretações do Brasil B1-Matutino (São Bernardo)</v>
          </cell>
          <cell r="C489" t="str">
            <v>4 - 0 - 4</v>
          </cell>
          <cell r="D489">
            <v>60</v>
          </cell>
          <cell r="F489">
            <v>34</v>
          </cell>
          <cell r="G489" t="str">
            <v>-</v>
          </cell>
          <cell r="H489">
            <v>26</v>
          </cell>
        </row>
        <row r="490">
          <cell r="A490" t="str">
            <v>NB1BHQ0003-15SB</v>
          </cell>
          <cell r="B490" t="str">
            <v>Interpretações do Brasil B1-Noturno (São Bernardo)</v>
          </cell>
          <cell r="C490" t="str">
            <v>4 - 0 - 4</v>
          </cell>
          <cell r="D490">
            <v>60</v>
          </cell>
          <cell r="F490">
            <v>40</v>
          </cell>
          <cell r="G490" t="str">
            <v>-</v>
          </cell>
          <cell r="H490">
            <v>20</v>
          </cell>
        </row>
        <row r="491">
          <cell r="A491" t="str">
            <v>NAMCZB014-17SA</v>
          </cell>
          <cell r="B491" t="str">
            <v>Introdução à Análise Funcional A-Noturno (Santo André)</v>
          </cell>
          <cell r="C491" t="str">
            <v>4 - 0 - 4</v>
          </cell>
          <cell r="D491">
            <v>45</v>
          </cell>
          <cell r="F491">
            <v>8</v>
          </cell>
          <cell r="G491" t="str">
            <v>-</v>
          </cell>
          <cell r="H491">
            <v>37</v>
          </cell>
        </row>
        <row r="492">
          <cell r="A492" t="str">
            <v>NAESZB022-17SB</v>
          </cell>
          <cell r="B492" t="str">
            <v>Introdução à Bioinformática A-Noturno (São Bernardo)</v>
          </cell>
          <cell r="C492">
            <v>37989</v>
          </cell>
          <cell r="D492">
            <v>70</v>
          </cell>
          <cell r="F492">
            <v>63</v>
          </cell>
          <cell r="G492" t="str">
            <v>-</v>
          </cell>
          <cell r="H492">
            <v>7</v>
          </cell>
        </row>
        <row r="493">
          <cell r="A493" t="str">
            <v>NAMCZB015-13SA</v>
          </cell>
          <cell r="B493" t="str">
            <v>Introdução à Criptografia A-Noturno (Santo André)</v>
          </cell>
          <cell r="C493" t="str">
            <v>4 - 0 - 4</v>
          </cell>
          <cell r="D493">
            <v>45</v>
          </cell>
          <cell r="F493">
            <v>45</v>
          </cell>
          <cell r="G493" t="str">
            <v>SIM</v>
          </cell>
          <cell r="H493">
            <v>0</v>
          </cell>
        </row>
        <row r="494">
          <cell r="A494" t="str">
            <v>NBMCZB015-13SA</v>
          </cell>
          <cell r="B494" t="str">
            <v>Introdução à Criptografia B-Noturno (Santo André)</v>
          </cell>
          <cell r="C494" t="str">
            <v>4 - 0 - 4</v>
          </cell>
          <cell r="D494">
            <v>45</v>
          </cell>
          <cell r="F494">
            <v>0</v>
          </cell>
          <cell r="G494" t="str">
            <v>-</v>
          </cell>
          <cell r="H494">
            <v>45</v>
          </cell>
        </row>
        <row r="495">
          <cell r="A495" t="str">
            <v>DA1MCTC001-15SB</v>
          </cell>
          <cell r="B495" t="str">
            <v>Introdução à Filosofia da Mente A1-Matutino (São Bernardo)</v>
          </cell>
          <cell r="C495" t="str">
            <v>2 - 0 - 2</v>
          </cell>
          <cell r="D495">
            <v>60</v>
          </cell>
          <cell r="F495">
            <v>60</v>
          </cell>
          <cell r="G495" t="str">
            <v>-</v>
          </cell>
          <cell r="H495">
            <v>0</v>
          </cell>
        </row>
        <row r="496">
          <cell r="A496" t="str">
            <v>NA1MCTC001-15SB</v>
          </cell>
          <cell r="B496" t="str">
            <v>Introdução à Filosofia da Mente A1-Noturno (São Bernardo)</v>
          </cell>
          <cell r="C496" t="str">
            <v>2 - 0 - 2</v>
          </cell>
          <cell r="D496">
            <v>60</v>
          </cell>
          <cell r="F496">
            <v>60</v>
          </cell>
          <cell r="G496" t="str">
            <v>-</v>
          </cell>
          <cell r="H496">
            <v>0</v>
          </cell>
        </row>
        <row r="497">
          <cell r="A497" t="str">
            <v>DA2MCTC001-15SB</v>
          </cell>
          <cell r="B497" t="str">
            <v>Introdução à Filosofia da Mente A2-Matutino (São Bernardo)</v>
          </cell>
          <cell r="C497" t="str">
            <v>2 - 0 - 2</v>
          </cell>
          <cell r="D497">
            <v>43</v>
          </cell>
          <cell r="F497">
            <v>43</v>
          </cell>
          <cell r="G497" t="str">
            <v>-</v>
          </cell>
          <cell r="H497">
            <v>0</v>
          </cell>
        </row>
        <row r="498">
          <cell r="A498" t="str">
            <v>NA2MCTC001-15SB</v>
          </cell>
          <cell r="B498" t="str">
            <v>Introdução à Filosofia da Mente A2-Noturno (São Bernardo)</v>
          </cell>
          <cell r="C498" t="str">
            <v>2 - 0 - 2</v>
          </cell>
          <cell r="D498">
            <v>52</v>
          </cell>
          <cell r="F498">
            <v>52</v>
          </cell>
          <cell r="G498" t="str">
            <v>-</v>
          </cell>
          <cell r="H498">
            <v>0</v>
          </cell>
        </row>
        <row r="499">
          <cell r="A499" t="str">
            <v>NANHZ3083-15SA</v>
          </cell>
          <cell r="B499" t="str">
            <v>Introdução à Física Estelar A-Noturno (Santo André)</v>
          </cell>
          <cell r="C499" t="str">
            <v>4 - 0 - 4</v>
          </cell>
          <cell r="D499">
            <v>30</v>
          </cell>
          <cell r="F499">
            <v>6</v>
          </cell>
          <cell r="G499" t="str">
            <v>-</v>
          </cell>
          <cell r="H499">
            <v>24</v>
          </cell>
        </row>
        <row r="500">
          <cell r="A500" t="str">
            <v>DANHZ3026-15SA</v>
          </cell>
          <cell r="B500" t="str">
            <v>Introdução à Física Nuclear A-Matutino (Santo André)</v>
          </cell>
          <cell r="C500" t="str">
            <v>4 - 0 - 4</v>
          </cell>
          <cell r="D500">
            <v>30</v>
          </cell>
          <cell r="F500">
            <v>15</v>
          </cell>
          <cell r="G500" t="str">
            <v>-</v>
          </cell>
          <cell r="H500">
            <v>15</v>
          </cell>
        </row>
        <row r="501">
          <cell r="A501" t="str">
            <v>DAMCTC021-15SB</v>
          </cell>
          <cell r="B501" t="str">
            <v>Introdução à Neurociência Computacional A-Matutino (São Bernardo)</v>
          </cell>
          <cell r="C501">
            <v>38019</v>
          </cell>
          <cell r="D501">
            <v>51</v>
          </cell>
          <cell r="F501">
            <v>51</v>
          </cell>
          <cell r="G501" t="str">
            <v>-</v>
          </cell>
          <cell r="H501">
            <v>0</v>
          </cell>
        </row>
        <row r="502">
          <cell r="A502" t="str">
            <v>NAMCTC021-15SB</v>
          </cell>
          <cell r="B502" t="str">
            <v>Introdução à Neurociência Computacional A-Noturno (São Bernardo)</v>
          </cell>
          <cell r="C502">
            <v>38019</v>
          </cell>
          <cell r="D502">
            <v>50</v>
          </cell>
          <cell r="F502">
            <v>50</v>
          </cell>
          <cell r="G502" t="str">
            <v>-</v>
          </cell>
          <cell r="H502">
            <v>0</v>
          </cell>
        </row>
        <row r="503">
          <cell r="A503" t="str">
            <v>DAESTA021-17SA</v>
          </cell>
          <cell r="B503" t="str">
            <v>Introdução ao Controle Discreto A-Matutino (Santo André)</v>
          </cell>
          <cell r="C503" t="str">
            <v>3 - 0 - 4</v>
          </cell>
          <cell r="D503">
            <v>62</v>
          </cell>
          <cell r="F503">
            <v>62</v>
          </cell>
          <cell r="G503" t="str">
            <v>SIM</v>
          </cell>
          <cell r="H503">
            <v>0</v>
          </cell>
        </row>
        <row r="504">
          <cell r="A504" t="str">
            <v>DA1ESZA023-17SA</v>
          </cell>
          <cell r="B504" t="str">
            <v>Introdução ao Controle Moderno A1-Matutino (Santo André)</v>
          </cell>
          <cell r="C504">
            <v>38020</v>
          </cell>
          <cell r="D504">
            <v>31</v>
          </cell>
          <cell r="F504">
            <v>31</v>
          </cell>
          <cell r="G504" t="str">
            <v>SIM</v>
          </cell>
          <cell r="H504">
            <v>0</v>
          </cell>
        </row>
        <row r="505">
          <cell r="A505" t="str">
            <v>DAESHP012-13SB</v>
          </cell>
          <cell r="B505" t="str">
            <v>Introdução ao Direito Administrativo A-Matutino (São Bernardo)</v>
          </cell>
          <cell r="C505" t="str">
            <v>4 - 0 - 4</v>
          </cell>
          <cell r="D505">
            <v>60</v>
          </cell>
          <cell r="F505">
            <v>34</v>
          </cell>
          <cell r="G505" t="str">
            <v>-</v>
          </cell>
          <cell r="H505">
            <v>26</v>
          </cell>
        </row>
        <row r="506">
          <cell r="A506" t="str">
            <v>NAESHP012-13SB</v>
          </cell>
          <cell r="B506" t="str">
            <v>Introdução ao Direito Administrativo A-Noturno (São Bernardo)</v>
          </cell>
          <cell r="C506" t="str">
            <v>4 - 0 - 4</v>
          </cell>
          <cell r="D506">
            <v>59</v>
          </cell>
          <cell r="F506">
            <v>59</v>
          </cell>
          <cell r="G506" t="str">
            <v>-</v>
          </cell>
          <cell r="H506">
            <v>0</v>
          </cell>
        </row>
        <row r="507">
          <cell r="A507" t="str">
            <v>DA1ESTA023-17SA</v>
          </cell>
          <cell r="B507" t="str">
            <v>Introdução aos Processos de Fabricação A1-Matutino (Santo André)</v>
          </cell>
          <cell r="C507">
            <v>37989</v>
          </cell>
          <cell r="D507">
            <v>60</v>
          </cell>
          <cell r="F507">
            <v>18</v>
          </cell>
          <cell r="G507" t="str">
            <v>-</v>
          </cell>
          <cell r="H507">
            <v>42</v>
          </cell>
        </row>
        <row r="508">
          <cell r="A508" t="str">
            <v>NA1ESTA023-17SA</v>
          </cell>
          <cell r="B508" t="str">
            <v>Introdução aos Processos de Fabricação A1-Noturno (Santo André)</v>
          </cell>
          <cell r="C508">
            <v>37989</v>
          </cell>
          <cell r="D508">
            <v>37</v>
          </cell>
          <cell r="F508">
            <v>37</v>
          </cell>
          <cell r="G508" t="str">
            <v>-</v>
          </cell>
          <cell r="H508">
            <v>0</v>
          </cell>
        </row>
        <row r="509">
          <cell r="A509" t="str">
            <v>DB1ESTA023-17SA</v>
          </cell>
          <cell r="B509" t="str">
            <v>Introdução aos Processos de Fabricação B1-Matutino (Santo André)</v>
          </cell>
          <cell r="C509">
            <v>37989</v>
          </cell>
          <cell r="D509">
            <v>40</v>
          </cell>
          <cell r="F509">
            <v>4</v>
          </cell>
          <cell r="G509" t="str">
            <v>-</v>
          </cell>
          <cell r="H509">
            <v>36</v>
          </cell>
        </row>
        <row r="510">
          <cell r="A510" t="str">
            <v>NBESTA023-17SA</v>
          </cell>
          <cell r="B510" t="str">
            <v>Introdução aos Processos de Fabricação B-Noturno (Santo André)</v>
          </cell>
          <cell r="C510">
            <v>37989</v>
          </cell>
          <cell r="D510">
            <v>45</v>
          </cell>
          <cell r="F510">
            <v>7</v>
          </cell>
          <cell r="G510" t="str">
            <v>-</v>
          </cell>
          <cell r="H510">
            <v>38</v>
          </cell>
        </row>
        <row r="511">
          <cell r="A511" t="str">
            <v>NAESTE016-17SA</v>
          </cell>
          <cell r="B511" t="str">
            <v>Introdução aos Sistemas Elétricos de Potência A-Noturno (Santo André)</v>
          </cell>
          <cell r="C511" t="str">
            <v>4 - 0 - 5</v>
          </cell>
          <cell r="D511">
            <v>50</v>
          </cell>
          <cell r="F511">
            <v>24</v>
          </cell>
          <cell r="G511" t="str">
            <v>-</v>
          </cell>
          <cell r="H511">
            <v>26</v>
          </cell>
        </row>
        <row r="512">
          <cell r="A512" t="str">
            <v>DA1BIN0406-15SA</v>
          </cell>
          <cell r="B512" t="str">
            <v>Introdução à Probabilidade e à Estatística A1-Matutino (Santo André)</v>
          </cell>
          <cell r="C512" t="str">
            <v>3 - 0 - 4</v>
          </cell>
          <cell r="D512">
            <v>60</v>
          </cell>
          <cell r="F512">
            <v>60</v>
          </cell>
          <cell r="G512" t="str">
            <v>-</v>
          </cell>
          <cell r="H512">
            <v>0</v>
          </cell>
        </row>
        <row r="513">
          <cell r="A513" t="str">
            <v>DA1BIN0406-15SB</v>
          </cell>
          <cell r="B513" t="str">
            <v>Introdução à Probabilidade e à Estatística A1-Matutino (São Bernardo)</v>
          </cell>
          <cell r="C513" t="str">
            <v>3 - 0 - 4</v>
          </cell>
          <cell r="D513">
            <v>60</v>
          </cell>
          <cell r="F513">
            <v>20</v>
          </cell>
          <cell r="G513" t="str">
            <v>-</v>
          </cell>
          <cell r="H513">
            <v>40</v>
          </cell>
        </row>
        <row r="514">
          <cell r="A514" t="str">
            <v>NA1BIN0406-15SA</v>
          </cell>
          <cell r="B514" t="str">
            <v>Introdução à Probabilidade e à Estatística A1-Noturno (Santo André)</v>
          </cell>
          <cell r="C514" t="str">
            <v>3 - 0 - 4</v>
          </cell>
          <cell r="D514">
            <v>60</v>
          </cell>
          <cell r="F514">
            <v>57</v>
          </cell>
          <cell r="G514" t="str">
            <v>-</v>
          </cell>
          <cell r="H514">
            <v>3</v>
          </cell>
        </row>
        <row r="515">
          <cell r="A515" t="str">
            <v>NA1BIN0406-15SB</v>
          </cell>
          <cell r="B515" t="str">
            <v>Introdução à Probabilidade e à Estatística A1-Noturno (São Bernardo)</v>
          </cell>
          <cell r="C515" t="str">
            <v>3 - 0 - 4</v>
          </cell>
          <cell r="D515">
            <v>60</v>
          </cell>
          <cell r="F515">
            <v>60</v>
          </cell>
          <cell r="G515" t="str">
            <v>-</v>
          </cell>
          <cell r="H515">
            <v>0</v>
          </cell>
        </row>
        <row r="516">
          <cell r="A516" t="str">
            <v>DA2BIN0406-15SA</v>
          </cell>
          <cell r="B516" t="str">
            <v>Introdução à Probabilidade e à Estatística A2-Matutino (Santo André)</v>
          </cell>
          <cell r="C516" t="str">
            <v>3 - 0 - 4</v>
          </cell>
          <cell r="D516">
            <v>60</v>
          </cell>
          <cell r="F516">
            <v>48</v>
          </cell>
          <cell r="G516" t="str">
            <v>-</v>
          </cell>
          <cell r="H516">
            <v>12</v>
          </cell>
        </row>
        <row r="517">
          <cell r="A517" t="str">
            <v>NA2BIN0406-15SA</v>
          </cell>
          <cell r="B517" t="str">
            <v>Introdução à Probabilidade e à Estatística A2-Noturno (Santo André)</v>
          </cell>
          <cell r="C517" t="str">
            <v>3 - 0 - 4</v>
          </cell>
          <cell r="D517">
            <v>60</v>
          </cell>
          <cell r="F517">
            <v>48</v>
          </cell>
          <cell r="G517" t="str">
            <v>-</v>
          </cell>
          <cell r="H517">
            <v>12</v>
          </cell>
        </row>
        <row r="518">
          <cell r="A518" t="str">
            <v>NA3BIN0406-15SA</v>
          </cell>
          <cell r="B518" t="str">
            <v>Introdução à Probabilidade e à Estatística A3-Noturno (Santo André)</v>
          </cell>
          <cell r="C518" t="str">
            <v>3 - 0 - 4</v>
          </cell>
          <cell r="D518">
            <v>60</v>
          </cell>
          <cell r="F518">
            <v>60</v>
          </cell>
          <cell r="G518" t="str">
            <v>-</v>
          </cell>
          <cell r="H518">
            <v>0</v>
          </cell>
        </row>
        <row r="519">
          <cell r="A519" t="str">
            <v>NA4BIN0406-15SA</v>
          </cell>
          <cell r="B519" t="str">
            <v>Introdução à Probabilidade e à Estatística A4-Noturno (Santo André)</v>
          </cell>
          <cell r="C519" t="str">
            <v>3 - 0 - 4</v>
          </cell>
          <cell r="D519">
            <v>60</v>
          </cell>
          <cell r="F519">
            <v>51</v>
          </cell>
          <cell r="G519" t="str">
            <v>-</v>
          </cell>
          <cell r="H519">
            <v>9</v>
          </cell>
        </row>
        <row r="520">
          <cell r="A520" t="str">
            <v>DB1BIN0406-15SB</v>
          </cell>
          <cell r="B520" t="str">
            <v>Introdução à Probabilidade e à Estatística B1-Matutino (São Bernardo)</v>
          </cell>
          <cell r="C520" t="str">
            <v>3 - 0 - 4</v>
          </cell>
          <cell r="D520">
            <v>60</v>
          </cell>
          <cell r="F520">
            <v>21</v>
          </cell>
          <cell r="G520" t="str">
            <v>-</v>
          </cell>
          <cell r="H520">
            <v>39</v>
          </cell>
        </row>
        <row r="521">
          <cell r="A521" t="str">
            <v>NB1BIN0406-15SB</v>
          </cell>
          <cell r="B521" t="str">
            <v>Introdução à Probabilidade e à Estatística B1-Noturno (São Bernardo)</v>
          </cell>
          <cell r="C521" t="str">
            <v>3 - 0 - 4</v>
          </cell>
          <cell r="D521">
            <v>60</v>
          </cell>
          <cell r="F521">
            <v>60</v>
          </cell>
          <cell r="G521" t="str">
            <v>-</v>
          </cell>
          <cell r="H521">
            <v>0</v>
          </cell>
        </row>
        <row r="522">
          <cell r="A522" t="str">
            <v>DB2BIN0406-15SA</v>
          </cell>
          <cell r="B522" t="str">
            <v>Introdução à Probabilidade e à Estatística B2-Matutino (Santo André)</v>
          </cell>
          <cell r="C522" t="str">
            <v>3 - 0 - 4</v>
          </cell>
          <cell r="D522">
            <v>60</v>
          </cell>
          <cell r="F522">
            <v>60</v>
          </cell>
          <cell r="G522" t="str">
            <v>-</v>
          </cell>
          <cell r="H522">
            <v>0</v>
          </cell>
        </row>
        <row r="523">
          <cell r="A523" t="str">
            <v>NB2BIN0406-15SA</v>
          </cell>
          <cell r="B523" t="str">
            <v>Introdução à Probabilidade e à Estatística B2-Noturno (Santo André)</v>
          </cell>
          <cell r="C523" t="str">
            <v>3 - 0 - 4</v>
          </cell>
          <cell r="D523">
            <v>60</v>
          </cell>
          <cell r="F523">
            <v>32</v>
          </cell>
          <cell r="G523" t="str">
            <v>-</v>
          </cell>
          <cell r="H523">
            <v>28</v>
          </cell>
        </row>
        <row r="524">
          <cell r="A524" t="str">
            <v>NB3BIN0406-15SA</v>
          </cell>
          <cell r="B524" t="str">
            <v>Introdução à Probabilidade e à Estatística B3-Noturno (Santo André)</v>
          </cell>
          <cell r="C524" t="str">
            <v>3 - 0 - 4</v>
          </cell>
          <cell r="D524">
            <v>60</v>
          </cell>
          <cell r="F524">
            <v>60</v>
          </cell>
          <cell r="G524" t="str">
            <v>-</v>
          </cell>
          <cell r="H524">
            <v>0</v>
          </cell>
        </row>
        <row r="525">
          <cell r="A525" t="str">
            <v>NB4BIN0406-15SA</v>
          </cell>
          <cell r="B525" t="str">
            <v>Introdução à Probabilidade e à Estatística B4-Noturno (Santo André)</v>
          </cell>
          <cell r="C525" t="str">
            <v>3 - 0 - 4</v>
          </cell>
          <cell r="D525">
            <v>60</v>
          </cell>
          <cell r="F525">
            <v>56</v>
          </cell>
          <cell r="G525" t="str">
            <v>-</v>
          </cell>
          <cell r="H525">
            <v>4</v>
          </cell>
        </row>
        <row r="526">
          <cell r="A526" t="str">
            <v>DA1MCZA032-17SA</v>
          </cell>
          <cell r="B526" t="str">
            <v>Introdução à Programação de Jogos A1-Matutino (Santo André)</v>
          </cell>
          <cell r="C526">
            <v>38019</v>
          </cell>
          <cell r="D526">
            <v>60</v>
          </cell>
          <cell r="F526">
            <v>60</v>
          </cell>
          <cell r="G526" t="str">
            <v>SIM</v>
          </cell>
          <cell r="H526">
            <v>0</v>
          </cell>
        </row>
        <row r="527">
          <cell r="A527" t="str">
            <v>DBMCZA032-17SA</v>
          </cell>
          <cell r="B527" t="str">
            <v>Introdução à Programação de Jogos B-Matutino (Santo André)</v>
          </cell>
          <cell r="C527">
            <v>38019</v>
          </cell>
          <cell r="D527">
            <v>60</v>
          </cell>
          <cell r="F527">
            <v>0</v>
          </cell>
          <cell r="G527" t="str">
            <v>-</v>
          </cell>
          <cell r="H527">
            <v>60</v>
          </cell>
        </row>
        <row r="528">
          <cell r="A528" t="str">
            <v>NAMCZB021-13SA</v>
          </cell>
          <cell r="B528" t="str">
            <v>Introdução às Curvas Algébricas A-Noturno (Santo André)</v>
          </cell>
          <cell r="C528" t="str">
            <v>4 - 0 - 4</v>
          </cell>
          <cell r="D528">
            <v>45</v>
          </cell>
          <cell r="F528">
            <v>4</v>
          </cell>
          <cell r="G528" t="str">
            <v>-</v>
          </cell>
          <cell r="H528">
            <v>41</v>
          </cell>
        </row>
        <row r="529">
          <cell r="A529" t="str">
            <v>DA1ESTO005-17SA</v>
          </cell>
          <cell r="B529" t="str">
            <v>Introdução às Engenharias A1-Matutino (Santo André)</v>
          </cell>
          <cell r="C529" t="str">
            <v>2 - 0 - 4</v>
          </cell>
          <cell r="D529">
            <v>60</v>
          </cell>
          <cell r="F529">
            <v>20</v>
          </cell>
          <cell r="G529" t="str">
            <v>-</v>
          </cell>
          <cell r="H529">
            <v>40</v>
          </cell>
        </row>
        <row r="530">
          <cell r="A530" t="str">
            <v>NA1ESTO005-17SA</v>
          </cell>
          <cell r="B530" t="str">
            <v>Introdução às Engenharias A1-Noturno (Santo André)</v>
          </cell>
          <cell r="C530" t="str">
            <v>2 - 0 - 4</v>
          </cell>
          <cell r="D530">
            <v>60</v>
          </cell>
          <cell r="F530">
            <v>14</v>
          </cell>
          <cell r="G530" t="str">
            <v>-</v>
          </cell>
          <cell r="H530">
            <v>46</v>
          </cell>
        </row>
        <row r="531">
          <cell r="A531" t="str">
            <v>DA2ESTO005-17SA</v>
          </cell>
          <cell r="B531" t="str">
            <v>Introdução às Engenharias A2-Matutino (Santo André)</v>
          </cell>
          <cell r="C531" t="str">
            <v>2 - 0 - 4</v>
          </cell>
          <cell r="D531">
            <v>60</v>
          </cell>
          <cell r="F531">
            <v>16</v>
          </cell>
          <cell r="G531" t="str">
            <v>-</v>
          </cell>
          <cell r="H531">
            <v>44</v>
          </cell>
        </row>
        <row r="532">
          <cell r="A532" t="str">
            <v>NA2ESTO005-17SA</v>
          </cell>
          <cell r="B532" t="str">
            <v>Introdução às Engenharias A2-Noturno (Santo André)</v>
          </cell>
          <cell r="C532" t="str">
            <v>2 - 0 - 4</v>
          </cell>
          <cell r="D532">
            <v>60</v>
          </cell>
          <cell r="F532">
            <v>7</v>
          </cell>
          <cell r="G532" t="str">
            <v>-</v>
          </cell>
          <cell r="H532">
            <v>53</v>
          </cell>
        </row>
        <row r="533">
          <cell r="A533" t="str">
            <v>NA3ESTO005-17SA</v>
          </cell>
          <cell r="B533" t="str">
            <v>Introdução às Engenharias A3-Noturno (Santo André)</v>
          </cell>
          <cell r="C533" t="str">
            <v>2 - 0 - 4</v>
          </cell>
          <cell r="D533">
            <v>60</v>
          </cell>
          <cell r="F533">
            <v>43</v>
          </cell>
          <cell r="G533" t="str">
            <v>-</v>
          </cell>
          <cell r="H533">
            <v>17</v>
          </cell>
        </row>
        <row r="534">
          <cell r="A534" t="str">
            <v>DAESTO005-17SB</v>
          </cell>
          <cell r="B534" t="str">
            <v>Introdução às Engenharias A-Matutino (São Bernardo)</v>
          </cell>
          <cell r="C534" t="str">
            <v>2 - 0 - 4</v>
          </cell>
          <cell r="D534">
            <v>60</v>
          </cell>
          <cell r="F534">
            <v>10</v>
          </cell>
          <cell r="G534" t="str">
            <v>-</v>
          </cell>
          <cell r="H534">
            <v>50</v>
          </cell>
        </row>
        <row r="535">
          <cell r="A535" t="str">
            <v>NAESTO005-17SB</v>
          </cell>
          <cell r="B535" t="str">
            <v>Introdução às Engenharias A-Noturno (São Bernardo)</v>
          </cell>
          <cell r="C535" t="str">
            <v>2 - 0 - 4</v>
          </cell>
          <cell r="D535">
            <v>64</v>
          </cell>
          <cell r="F535">
            <v>64</v>
          </cell>
          <cell r="G535" t="str">
            <v>-</v>
          </cell>
          <cell r="H535">
            <v>0</v>
          </cell>
        </row>
        <row r="536">
          <cell r="A536" t="str">
            <v>DBESTO005-17SA</v>
          </cell>
          <cell r="B536" t="str">
            <v>Introdução às Engenharias B-Matutino (Santo André)</v>
          </cell>
          <cell r="C536" t="str">
            <v>2 - 0 - 4</v>
          </cell>
          <cell r="D536">
            <v>72</v>
          </cell>
          <cell r="F536">
            <v>72</v>
          </cell>
          <cell r="G536" t="str">
            <v>-</v>
          </cell>
          <cell r="H536">
            <v>0</v>
          </cell>
        </row>
        <row r="537">
          <cell r="A537" t="str">
            <v>NBESTO005-17SB</v>
          </cell>
          <cell r="B537" t="str">
            <v>Introdução às Engenharias B-Noturno (São Bernardo)</v>
          </cell>
          <cell r="C537" t="str">
            <v>2 - 0 - 4</v>
          </cell>
          <cell r="D537">
            <v>60</v>
          </cell>
          <cell r="F537">
            <v>14</v>
          </cell>
          <cell r="G537" t="str">
            <v>-</v>
          </cell>
          <cell r="H537">
            <v>46</v>
          </cell>
        </row>
        <row r="538">
          <cell r="A538" t="str">
            <v>DA1BCN0405-15SA</v>
          </cell>
          <cell r="B538" t="str">
            <v>Introdução às Equações Diferenciais Ordinárias A1-Matutino (Santo André)</v>
          </cell>
          <cell r="C538" t="str">
            <v>4 - 0 - 4</v>
          </cell>
          <cell r="D538">
            <v>60</v>
          </cell>
          <cell r="F538">
            <v>60</v>
          </cell>
          <cell r="G538" t="str">
            <v>-</v>
          </cell>
          <cell r="H538">
            <v>0</v>
          </cell>
        </row>
        <row r="539">
          <cell r="A539" t="str">
            <v>NA1BCN0405-15SA</v>
          </cell>
          <cell r="B539" t="str">
            <v>Introdução às Equações Diferenciais Ordinárias A1-Noturno (Santo André)</v>
          </cell>
          <cell r="C539" t="str">
            <v>4 - 0 - 4</v>
          </cell>
          <cell r="D539">
            <v>60</v>
          </cell>
          <cell r="F539">
            <v>34</v>
          </cell>
          <cell r="G539" t="str">
            <v>-</v>
          </cell>
          <cell r="H539">
            <v>26</v>
          </cell>
        </row>
        <row r="540">
          <cell r="A540" t="str">
            <v>DA2BCN0405-15SA</v>
          </cell>
          <cell r="B540" t="str">
            <v>Introdução às Equações Diferenciais Ordinárias A2-Matutino (Santo André)</v>
          </cell>
          <cell r="C540" t="str">
            <v>4 - 0 - 4</v>
          </cell>
          <cell r="D540">
            <v>60</v>
          </cell>
          <cell r="F540">
            <v>26</v>
          </cell>
          <cell r="G540" t="str">
            <v>-</v>
          </cell>
          <cell r="H540">
            <v>34</v>
          </cell>
        </row>
        <row r="541">
          <cell r="A541" t="str">
            <v>NA2BCN0405-15SA</v>
          </cell>
          <cell r="B541" t="str">
            <v>Introdução às Equações Diferenciais Ordinárias A2-Noturno (Santo André)</v>
          </cell>
          <cell r="C541" t="str">
            <v>4 - 0 - 4</v>
          </cell>
          <cell r="D541">
            <v>60</v>
          </cell>
          <cell r="F541">
            <v>60</v>
          </cell>
          <cell r="G541" t="str">
            <v>-</v>
          </cell>
          <cell r="H541">
            <v>0</v>
          </cell>
        </row>
        <row r="542">
          <cell r="A542" t="str">
            <v>DB1BCN0405-15SA</v>
          </cell>
          <cell r="B542" t="str">
            <v>Introdução às Equações Diferenciais Ordinárias B1-Matutino (Santo André)</v>
          </cell>
          <cell r="C542" t="str">
            <v>4 - 0 - 4</v>
          </cell>
          <cell r="D542">
            <v>60</v>
          </cell>
          <cell r="F542">
            <v>60</v>
          </cell>
          <cell r="G542" t="str">
            <v>-</v>
          </cell>
          <cell r="H542">
            <v>0</v>
          </cell>
        </row>
        <row r="543">
          <cell r="A543" t="str">
            <v>NB1BCN0405-15SA</v>
          </cell>
          <cell r="B543" t="str">
            <v>Introdução às Equações Diferenciais Ordinárias B1-Noturno (Santo André)</v>
          </cell>
          <cell r="C543" t="str">
            <v>4 - 0 - 4</v>
          </cell>
          <cell r="D543">
            <v>60</v>
          </cell>
          <cell r="F543">
            <v>31</v>
          </cell>
          <cell r="G543" t="str">
            <v>-</v>
          </cell>
          <cell r="H543">
            <v>29</v>
          </cell>
        </row>
        <row r="544">
          <cell r="A544" t="str">
            <v>NB2BCN0405-15SA</v>
          </cell>
          <cell r="B544" t="str">
            <v>Introdução às Equações Diferenciais Ordinárias B2-Noturno (Santo André)</v>
          </cell>
          <cell r="C544" t="str">
            <v>4 - 0 - 4</v>
          </cell>
          <cell r="D544">
            <v>60</v>
          </cell>
          <cell r="F544">
            <v>60</v>
          </cell>
          <cell r="G544" t="str">
            <v>-</v>
          </cell>
          <cell r="H544">
            <v>0</v>
          </cell>
        </row>
        <row r="545">
          <cell r="A545" t="str">
            <v>NAESZI034-17SA</v>
          </cell>
          <cell r="B545" t="str">
            <v>Jogos Digitais: Aspectos Técnicos e Aplicações A-Noturno (Santo André)</v>
          </cell>
          <cell r="C545">
            <v>38047</v>
          </cell>
          <cell r="D545">
            <v>60</v>
          </cell>
          <cell r="F545">
            <v>60</v>
          </cell>
          <cell r="G545" t="str">
            <v>SIM</v>
          </cell>
          <cell r="H545">
            <v>0</v>
          </cell>
        </row>
        <row r="546">
          <cell r="A546" t="str">
            <v>DAESTS006-17SB</v>
          </cell>
          <cell r="B546" t="str">
            <v>Laboratório de Guiagem, Navegação e Controle A-Matutino (São Bernardo)</v>
          </cell>
          <cell r="C546" t="str">
            <v>0 - 4 - 4</v>
          </cell>
          <cell r="D546">
            <v>35</v>
          </cell>
          <cell r="F546">
            <v>10</v>
          </cell>
          <cell r="G546" t="str">
            <v>-</v>
          </cell>
          <cell r="H546">
            <v>25</v>
          </cell>
        </row>
        <row r="547">
          <cell r="A547" t="str">
            <v>NAESTS006-17SB</v>
          </cell>
          <cell r="B547" t="str">
            <v>Laboratório de Guiagem, Navegação e Controle A-Noturno (São Bernardo)</v>
          </cell>
          <cell r="C547" t="str">
            <v>0 - 4 - 4</v>
          </cell>
          <cell r="D547">
            <v>30</v>
          </cell>
          <cell r="F547">
            <v>30</v>
          </cell>
          <cell r="G547" t="str">
            <v>SIM</v>
          </cell>
          <cell r="H547">
            <v>0</v>
          </cell>
        </row>
        <row r="548">
          <cell r="A548" t="str">
            <v>DAESTA017-17SA</v>
          </cell>
          <cell r="B548" t="str">
            <v>Laboratório de Máquinas Elétricas A-Matutino (Santo André)</v>
          </cell>
          <cell r="C548" t="str">
            <v>0 - 2 - 4</v>
          </cell>
          <cell r="D548">
            <v>45</v>
          </cell>
          <cell r="F548">
            <v>45</v>
          </cell>
          <cell r="G548" t="str">
            <v>-</v>
          </cell>
          <cell r="H548">
            <v>0</v>
          </cell>
        </row>
        <row r="549">
          <cell r="A549" t="str">
            <v>DA1NHI5015-15SB</v>
          </cell>
          <cell r="B549" t="str">
            <v>LIBRAS A1-Matutino (São Bernardo)</v>
          </cell>
          <cell r="C549" t="str">
            <v>4 - 0 - 2</v>
          </cell>
          <cell r="D549">
            <v>30</v>
          </cell>
          <cell r="E549">
            <v>23</v>
          </cell>
          <cell r="F549">
            <v>30</v>
          </cell>
          <cell r="G549" t="str">
            <v>SIM</v>
          </cell>
          <cell r="H549">
            <v>0</v>
          </cell>
        </row>
        <row r="550">
          <cell r="A550" t="str">
            <v>NA1NHI5015-15SB</v>
          </cell>
          <cell r="B550" t="str">
            <v>LIBRAS A1-Noturno (São Bernardo)</v>
          </cell>
          <cell r="C550" t="str">
            <v>4 - 0 - 2</v>
          </cell>
          <cell r="D550">
            <v>30</v>
          </cell>
          <cell r="E550">
            <v>22</v>
          </cell>
          <cell r="F550">
            <v>30</v>
          </cell>
          <cell r="G550" t="str">
            <v>SIM</v>
          </cell>
          <cell r="H550">
            <v>0</v>
          </cell>
        </row>
        <row r="551">
          <cell r="A551" t="str">
            <v>NANHI5015-15SA</v>
          </cell>
          <cell r="B551" t="str">
            <v>LIBRAS A-Noturno (Santo André)</v>
          </cell>
          <cell r="C551" t="str">
            <v>4 - 0 - 2</v>
          </cell>
          <cell r="D551">
            <v>30</v>
          </cell>
          <cell r="F551">
            <v>30</v>
          </cell>
          <cell r="G551" t="str">
            <v>SIM</v>
          </cell>
          <cell r="H551">
            <v>0</v>
          </cell>
        </row>
        <row r="552">
          <cell r="A552" t="str">
            <v>NBNHI5015-15SA</v>
          </cell>
          <cell r="B552" t="str">
            <v>LIBRAS B-Noturno (Santo André)</v>
          </cell>
          <cell r="C552" t="str">
            <v>4 - 0 - 2</v>
          </cell>
          <cell r="D552">
            <v>30</v>
          </cell>
          <cell r="F552">
            <v>0</v>
          </cell>
          <cell r="G552" t="str">
            <v>-</v>
          </cell>
          <cell r="H552">
            <v>30</v>
          </cell>
        </row>
        <row r="553">
          <cell r="A553" t="str">
            <v>DANHT4023-15SA</v>
          </cell>
          <cell r="B553" t="str">
            <v>Ligações Químicas A-Matutino (Santo André)</v>
          </cell>
          <cell r="C553" t="str">
            <v>4 - 0 - 6</v>
          </cell>
          <cell r="D553">
            <v>40</v>
          </cell>
          <cell r="F553">
            <v>11</v>
          </cell>
          <cell r="G553" t="str">
            <v>-</v>
          </cell>
          <cell r="H553">
            <v>29</v>
          </cell>
        </row>
        <row r="554">
          <cell r="A554" t="str">
            <v>NANHT4023-15SA</v>
          </cell>
          <cell r="B554" t="str">
            <v>Ligações Químicas A-Noturno (Santo André)</v>
          </cell>
          <cell r="C554" t="str">
            <v>4 - 0 - 6</v>
          </cell>
          <cell r="D554">
            <v>40</v>
          </cell>
          <cell r="F554">
            <v>24</v>
          </cell>
          <cell r="G554" t="str">
            <v>-</v>
          </cell>
          <cell r="H554">
            <v>16</v>
          </cell>
        </row>
        <row r="555">
          <cell r="A555" t="str">
            <v>DANHT4073-15SA</v>
          </cell>
          <cell r="B555" t="str">
            <v>Livros Didáticos no Ensino de Química A-Matutino (Santo André)</v>
          </cell>
          <cell r="C555" t="str">
            <v>4 - 0 - 4</v>
          </cell>
          <cell r="D555">
            <v>40</v>
          </cell>
          <cell r="F555">
            <v>11</v>
          </cell>
          <cell r="G555" t="str">
            <v>-</v>
          </cell>
          <cell r="H555">
            <v>29</v>
          </cell>
        </row>
        <row r="556">
          <cell r="A556" t="str">
            <v>NANHT4073-15SA</v>
          </cell>
          <cell r="B556" t="str">
            <v>Livros Didáticos no Ensino de Química A-Noturno (Santo André)</v>
          </cell>
          <cell r="C556" t="str">
            <v>4 - 0 - 4</v>
          </cell>
          <cell r="D556">
            <v>40</v>
          </cell>
          <cell r="F556">
            <v>17</v>
          </cell>
          <cell r="G556" t="str">
            <v>-</v>
          </cell>
          <cell r="H556">
            <v>23</v>
          </cell>
        </row>
        <row r="557">
          <cell r="A557" t="str">
            <v>NA1ESZA017-17SA</v>
          </cell>
          <cell r="B557" t="str">
            <v>Lógica Programável A1-Noturno (Santo André)</v>
          </cell>
          <cell r="C557">
            <v>37989</v>
          </cell>
          <cell r="D557">
            <v>45</v>
          </cell>
          <cell r="F557">
            <v>45</v>
          </cell>
          <cell r="G557" t="str">
            <v>SIM</v>
          </cell>
          <cell r="H557">
            <v>0</v>
          </cell>
        </row>
        <row r="558">
          <cell r="A558" t="str">
            <v>NA1ESHC022-17SB</v>
          </cell>
          <cell r="B558" t="str">
            <v>Macroeconomia I A1-Noturno (São Bernardo)</v>
          </cell>
          <cell r="C558" t="str">
            <v>4 - 0 - 4</v>
          </cell>
          <cell r="D558">
            <v>92</v>
          </cell>
          <cell r="F558">
            <v>92</v>
          </cell>
          <cell r="G558" t="str">
            <v>-</v>
          </cell>
          <cell r="H558">
            <v>0</v>
          </cell>
        </row>
        <row r="559">
          <cell r="A559" t="str">
            <v>DAESHC022-17SB</v>
          </cell>
          <cell r="B559" t="str">
            <v>Macroeconomia I A-Matutino (São Bernardo)</v>
          </cell>
          <cell r="C559" t="str">
            <v>4 - 0 - 4</v>
          </cell>
          <cell r="D559">
            <v>92</v>
          </cell>
          <cell r="F559">
            <v>92</v>
          </cell>
          <cell r="G559" t="str">
            <v>-</v>
          </cell>
          <cell r="H559">
            <v>0</v>
          </cell>
        </row>
        <row r="560">
          <cell r="A560" t="str">
            <v>DA1ESHC024-19SB</v>
          </cell>
          <cell r="B560" t="str">
            <v>Macroeconomia III A1-Matutino (São Bernardo)</v>
          </cell>
          <cell r="C560" t="str">
            <v>4 - 0 - 4</v>
          </cell>
          <cell r="D560">
            <v>44</v>
          </cell>
          <cell r="F560">
            <v>44</v>
          </cell>
          <cell r="G560" t="str">
            <v>-</v>
          </cell>
          <cell r="H560">
            <v>0</v>
          </cell>
        </row>
        <row r="561">
          <cell r="A561" t="str">
            <v>NA1ESHC024-19SB</v>
          </cell>
          <cell r="B561" t="str">
            <v>Macroeconomia III A1-Noturno (São Bernardo)</v>
          </cell>
          <cell r="C561" t="str">
            <v>4 - 0 - 4</v>
          </cell>
          <cell r="D561">
            <v>60</v>
          </cell>
          <cell r="F561">
            <v>49</v>
          </cell>
          <cell r="G561" t="str">
            <v>-</v>
          </cell>
          <cell r="H561">
            <v>11</v>
          </cell>
        </row>
        <row r="562">
          <cell r="A562" t="str">
            <v>DAESTA016-17SA</v>
          </cell>
          <cell r="B562" t="str">
            <v>Máquinas Elétricas A-Matutino (Santo André)</v>
          </cell>
          <cell r="C562" t="str">
            <v>4 - 0 - 4</v>
          </cell>
          <cell r="D562">
            <v>50</v>
          </cell>
          <cell r="F562">
            <v>50</v>
          </cell>
          <cell r="G562" t="str">
            <v>SIM</v>
          </cell>
          <cell r="H562">
            <v>0</v>
          </cell>
        </row>
        <row r="563">
          <cell r="A563" t="str">
            <v>DBESTA016-17SA</v>
          </cell>
          <cell r="B563" t="str">
            <v>Máquinas Elétricas B-Matutino (Santo André)</v>
          </cell>
          <cell r="C563" t="str">
            <v>4 - 0 - 4</v>
          </cell>
          <cell r="D563">
            <v>30</v>
          </cell>
          <cell r="F563">
            <v>0</v>
          </cell>
          <cell r="G563" t="str">
            <v>-</v>
          </cell>
          <cell r="H563">
            <v>30</v>
          </cell>
        </row>
        <row r="564">
          <cell r="A564" t="str">
            <v>NA1MCTB019-17SA</v>
          </cell>
          <cell r="B564" t="str">
            <v>Matemática Discreta A1-Noturno (Santo André)</v>
          </cell>
          <cell r="C564" t="str">
            <v>4 - 0 - 4</v>
          </cell>
          <cell r="D564">
            <v>60</v>
          </cell>
          <cell r="F564">
            <v>51</v>
          </cell>
          <cell r="G564" t="str">
            <v>-</v>
          </cell>
          <cell r="H564">
            <v>9</v>
          </cell>
        </row>
        <row r="565">
          <cell r="A565" t="str">
            <v>DAMCTB019-17SA</v>
          </cell>
          <cell r="B565" t="str">
            <v>Matemática Discreta A-Matutino (Santo André)</v>
          </cell>
          <cell r="C565" t="str">
            <v>4 - 0 - 4</v>
          </cell>
          <cell r="D565">
            <v>60</v>
          </cell>
          <cell r="F565">
            <v>32</v>
          </cell>
          <cell r="G565" t="str">
            <v>-</v>
          </cell>
          <cell r="H565">
            <v>28</v>
          </cell>
        </row>
        <row r="566">
          <cell r="A566" t="str">
            <v>NAMCTB019-17SA</v>
          </cell>
          <cell r="B566" t="str">
            <v>Matemática Discreta A-Noturno (Santo André)</v>
          </cell>
          <cell r="C566" t="str">
            <v>4 - 0 - 4</v>
          </cell>
          <cell r="D566">
            <v>60</v>
          </cell>
          <cell r="F566">
            <v>60</v>
          </cell>
          <cell r="G566" t="str">
            <v>-</v>
          </cell>
          <cell r="H566">
            <v>0</v>
          </cell>
        </row>
        <row r="567">
          <cell r="A567" t="str">
            <v>DB1MCTB019-17SA</v>
          </cell>
          <cell r="B567" t="str">
            <v>Matemática Discreta B1-Matutino (Santo André)</v>
          </cell>
          <cell r="C567" t="str">
            <v>4 - 0 - 4</v>
          </cell>
          <cell r="D567">
            <v>60</v>
          </cell>
          <cell r="F567">
            <v>42</v>
          </cell>
          <cell r="G567" t="str">
            <v>-</v>
          </cell>
          <cell r="H567">
            <v>18</v>
          </cell>
        </row>
        <row r="568">
          <cell r="A568" t="str">
            <v>NB1MCTB019-17SA</v>
          </cell>
          <cell r="B568" t="str">
            <v>Matemática Discreta B1-Noturno (Santo André)</v>
          </cell>
          <cell r="C568" t="str">
            <v>4 - 0 - 4</v>
          </cell>
          <cell r="D568">
            <v>60</v>
          </cell>
          <cell r="F568">
            <v>60</v>
          </cell>
          <cell r="G568" t="str">
            <v>-</v>
          </cell>
          <cell r="H568">
            <v>0</v>
          </cell>
        </row>
        <row r="569">
          <cell r="A569" t="str">
            <v>NB2MCTB019-17SA</v>
          </cell>
          <cell r="B569" t="str">
            <v>Matemática Discreta B2-Noturno (Santo André)</v>
          </cell>
          <cell r="C569" t="str">
            <v>4 - 0 - 4</v>
          </cell>
          <cell r="D569">
            <v>60</v>
          </cell>
          <cell r="F569">
            <v>42</v>
          </cell>
          <cell r="G569" t="str">
            <v>-</v>
          </cell>
          <cell r="H569">
            <v>18</v>
          </cell>
        </row>
        <row r="570">
          <cell r="A570" t="str">
            <v>DBMCTB019-17SA</v>
          </cell>
          <cell r="B570" t="str">
            <v>Matemática Discreta B-Matutino (Santo André)</v>
          </cell>
          <cell r="C570" t="str">
            <v>4 - 0 - 4</v>
          </cell>
          <cell r="D570">
            <v>60</v>
          </cell>
          <cell r="F570">
            <v>60</v>
          </cell>
          <cell r="G570" t="str">
            <v>-</v>
          </cell>
          <cell r="H570">
            <v>0</v>
          </cell>
        </row>
        <row r="571">
          <cell r="A571" t="str">
            <v>NBMCTB019-17SA</v>
          </cell>
          <cell r="B571" t="str">
            <v>Matemática Discreta B-Noturno (Santo André)</v>
          </cell>
          <cell r="C571" t="str">
            <v>4 - 0 - 4</v>
          </cell>
          <cell r="D571">
            <v>60</v>
          </cell>
          <cell r="F571">
            <v>60</v>
          </cell>
          <cell r="G571" t="str">
            <v>-</v>
          </cell>
          <cell r="H571">
            <v>0</v>
          </cell>
        </row>
        <row r="572">
          <cell r="A572" t="str">
            <v>DA1MCZD004-18SA</v>
          </cell>
          <cell r="B572" t="str">
            <v>Matemática nos anos iniciais A1-Matutino (Santo André)</v>
          </cell>
          <cell r="C572">
            <v>38019</v>
          </cell>
          <cell r="D572">
            <v>45</v>
          </cell>
          <cell r="F572">
            <v>5</v>
          </cell>
          <cell r="G572" t="str">
            <v>-</v>
          </cell>
          <cell r="H572">
            <v>40</v>
          </cell>
        </row>
        <row r="573">
          <cell r="A573" t="str">
            <v>DAESTM017-17SA</v>
          </cell>
          <cell r="B573" t="str">
            <v>Materiais Cerâmicos A-Matutino (Santo André)</v>
          </cell>
          <cell r="C573" t="str">
            <v>4 - 0 - 4</v>
          </cell>
          <cell r="D573">
            <v>30</v>
          </cell>
          <cell r="F573">
            <v>16</v>
          </cell>
          <cell r="G573" t="str">
            <v>-</v>
          </cell>
          <cell r="H573">
            <v>14</v>
          </cell>
        </row>
        <row r="574">
          <cell r="A574" t="str">
            <v>NAESTM017-17SA</v>
          </cell>
          <cell r="B574" t="str">
            <v>Materiais Cerâmicos A-Noturno (Santo André)</v>
          </cell>
          <cell r="C574" t="str">
            <v>4 - 0 - 4</v>
          </cell>
          <cell r="D574">
            <v>30</v>
          </cell>
          <cell r="F574">
            <v>24</v>
          </cell>
          <cell r="G574" t="str">
            <v>-</v>
          </cell>
          <cell r="H574">
            <v>6</v>
          </cell>
        </row>
        <row r="575">
          <cell r="A575" t="str">
            <v>NAESTS009-17SB</v>
          </cell>
          <cell r="B575" t="str">
            <v>Materiais Compósitos e Aplicações Estruturais A-Noturno (São Bernardo)</v>
          </cell>
          <cell r="C575" t="str">
            <v>4 - 0 - 4</v>
          </cell>
          <cell r="D575">
            <v>60</v>
          </cell>
          <cell r="F575">
            <v>59</v>
          </cell>
          <cell r="G575" t="str">
            <v>-</v>
          </cell>
          <cell r="H575">
            <v>1</v>
          </cell>
        </row>
        <row r="576">
          <cell r="A576" t="str">
            <v>NA1ESTO006-17SA</v>
          </cell>
          <cell r="B576" t="str">
            <v>Materiais e Suas Propriedades A1-Noturno (Santo André)</v>
          </cell>
          <cell r="C576">
            <v>38355</v>
          </cell>
          <cell r="D576">
            <v>45</v>
          </cell>
          <cell r="F576">
            <v>9</v>
          </cell>
          <cell r="G576" t="str">
            <v>-</v>
          </cell>
          <cell r="H576">
            <v>36</v>
          </cell>
        </row>
        <row r="577">
          <cell r="A577" t="str">
            <v>NA1ESTO006-17SB</v>
          </cell>
          <cell r="B577" t="str">
            <v>Materiais e Suas Propriedades A1-Noturno (São Bernardo)</v>
          </cell>
          <cell r="C577">
            <v>38355</v>
          </cell>
          <cell r="D577">
            <v>45</v>
          </cell>
          <cell r="F577">
            <v>45</v>
          </cell>
          <cell r="G577" t="str">
            <v>-</v>
          </cell>
          <cell r="H577">
            <v>0</v>
          </cell>
        </row>
        <row r="578">
          <cell r="A578" t="str">
            <v>NA2ESTO006-17SA</v>
          </cell>
          <cell r="B578" t="str">
            <v>Materiais e Suas Propriedades A2-Noturno (Santo André)</v>
          </cell>
          <cell r="C578">
            <v>38355</v>
          </cell>
          <cell r="D578">
            <v>45</v>
          </cell>
          <cell r="F578">
            <v>44</v>
          </cell>
          <cell r="G578" t="str">
            <v>-</v>
          </cell>
          <cell r="H578">
            <v>1</v>
          </cell>
        </row>
        <row r="579">
          <cell r="A579" t="str">
            <v>NA2ESTO006-17SB</v>
          </cell>
          <cell r="B579" t="str">
            <v>Materiais e Suas Propriedades A2-Noturno (São Bernardo)</v>
          </cell>
          <cell r="C579">
            <v>38355</v>
          </cell>
          <cell r="D579">
            <v>45</v>
          </cell>
          <cell r="F579">
            <v>21</v>
          </cell>
          <cell r="G579" t="str">
            <v>-</v>
          </cell>
          <cell r="H579">
            <v>24</v>
          </cell>
        </row>
        <row r="580">
          <cell r="A580" t="str">
            <v>DAESTO006-17SA</v>
          </cell>
          <cell r="B580" t="str">
            <v>Materiais e Suas Propriedades A-Matutino (Santo André)</v>
          </cell>
          <cell r="C580">
            <v>38355</v>
          </cell>
          <cell r="D580">
            <v>69</v>
          </cell>
          <cell r="F580">
            <v>69</v>
          </cell>
          <cell r="G580" t="str">
            <v>-</v>
          </cell>
          <cell r="H580">
            <v>0</v>
          </cell>
        </row>
        <row r="581">
          <cell r="A581" t="str">
            <v>DAESTO006-17SB</v>
          </cell>
          <cell r="B581" t="str">
            <v>Materiais e Suas Propriedades A-Matutino (São Bernardo)</v>
          </cell>
          <cell r="C581">
            <v>38355</v>
          </cell>
          <cell r="D581">
            <v>45</v>
          </cell>
          <cell r="F581">
            <v>41</v>
          </cell>
          <cell r="G581" t="str">
            <v>-</v>
          </cell>
          <cell r="H581">
            <v>4</v>
          </cell>
        </row>
        <row r="582">
          <cell r="A582" t="str">
            <v>DBESTO006-17SA</v>
          </cell>
          <cell r="B582" t="str">
            <v>Materiais e Suas Propriedades B-Matutino (Santo André)</v>
          </cell>
          <cell r="C582">
            <v>38355</v>
          </cell>
          <cell r="D582">
            <v>45</v>
          </cell>
          <cell r="F582">
            <v>45</v>
          </cell>
          <cell r="G582" t="str">
            <v>-</v>
          </cell>
          <cell r="H582">
            <v>0</v>
          </cell>
        </row>
        <row r="583">
          <cell r="A583" t="str">
            <v>DAESTM005-17SA</v>
          </cell>
          <cell r="B583" t="str">
            <v>Materiais Metálicos A-Matutino (Santo André)</v>
          </cell>
          <cell r="C583" t="str">
            <v>4 - 0 - 4</v>
          </cell>
          <cell r="D583">
            <v>30</v>
          </cell>
          <cell r="F583">
            <v>12</v>
          </cell>
          <cell r="G583" t="str">
            <v>-</v>
          </cell>
          <cell r="H583">
            <v>18</v>
          </cell>
        </row>
        <row r="584">
          <cell r="A584" t="str">
            <v>NAESTM005-17SA</v>
          </cell>
          <cell r="B584" t="str">
            <v>Materiais Metálicos A-Noturno (Santo André)</v>
          </cell>
          <cell r="C584" t="str">
            <v>4 - 0 - 4</v>
          </cell>
          <cell r="D584">
            <v>30</v>
          </cell>
          <cell r="F584">
            <v>21</v>
          </cell>
          <cell r="G584" t="str">
            <v>-</v>
          </cell>
          <cell r="H584">
            <v>9</v>
          </cell>
        </row>
        <row r="585">
          <cell r="A585" t="str">
            <v>NAESZM030-17SA</v>
          </cell>
          <cell r="B585" t="str">
            <v>Materiais Nanoestruturados A-Noturno (Santo André)</v>
          </cell>
          <cell r="C585" t="str">
            <v>4 - 0 - 4</v>
          </cell>
          <cell r="D585">
            <v>49</v>
          </cell>
          <cell r="F585">
            <v>49</v>
          </cell>
          <cell r="G585" t="str">
            <v>-</v>
          </cell>
          <cell r="H585">
            <v>0</v>
          </cell>
        </row>
        <row r="586">
          <cell r="A586" t="str">
            <v>DAESTM006-17SA</v>
          </cell>
          <cell r="B586" t="str">
            <v>Materiais Poliméricos A-Matutino (Santo André)</v>
          </cell>
          <cell r="C586">
            <v>37989</v>
          </cell>
          <cell r="D586">
            <v>30</v>
          </cell>
          <cell r="F586">
            <v>12</v>
          </cell>
          <cell r="G586" t="str">
            <v>-</v>
          </cell>
          <cell r="H586">
            <v>18</v>
          </cell>
        </row>
        <row r="587">
          <cell r="A587" t="str">
            <v>NAESTM006-17SA</v>
          </cell>
          <cell r="B587" t="str">
            <v>Materiais Poliméricos A-Noturno (Santo André)</v>
          </cell>
          <cell r="C587">
            <v>37989</v>
          </cell>
          <cell r="D587">
            <v>30</v>
          </cell>
          <cell r="F587">
            <v>18</v>
          </cell>
          <cell r="G587" t="str">
            <v>-</v>
          </cell>
          <cell r="H587">
            <v>12</v>
          </cell>
        </row>
        <row r="588">
          <cell r="A588" t="str">
            <v>DANHT3068-15SA</v>
          </cell>
          <cell r="B588" t="str">
            <v>Mecânica Clássica I A-Matutino (Santo André)</v>
          </cell>
          <cell r="C588" t="str">
            <v>4 - 0 - 4</v>
          </cell>
          <cell r="D588">
            <v>30</v>
          </cell>
          <cell r="F588">
            <v>26</v>
          </cell>
          <cell r="G588" t="str">
            <v>-</v>
          </cell>
          <cell r="H588">
            <v>4</v>
          </cell>
        </row>
        <row r="589">
          <cell r="A589" t="str">
            <v>NANHT3068-15SA</v>
          </cell>
          <cell r="B589" t="str">
            <v>Mecânica Clássica I A-Noturno (Santo André)</v>
          </cell>
          <cell r="C589" t="str">
            <v>4 - 0 - 4</v>
          </cell>
          <cell r="D589">
            <v>30</v>
          </cell>
          <cell r="F589">
            <v>16</v>
          </cell>
          <cell r="G589" t="str">
            <v>-</v>
          </cell>
          <cell r="H589">
            <v>14</v>
          </cell>
        </row>
        <row r="590">
          <cell r="A590" t="str">
            <v>DAESTO015-17SA</v>
          </cell>
          <cell r="B590" t="str">
            <v>Mecânica dos Fluidos I A-Matutino (Santo André)</v>
          </cell>
          <cell r="C590" t="str">
            <v>4 - 0 - 5</v>
          </cell>
          <cell r="D590">
            <v>50</v>
          </cell>
          <cell r="F590">
            <v>22</v>
          </cell>
          <cell r="G590" t="str">
            <v>-</v>
          </cell>
          <cell r="H590">
            <v>28</v>
          </cell>
        </row>
        <row r="591">
          <cell r="A591" t="str">
            <v>NAESTO015-17SA</v>
          </cell>
          <cell r="B591" t="str">
            <v>Mecânica dos Fluidos I A-Noturno (Santo André)</v>
          </cell>
          <cell r="C591" t="str">
            <v>4 - 0 - 5</v>
          </cell>
          <cell r="D591">
            <v>50</v>
          </cell>
          <cell r="F591">
            <v>50</v>
          </cell>
          <cell r="G591" t="str">
            <v>SIM</v>
          </cell>
          <cell r="H591">
            <v>0</v>
          </cell>
        </row>
        <row r="592">
          <cell r="A592" t="str">
            <v>NAESTO015-17SB</v>
          </cell>
          <cell r="B592" t="str">
            <v>Mecânica dos Fluidos I A-Noturno (São Bernardo)</v>
          </cell>
          <cell r="C592" t="str">
            <v>4 - 0 - 5</v>
          </cell>
          <cell r="D592">
            <v>60</v>
          </cell>
          <cell r="F592">
            <v>60</v>
          </cell>
          <cell r="G592" t="str">
            <v>SIM</v>
          </cell>
          <cell r="H592">
            <v>0</v>
          </cell>
        </row>
        <row r="593">
          <cell r="A593" t="str">
            <v>DAESTE024-17SA</v>
          </cell>
          <cell r="B593" t="str">
            <v>Mecânica dos Fluidos II A-Matutino (Santo André)</v>
          </cell>
          <cell r="C593" t="str">
            <v>4 - 0 - 5</v>
          </cell>
          <cell r="D593">
            <v>50</v>
          </cell>
          <cell r="F593">
            <v>50</v>
          </cell>
          <cell r="G593" t="str">
            <v>SIM</v>
          </cell>
          <cell r="H593">
            <v>0</v>
          </cell>
        </row>
        <row r="594">
          <cell r="A594" t="str">
            <v>DA1ESTO008-17SA</v>
          </cell>
          <cell r="B594" t="str">
            <v>Mecânica dos Sólidos I A1-Matutino (Santo André)</v>
          </cell>
          <cell r="C594">
            <v>38355</v>
          </cell>
          <cell r="D594">
            <v>60</v>
          </cell>
          <cell r="F594">
            <v>52</v>
          </cell>
          <cell r="G594" t="str">
            <v>-</v>
          </cell>
          <cell r="H594">
            <v>8</v>
          </cell>
        </row>
        <row r="595">
          <cell r="A595" t="str">
            <v>DA1ESTO008-17SB</v>
          </cell>
          <cell r="B595" t="str">
            <v>Mecânica dos Sólidos I A1-Matutino (São Bernardo)</v>
          </cell>
          <cell r="C595">
            <v>38355</v>
          </cell>
          <cell r="D595">
            <v>60</v>
          </cell>
          <cell r="F595">
            <v>48</v>
          </cell>
          <cell r="G595" t="str">
            <v>-</v>
          </cell>
          <cell r="H595">
            <v>12</v>
          </cell>
        </row>
        <row r="596">
          <cell r="A596" t="str">
            <v>NA1ESTO008-17SA</v>
          </cell>
          <cell r="B596" t="str">
            <v>Mecânica dos Sólidos I A1-Noturno (Santo André)</v>
          </cell>
          <cell r="C596">
            <v>38355</v>
          </cell>
          <cell r="D596">
            <v>60</v>
          </cell>
          <cell r="F596">
            <v>60</v>
          </cell>
          <cell r="G596" t="str">
            <v>-</v>
          </cell>
          <cell r="H596">
            <v>0</v>
          </cell>
        </row>
        <row r="597">
          <cell r="A597" t="str">
            <v>NA1ESTO008-17SB</v>
          </cell>
          <cell r="B597" t="str">
            <v>Mecânica dos Sólidos I A1-Noturno (São Bernardo)</v>
          </cell>
          <cell r="C597">
            <v>38355</v>
          </cell>
          <cell r="D597">
            <v>60</v>
          </cell>
          <cell r="F597">
            <v>57</v>
          </cell>
          <cell r="G597" t="str">
            <v>-</v>
          </cell>
          <cell r="H597">
            <v>3</v>
          </cell>
        </row>
        <row r="598">
          <cell r="A598" t="str">
            <v>DA2ESTO008-17SA</v>
          </cell>
          <cell r="B598" t="str">
            <v>Mecânica dos Sólidos I A2-Matutino (Santo André)</v>
          </cell>
          <cell r="C598">
            <v>38355</v>
          </cell>
          <cell r="D598">
            <v>62</v>
          </cell>
          <cell r="F598">
            <v>62</v>
          </cell>
          <cell r="G598" t="str">
            <v>-</v>
          </cell>
          <cell r="H598">
            <v>0</v>
          </cell>
        </row>
        <row r="599">
          <cell r="A599" t="str">
            <v>DA2ESTO008-17SB</v>
          </cell>
          <cell r="B599" t="str">
            <v>Mecânica dos Sólidos I A2-Matutino (São Bernardo)</v>
          </cell>
          <cell r="C599">
            <v>38355</v>
          </cell>
          <cell r="D599">
            <v>60</v>
          </cell>
          <cell r="F599">
            <v>59</v>
          </cell>
          <cell r="G599" t="str">
            <v>-</v>
          </cell>
          <cell r="H599">
            <v>1</v>
          </cell>
        </row>
        <row r="600">
          <cell r="A600" t="str">
            <v>NA2ESTO008-17SA</v>
          </cell>
          <cell r="B600" t="str">
            <v>Mecânica dos Sólidos I A2-Noturno (Santo André)</v>
          </cell>
          <cell r="C600">
            <v>38355</v>
          </cell>
          <cell r="D600">
            <v>124</v>
          </cell>
          <cell r="F600">
            <v>124</v>
          </cell>
          <cell r="G600" t="str">
            <v>-</v>
          </cell>
          <cell r="H600">
            <v>0</v>
          </cell>
        </row>
        <row r="601">
          <cell r="A601" t="str">
            <v>NA2ESTO008-17SB</v>
          </cell>
          <cell r="B601" t="str">
            <v>Mecânica dos Sólidos I A2-Noturno (São Bernardo)</v>
          </cell>
          <cell r="C601">
            <v>38355</v>
          </cell>
          <cell r="D601">
            <v>60</v>
          </cell>
          <cell r="F601">
            <v>60</v>
          </cell>
          <cell r="G601" t="str">
            <v>-</v>
          </cell>
          <cell r="H601">
            <v>0</v>
          </cell>
        </row>
        <row r="602">
          <cell r="A602" t="str">
            <v>DANHT3073-15SA</v>
          </cell>
          <cell r="B602" t="str">
            <v>Mecânica Quântica II A-Matutino (Santo André)</v>
          </cell>
          <cell r="C602" t="str">
            <v>4 - 0 - 4</v>
          </cell>
          <cell r="D602">
            <v>30</v>
          </cell>
          <cell r="F602">
            <v>9</v>
          </cell>
          <cell r="G602" t="str">
            <v>-</v>
          </cell>
          <cell r="H602">
            <v>21</v>
          </cell>
        </row>
        <row r="603">
          <cell r="A603" t="str">
            <v>NANHT3073-15SA</v>
          </cell>
          <cell r="B603" t="str">
            <v>Mecânica Quântica II A-Noturno (Santo André)</v>
          </cell>
          <cell r="C603" t="str">
            <v>4 - 0 - 4</v>
          </cell>
          <cell r="D603">
            <v>30</v>
          </cell>
          <cell r="F603">
            <v>18</v>
          </cell>
          <cell r="G603" t="str">
            <v>-</v>
          </cell>
          <cell r="H603">
            <v>12</v>
          </cell>
        </row>
        <row r="604">
          <cell r="A604" t="str">
            <v>DANHT4024-15SA</v>
          </cell>
          <cell r="B604" t="str">
            <v>Mecanismos de Reações Orgânicas A-Matutino (Santo André)</v>
          </cell>
          <cell r="C604" t="str">
            <v>4 - 0 - 6</v>
          </cell>
          <cell r="D604">
            <v>40</v>
          </cell>
          <cell r="F604">
            <v>12</v>
          </cell>
          <cell r="G604" t="str">
            <v>-</v>
          </cell>
          <cell r="H604">
            <v>28</v>
          </cell>
        </row>
        <row r="605">
          <cell r="A605" t="str">
            <v>NANHT4024-15SA</v>
          </cell>
          <cell r="B605" t="str">
            <v>Mecanismos de Reações Orgânicas A-Noturno (Santo André)</v>
          </cell>
          <cell r="C605" t="str">
            <v>4 - 0 - 6</v>
          </cell>
          <cell r="D605">
            <v>40</v>
          </cell>
          <cell r="F605">
            <v>16</v>
          </cell>
          <cell r="G605" t="str">
            <v>-</v>
          </cell>
          <cell r="H605">
            <v>24</v>
          </cell>
        </row>
        <row r="606">
          <cell r="A606" t="str">
            <v>DA1ESZP026-13SB</v>
          </cell>
          <cell r="B606" t="str">
            <v>Memória, Identidades Sociais e Cidadania nas Sociedades Complexas Contemporâneas A1-Matutino (São Bernardo)</v>
          </cell>
          <cell r="C606" t="str">
            <v>4 - 0 - 4</v>
          </cell>
          <cell r="D606">
            <v>54</v>
          </cell>
          <cell r="F606">
            <v>54</v>
          </cell>
          <cell r="G606" t="str">
            <v>-</v>
          </cell>
          <cell r="H606">
            <v>0</v>
          </cell>
        </row>
        <row r="607">
          <cell r="A607" t="str">
            <v>NA1ESZP026-13SB</v>
          </cell>
          <cell r="B607" t="str">
            <v>Memória, Identidades Sociais e Cidadania nas Sociedades Complexas Contemporâneas A1-Noturno (São Bernardo)</v>
          </cell>
          <cell r="C607" t="str">
            <v>4 - 0 - 4</v>
          </cell>
          <cell r="D607">
            <v>52</v>
          </cell>
          <cell r="F607">
            <v>52</v>
          </cell>
          <cell r="G607" t="str">
            <v>-</v>
          </cell>
          <cell r="H607">
            <v>0</v>
          </cell>
        </row>
        <row r="608">
          <cell r="A608" t="str">
            <v>DA1ESHR903-18SB</v>
          </cell>
          <cell r="B608" t="str">
            <v>Metodologia de Pesquisa em Relações Internacionais (TCC 1) A1-Matutino (São Bernardo)</v>
          </cell>
          <cell r="C608" t="str">
            <v>4 - 0 - 4</v>
          </cell>
          <cell r="D608">
            <v>45</v>
          </cell>
          <cell r="F608">
            <v>23</v>
          </cell>
          <cell r="G608" t="str">
            <v>-</v>
          </cell>
          <cell r="H608">
            <v>22</v>
          </cell>
        </row>
        <row r="609">
          <cell r="A609" t="str">
            <v>NA1ESHR903-18SB</v>
          </cell>
          <cell r="B609" t="str">
            <v>Metodologia de Pesquisa em Relações Internacionais (TCC 1) A1-Noturno (São Bernardo)</v>
          </cell>
          <cell r="C609" t="str">
            <v>4 - 0 - 4</v>
          </cell>
          <cell r="D609">
            <v>45</v>
          </cell>
          <cell r="F609">
            <v>38</v>
          </cell>
          <cell r="G609" t="str">
            <v>-</v>
          </cell>
          <cell r="H609">
            <v>7</v>
          </cell>
        </row>
        <row r="610">
          <cell r="A610" t="str">
            <v>DANHT4025-15SA</v>
          </cell>
          <cell r="B610" t="str">
            <v>Métodos de Análise em Química Orgânica A-Matutino (Santo André)</v>
          </cell>
          <cell r="C610" t="str">
            <v>4 - 0 - 6</v>
          </cell>
          <cell r="D610">
            <v>40</v>
          </cell>
          <cell r="F610">
            <v>18</v>
          </cell>
          <cell r="G610" t="str">
            <v>-</v>
          </cell>
          <cell r="H610">
            <v>22</v>
          </cell>
        </row>
        <row r="611">
          <cell r="A611" t="str">
            <v>NANHT4025-15SA</v>
          </cell>
          <cell r="B611" t="str">
            <v>Métodos de Análise em Química Orgânica A-Noturno (Santo André)</v>
          </cell>
          <cell r="C611" t="str">
            <v>4 - 0 - 6</v>
          </cell>
          <cell r="D611">
            <v>40</v>
          </cell>
          <cell r="F611">
            <v>11</v>
          </cell>
          <cell r="G611" t="str">
            <v>-</v>
          </cell>
          <cell r="H611">
            <v>29</v>
          </cell>
        </row>
        <row r="612">
          <cell r="A612" t="str">
            <v>DA1MCZA014-17SA</v>
          </cell>
          <cell r="B612" t="str">
            <v>Métodos de Otimização A1-Matutino (Santo André)</v>
          </cell>
          <cell r="C612" t="str">
            <v>4 - 0 - 4</v>
          </cell>
          <cell r="D612">
            <v>60</v>
          </cell>
          <cell r="F612">
            <v>18</v>
          </cell>
          <cell r="G612" t="str">
            <v>-</v>
          </cell>
          <cell r="H612">
            <v>42</v>
          </cell>
        </row>
        <row r="613">
          <cell r="A613" t="str">
            <v>DAESHT011-17SB</v>
          </cell>
          <cell r="B613" t="str">
            <v>Métodos e Técnicas de Análise de Informação para o Planejamento A-Matutino (São Bernardo)</v>
          </cell>
          <cell r="C613">
            <v>37989</v>
          </cell>
          <cell r="D613">
            <v>38</v>
          </cell>
          <cell r="F613">
            <v>13</v>
          </cell>
          <cell r="G613" t="str">
            <v>-</v>
          </cell>
          <cell r="H613">
            <v>25</v>
          </cell>
        </row>
        <row r="614">
          <cell r="A614" t="str">
            <v>NAESHT011-17SB</v>
          </cell>
          <cell r="B614" t="str">
            <v>Métodos e Técnicas de Análise de Informação para o Planejamento A-Noturno (São Bernardo)</v>
          </cell>
          <cell r="C614">
            <v>37989</v>
          </cell>
          <cell r="D614">
            <v>38</v>
          </cell>
          <cell r="F614">
            <v>20</v>
          </cell>
          <cell r="G614" t="str">
            <v>-</v>
          </cell>
          <cell r="H614">
            <v>18</v>
          </cell>
        </row>
        <row r="615">
          <cell r="A615" t="str">
            <v>DAESTO017-17SA</v>
          </cell>
          <cell r="B615" t="str">
            <v>Métodos Experimentais em Engenharia A-Matutino (Santo André)</v>
          </cell>
          <cell r="C615">
            <v>38019</v>
          </cell>
          <cell r="D615">
            <v>30</v>
          </cell>
          <cell r="F615">
            <v>30</v>
          </cell>
          <cell r="G615" t="str">
            <v>SIM</v>
          </cell>
          <cell r="H615">
            <v>0</v>
          </cell>
        </row>
        <row r="616">
          <cell r="A616" t="str">
            <v>DAESTO017-17SB</v>
          </cell>
          <cell r="B616" t="str">
            <v>Métodos Experimentais em Engenharia A-Matutino (São Bernardo)</v>
          </cell>
          <cell r="C616">
            <v>38019</v>
          </cell>
          <cell r="D616">
            <v>30</v>
          </cell>
          <cell r="F616">
            <v>30</v>
          </cell>
          <cell r="G616" t="str">
            <v>SIM</v>
          </cell>
          <cell r="H616">
            <v>0</v>
          </cell>
        </row>
        <row r="617">
          <cell r="A617" t="str">
            <v>NAESTO017-17SA</v>
          </cell>
          <cell r="B617" t="str">
            <v>Métodos Experimentais em Engenharia A-Noturno (Santo André)</v>
          </cell>
          <cell r="C617">
            <v>38019</v>
          </cell>
          <cell r="D617">
            <v>30</v>
          </cell>
          <cell r="F617">
            <v>30</v>
          </cell>
          <cell r="G617" t="str">
            <v>SIM</v>
          </cell>
          <cell r="H617">
            <v>0</v>
          </cell>
        </row>
        <row r="618">
          <cell r="A618" t="str">
            <v>NAESTO017-17SB</v>
          </cell>
          <cell r="B618" t="str">
            <v>Métodos Experimentais em Engenharia A-Noturno (São Bernardo)</v>
          </cell>
          <cell r="C618">
            <v>38019</v>
          </cell>
          <cell r="D618">
            <v>30</v>
          </cell>
          <cell r="F618">
            <v>30</v>
          </cell>
          <cell r="G618" t="str">
            <v>SIM</v>
          </cell>
          <cell r="H618">
            <v>0</v>
          </cell>
        </row>
        <row r="619">
          <cell r="A619" t="str">
            <v>DAESTB031-18SB</v>
          </cell>
          <cell r="B619" t="str">
            <v>Métodos Matemáticos aplicados a Sistemas Biomédicos A-Matutino (São Bernardo)</v>
          </cell>
          <cell r="C619" t="str">
            <v>6 - 0 - 4</v>
          </cell>
          <cell r="D619">
            <v>62</v>
          </cell>
          <cell r="F619">
            <v>5</v>
          </cell>
          <cell r="G619" t="str">
            <v>-</v>
          </cell>
          <cell r="H619">
            <v>57</v>
          </cell>
        </row>
        <row r="620">
          <cell r="A620" t="str">
            <v>NAESTB031-18SB</v>
          </cell>
          <cell r="B620" t="str">
            <v>Métodos Matemáticos aplicados a Sistemas Biomédicos A-Noturno (São Bernardo)</v>
          </cell>
          <cell r="C620" t="str">
            <v>6 - 0 - 4</v>
          </cell>
          <cell r="D620">
            <v>63</v>
          </cell>
          <cell r="F620">
            <v>58</v>
          </cell>
          <cell r="G620" t="str">
            <v>-</v>
          </cell>
          <cell r="H620">
            <v>5</v>
          </cell>
        </row>
        <row r="621">
          <cell r="A621" t="str">
            <v>DA1ESTU010-17SA</v>
          </cell>
          <cell r="B621" t="str">
            <v>Microbiologia Ambiental A1-Matutino (Santo André)</v>
          </cell>
          <cell r="C621">
            <v>37989</v>
          </cell>
          <cell r="D621">
            <v>30</v>
          </cell>
          <cell r="F621">
            <v>9</v>
          </cell>
          <cell r="G621" t="str">
            <v>-</v>
          </cell>
          <cell r="H621">
            <v>21</v>
          </cell>
        </row>
        <row r="622">
          <cell r="A622" t="str">
            <v>NA1ESTU010-17SA</v>
          </cell>
          <cell r="B622" t="str">
            <v>Microbiologia Ambiental A1-Noturno (Santo André)</v>
          </cell>
          <cell r="C622">
            <v>37989</v>
          </cell>
          <cell r="D622">
            <v>30</v>
          </cell>
          <cell r="F622">
            <v>12</v>
          </cell>
          <cell r="G622" t="str">
            <v>-</v>
          </cell>
          <cell r="H622">
            <v>18</v>
          </cell>
        </row>
        <row r="623">
          <cell r="A623" t="str">
            <v>DB1ESTU010-17SA</v>
          </cell>
          <cell r="B623" t="str">
            <v>Microbiologia Ambiental B1-Matutino (Santo André)</v>
          </cell>
          <cell r="C623">
            <v>37989</v>
          </cell>
          <cell r="D623">
            <v>30</v>
          </cell>
          <cell r="F623">
            <v>10</v>
          </cell>
          <cell r="G623" t="str">
            <v>-</v>
          </cell>
          <cell r="H623">
            <v>20</v>
          </cell>
        </row>
        <row r="624">
          <cell r="A624" t="str">
            <v>NB1ESTU010-17SA</v>
          </cell>
          <cell r="B624" t="str">
            <v>Microbiologia Ambiental B1-Noturno (Santo André)</v>
          </cell>
          <cell r="C624">
            <v>37989</v>
          </cell>
          <cell r="D624">
            <v>30</v>
          </cell>
          <cell r="F624">
            <v>25</v>
          </cell>
          <cell r="G624" t="str">
            <v>-</v>
          </cell>
          <cell r="H624">
            <v>5</v>
          </cell>
        </row>
        <row r="625">
          <cell r="A625" t="str">
            <v>NA1ESHC025-17SB</v>
          </cell>
          <cell r="B625" t="str">
            <v>Microeconomia I A1-Noturno (São Bernardo)</v>
          </cell>
          <cell r="C625" t="str">
            <v>4 - 0 - 4</v>
          </cell>
          <cell r="D625">
            <v>90</v>
          </cell>
          <cell r="F625">
            <v>90</v>
          </cell>
          <cell r="G625" t="str">
            <v>-</v>
          </cell>
          <cell r="H625">
            <v>0</v>
          </cell>
        </row>
        <row r="626">
          <cell r="A626" t="str">
            <v>NA2ESHC025-17SB</v>
          </cell>
          <cell r="B626" t="str">
            <v>Microeconomia I A2-Noturno (São Bernardo)</v>
          </cell>
          <cell r="C626" t="str">
            <v>4 - 0 - 4</v>
          </cell>
          <cell r="D626">
            <v>50</v>
          </cell>
          <cell r="F626">
            <v>50</v>
          </cell>
          <cell r="G626" t="str">
            <v>-</v>
          </cell>
          <cell r="H626">
            <v>0</v>
          </cell>
        </row>
        <row r="627">
          <cell r="A627" t="str">
            <v>DAESHC025-17SB</v>
          </cell>
          <cell r="B627" t="str">
            <v>Microeconomia I A-Matutino (São Bernardo)</v>
          </cell>
          <cell r="C627" t="str">
            <v>4 - 0 - 4</v>
          </cell>
          <cell r="D627">
            <v>70</v>
          </cell>
          <cell r="F627">
            <v>70</v>
          </cell>
          <cell r="G627" t="str">
            <v>-</v>
          </cell>
          <cell r="H627">
            <v>0</v>
          </cell>
        </row>
        <row r="628">
          <cell r="A628" t="str">
            <v>DA1ESHC029-17SB</v>
          </cell>
          <cell r="B628" t="str">
            <v>Microeconomia III A1-Matutino (São Bernardo)</v>
          </cell>
          <cell r="C628" t="str">
            <v>4 - 0 - 3</v>
          </cell>
          <cell r="D628">
            <v>53</v>
          </cell>
          <cell r="F628">
            <v>53</v>
          </cell>
          <cell r="G628" t="str">
            <v>-</v>
          </cell>
          <cell r="H628">
            <v>0</v>
          </cell>
        </row>
        <row r="629">
          <cell r="A629" t="str">
            <v>NA1ESHC029-17SB</v>
          </cell>
          <cell r="B629" t="str">
            <v>Microeconomia III A1-Noturno (São Bernardo)</v>
          </cell>
          <cell r="C629" t="str">
            <v>4 - 0 - 3</v>
          </cell>
          <cell r="D629">
            <v>70</v>
          </cell>
          <cell r="F629">
            <v>70</v>
          </cell>
          <cell r="G629" t="str">
            <v>-</v>
          </cell>
          <cell r="H629">
            <v>0</v>
          </cell>
        </row>
        <row r="630">
          <cell r="A630" t="str">
            <v>NAESHT012-17SB</v>
          </cell>
          <cell r="B630" t="str">
            <v>Mobilização Produtiva dos Territórios e Desenvolvimento Local A-Noturno (São Bernardo)</v>
          </cell>
          <cell r="C630" t="str">
            <v>4 - 0 - 4</v>
          </cell>
          <cell r="D630">
            <v>60</v>
          </cell>
          <cell r="F630">
            <v>45</v>
          </cell>
          <cell r="G630" t="str">
            <v>-</v>
          </cell>
          <cell r="H630">
            <v>15</v>
          </cell>
        </row>
        <row r="631">
          <cell r="A631" t="str">
            <v>DAESTB024-17SB</v>
          </cell>
          <cell r="B631" t="str">
            <v>Modelagem de Sistemas Dinâmicos II A-Matutino (São Bernardo)</v>
          </cell>
          <cell r="C631">
            <v>38019</v>
          </cell>
          <cell r="D631">
            <v>39</v>
          </cell>
          <cell r="F631">
            <v>12</v>
          </cell>
          <cell r="G631" t="str">
            <v>-</v>
          </cell>
          <cell r="H631">
            <v>27</v>
          </cell>
        </row>
        <row r="632">
          <cell r="A632" t="str">
            <v>NAESTB024-17SB</v>
          </cell>
          <cell r="B632" t="str">
            <v>Modelagem de Sistemas Dinâmicos II A-Noturno (São Bernardo)</v>
          </cell>
          <cell r="C632">
            <v>38019</v>
          </cell>
          <cell r="D632">
            <v>42</v>
          </cell>
          <cell r="F632">
            <v>42</v>
          </cell>
          <cell r="G632" t="str">
            <v>-</v>
          </cell>
          <cell r="H632">
            <v>0</v>
          </cell>
        </row>
        <row r="633">
          <cell r="A633" t="str">
            <v>DAESTA020-17SA</v>
          </cell>
          <cell r="B633" t="str">
            <v>Modelagem e Controle A-Matutino (Santo André)</v>
          </cell>
          <cell r="C633" t="str">
            <v>2 - 0 - 5</v>
          </cell>
          <cell r="D633">
            <v>63</v>
          </cell>
          <cell r="F633">
            <v>63</v>
          </cell>
          <cell r="G633" t="str">
            <v>-</v>
          </cell>
          <cell r="H633">
            <v>0</v>
          </cell>
        </row>
        <row r="634">
          <cell r="A634" t="str">
            <v>NAESTA020-17SA</v>
          </cell>
          <cell r="B634" t="str">
            <v>Modelagem e Controle A-Noturno (Santo André)</v>
          </cell>
          <cell r="C634" t="str">
            <v>2 - 0 - 5</v>
          </cell>
          <cell r="D634">
            <v>62</v>
          </cell>
          <cell r="F634">
            <v>11</v>
          </cell>
          <cell r="G634" t="str">
            <v>-</v>
          </cell>
          <cell r="H634">
            <v>51</v>
          </cell>
        </row>
        <row r="635">
          <cell r="A635" t="str">
            <v>NAESTA020-17SB</v>
          </cell>
          <cell r="B635" t="str">
            <v>Modelagem e Controle A-Noturno (São Bernardo)</v>
          </cell>
          <cell r="C635" t="str">
            <v>2 - 0 - 5</v>
          </cell>
          <cell r="D635">
            <v>40</v>
          </cell>
          <cell r="F635">
            <v>12</v>
          </cell>
          <cell r="G635" t="str">
            <v>-</v>
          </cell>
          <cell r="H635">
            <v>28</v>
          </cell>
        </row>
        <row r="636">
          <cell r="A636" t="str">
            <v>NAESZB038-17SB</v>
          </cell>
          <cell r="B636" t="str">
            <v>Modelagem e Simulação do Movimento Humano A-Noturno (São Bernardo)</v>
          </cell>
          <cell r="C636">
            <v>38019</v>
          </cell>
          <cell r="D636">
            <v>30</v>
          </cell>
          <cell r="F636">
            <v>3</v>
          </cell>
          <cell r="G636" t="str">
            <v>-</v>
          </cell>
          <cell r="H636">
            <v>27</v>
          </cell>
        </row>
        <row r="637">
          <cell r="A637" t="str">
            <v>NA1ESZT022-17SB</v>
          </cell>
          <cell r="B637" t="str">
            <v>Modelos Econômicos e Análise das Dinâmicas Territoriais A1-Noturno (São Bernardo)</v>
          </cell>
          <cell r="C637" t="str">
            <v>4 - 0 - 4</v>
          </cell>
          <cell r="D637">
            <v>40</v>
          </cell>
          <cell r="F637">
            <v>39</v>
          </cell>
          <cell r="G637" t="str">
            <v>-</v>
          </cell>
          <cell r="H637">
            <v>1</v>
          </cell>
        </row>
        <row r="638">
          <cell r="A638" t="str">
            <v>DANHT1066-15SA</v>
          </cell>
          <cell r="B638" t="str">
            <v>Morfofisiologia animal comparada A-Matutino (Santo André)</v>
          </cell>
          <cell r="C638" t="str">
            <v>4 - 0 - 4</v>
          </cell>
          <cell r="D638">
            <v>30</v>
          </cell>
          <cell r="F638">
            <v>10</v>
          </cell>
          <cell r="G638" t="str">
            <v>-</v>
          </cell>
          <cell r="H638">
            <v>20</v>
          </cell>
        </row>
        <row r="639">
          <cell r="A639" t="str">
            <v>NANHT1066-15SA</v>
          </cell>
          <cell r="B639" t="str">
            <v>Morfofisiologia animal comparada A-Noturno (Santo André)</v>
          </cell>
          <cell r="C639" t="str">
            <v>4 - 0 - 4</v>
          </cell>
          <cell r="D639">
            <v>30</v>
          </cell>
          <cell r="F639">
            <v>19</v>
          </cell>
          <cell r="G639" t="str">
            <v>-</v>
          </cell>
          <cell r="H639">
            <v>11</v>
          </cell>
        </row>
        <row r="640">
          <cell r="A640" t="str">
            <v>NANHT1059-15SA</v>
          </cell>
          <cell r="B640" t="str">
            <v>Morfofisiologia Humana II A-Noturno (Santo André)</v>
          </cell>
          <cell r="C640">
            <v>38021</v>
          </cell>
          <cell r="D640">
            <v>30</v>
          </cell>
          <cell r="F640">
            <v>25</v>
          </cell>
          <cell r="G640" t="str">
            <v>-</v>
          </cell>
          <cell r="H640">
            <v>5</v>
          </cell>
        </row>
        <row r="641">
          <cell r="A641" t="str">
            <v>DANHZ6003-18SA</v>
          </cell>
          <cell r="B641" t="str">
            <v>Nanobiotecnologia A-Matutino (Santo André)</v>
          </cell>
          <cell r="C641">
            <v>38019</v>
          </cell>
          <cell r="D641">
            <v>30</v>
          </cell>
          <cell r="F641">
            <v>30</v>
          </cell>
          <cell r="G641" t="str">
            <v>SIM</v>
          </cell>
          <cell r="H641">
            <v>0</v>
          </cell>
        </row>
        <row r="642">
          <cell r="A642" t="str">
            <v>NA1MCTC018-15SB</v>
          </cell>
          <cell r="B642" t="str">
            <v>Neuropsicofarmacologia A1-Noturno (São Bernardo)</v>
          </cell>
          <cell r="C642">
            <v>37989</v>
          </cell>
          <cell r="D642">
            <v>50</v>
          </cell>
          <cell r="F642">
            <v>50</v>
          </cell>
          <cell r="G642" t="str">
            <v>-</v>
          </cell>
          <cell r="H642">
            <v>0</v>
          </cell>
        </row>
        <row r="643">
          <cell r="A643" t="str">
            <v>DAMCTC018-15SB</v>
          </cell>
          <cell r="B643" t="str">
            <v>Neuropsicofarmacologia A-Matutino (São Bernardo)</v>
          </cell>
          <cell r="C643">
            <v>37989</v>
          </cell>
          <cell r="D643">
            <v>40</v>
          </cell>
          <cell r="F643">
            <v>37</v>
          </cell>
          <cell r="G643" t="str">
            <v>-</v>
          </cell>
          <cell r="H643">
            <v>3</v>
          </cell>
        </row>
        <row r="644">
          <cell r="A644" t="str">
            <v>NAESHT015-17SB</v>
          </cell>
          <cell r="B644" t="str">
            <v>Oficina de Planejamento Urbano A-Noturno (São Bernardo)</v>
          </cell>
          <cell r="C644" t="str">
            <v>0 - 4 - 4</v>
          </cell>
          <cell r="D644">
            <v>38</v>
          </cell>
          <cell r="F644">
            <v>11</v>
          </cell>
          <cell r="G644" t="str">
            <v>-</v>
          </cell>
          <cell r="H644">
            <v>27</v>
          </cell>
        </row>
        <row r="645">
          <cell r="A645" t="str">
            <v>DANHT3044-15SA</v>
          </cell>
          <cell r="B645" t="str">
            <v>Óptica A-Matutino (Santo André)</v>
          </cell>
          <cell r="C645">
            <v>37989</v>
          </cell>
          <cell r="D645">
            <v>30</v>
          </cell>
          <cell r="F645">
            <v>13</v>
          </cell>
          <cell r="G645" t="str">
            <v>-</v>
          </cell>
          <cell r="H645">
            <v>17</v>
          </cell>
        </row>
        <row r="646">
          <cell r="A646" t="str">
            <v>NANHT3044-15SA</v>
          </cell>
          <cell r="B646" t="str">
            <v>Óptica A-Noturno (Santo André)</v>
          </cell>
          <cell r="C646">
            <v>37989</v>
          </cell>
          <cell r="D646">
            <v>30</v>
          </cell>
          <cell r="F646">
            <v>30</v>
          </cell>
          <cell r="G646" t="str">
            <v>-</v>
          </cell>
          <cell r="H646">
            <v>0</v>
          </cell>
        </row>
        <row r="647">
          <cell r="A647" t="str">
            <v>DA1ESZA016-17SA</v>
          </cell>
          <cell r="B647" t="str">
            <v>Optoeletrônica A1-Matutino (Santo André)</v>
          </cell>
          <cell r="C647">
            <v>37989</v>
          </cell>
          <cell r="D647">
            <v>30</v>
          </cell>
          <cell r="F647">
            <v>16</v>
          </cell>
          <cell r="G647" t="str">
            <v>-</v>
          </cell>
          <cell r="H647">
            <v>14</v>
          </cell>
        </row>
        <row r="648">
          <cell r="A648" t="str">
            <v>NA1ESZA016-17SA</v>
          </cell>
          <cell r="B648" t="str">
            <v>Optoeletrônica A1-Noturno (Santo André)</v>
          </cell>
          <cell r="C648">
            <v>37989</v>
          </cell>
          <cell r="D648">
            <v>30</v>
          </cell>
          <cell r="F648">
            <v>24</v>
          </cell>
          <cell r="G648" t="str">
            <v>-</v>
          </cell>
          <cell r="H648">
            <v>6</v>
          </cell>
        </row>
        <row r="649">
          <cell r="A649" t="str">
            <v>DAESTG023-17SB</v>
          </cell>
          <cell r="B649" t="str">
            <v>Organização do Trabalho A-Matutino (São Bernardo)</v>
          </cell>
          <cell r="C649" t="str">
            <v>2 - 0 - 3</v>
          </cell>
          <cell r="D649">
            <v>90</v>
          </cell>
          <cell r="F649">
            <v>89</v>
          </cell>
          <cell r="G649" t="str">
            <v>SIM</v>
          </cell>
          <cell r="H649">
            <v>1</v>
          </cell>
        </row>
        <row r="650">
          <cell r="A650" t="str">
            <v>DAESZR021-16SB</v>
          </cell>
          <cell r="B650" t="str">
            <v>Oriente Médio nas Relações Internacionais A-Matutino (São Bernardo)</v>
          </cell>
          <cell r="C650" t="str">
            <v>4 - 0 - 4</v>
          </cell>
          <cell r="D650">
            <v>90</v>
          </cell>
          <cell r="F650">
            <v>90</v>
          </cell>
          <cell r="G650" t="str">
            <v>-</v>
          </cell>
          <cell r="H650">
            <v>0</v>
          </cell>
        </row>
        <row r="651">
          <cell r="A651" t="str">
            <v>NAESZR021-16SB</v>
          </cell>
          <cell r="B651" t="str">
            <v>Oriente Médio nas Relações Internacionais A-Noturno (São Bernardo)</v>
          </cell>
          <cell r="C651" t="str">
            <v>4 - 0 - 4</v>
          </cell>
          <cell r="D651">
            <v>90</v>
          </cell>
          <cell r="F651">
            <v>90</v>
          </cell>
          <cell r="G651" t="str">
            <v>SIM</v>
          </cell>
          <cell r="H651">
            <v>0</v>
          </cell>
        </row>
        <row r="652">
          <cell r="A652" t="str">
            <v>NA1MCTA016-13SA</v>
          </cell>
          <cell r="B652" t="str">
            <v>Paradigmas de Programação A1-Noturno (Santo André)</v>
          </cell>
          <cell r="C652">
            <v>38019</v>
          </cell>
          <cell r="D652">
            <v>60</v>
          </cell>
          <cell r="F652">
            <v>60</v>
          </cell>
          <cell r="G652" t="str">
            <v>-</v>
          </cell>
          <cell r="H652">
            <v>0</v>
          </cell>
        </row>
        <row r="653">
          <cell r="A653" t="str">
            <v>DAMCTA016-13SA</v>
          </cell>
          <cell r="B653" t="str">
            <v>Paradigmas de Programação A-Matutino (Santo André)</v>
          </cell>
          <cell r="C653">
            <v>38019</v>
          </cell>
          <cell r="D653">
            <v>60</v>
          </cell>
          <cell r="F653">
            <v>60</v>
          </cell>
          <cell r="G653" t="str">
            <v>SIM</v>
          </cell>
          <cell r="H653">
            <v>0</v>
          </cell>
        </row>
        <row r="654">
          <cell r="A654" t="str">
            <v>NAMCTA016-13SA</v>
          </cell>
          <cell r="B654" t="str">
            <v>Paradigmas de Programação A-Noturno (Santo André)</v>
          </cell>
          <cell r="C654">
            <v>38019</v>
          </cell>
          <cell r="D654">
            <v>60</v>
          </cell>
          <cell r="F654">
            <v>60</v>
          </cell>
          <cell r="G654" t="str">
            <v>-</v>
          </cell>
          <cell r="H654">
            <v>0</v>
          </cell>
        </row>
        <row r="655">
          <cell r="A655" t="str">
            <v>DANHZ1037-15SB</v>
          </cell>
          <cell r="B655" t="str">
            <v>Parasitologia A-Matutino (São Bernardo)</v>
          </cell>
          <cell r="C655" t="str">
            <v>3 - 0 - 3</v>
          </cell>
          <cell r="D655">
            <v>30</v>
          </cell>
          <cell r="F655">
            <v>14</v>
          </cell>
          <cell r="G655" t="str">
            <v>-</v>
          </cell>
          <cell r="H655">
            <v>16</v>
          </cell>
        </row>
        <row r="656">
          <cell r="A656" t="str">
            <v>NANHZ1037-15SB</v>
          </cell>
          <cell r="B656" t="str">
            <v>Parasitologia A-Noturno (São Bernardo)</v>
          </cell>
          <cell r="C656" t="str">
            <v>3 - 0 - 3</v>
          </cell>
          <cell r="D656">
            <v>30</v>
          </cell>
          <cell r="F656">
            <v>20</v>
          </cell>
          <cell r="G656" t="str">
            <v>-</v>
          </cell>
          <cell r="H656">
            <v>10</v>
          </cell>
        </row>
        <row r="657">
          <cell r="A657" t="str">
            <v>DA1ESZT008-17SB</v>
          </cell>
          <cell r="B657" t="str">
            <v>Patrimônio Cultural e Paisagem A1-Matutino (São Bernardo)</v>
          </cell>
          <cell r="C657" t="str">
            <v>4 - 0 - 4</v>
          </cell>
          <cell r="D657">
            <v>53</v>
          </cell>
          <cell r="F657">
            <v>53</v>
          </cell>
          <cell r="G657" t="str">
            <v>-</v>
          </cell>
          <cell r="H657">
            <v>0</v>
          </cell>
        </row>
        <row r="658">
          <cell r="A658" t="str">
            <v>DA1BHP0202-15SB</v>
          </cell>
          <cell r="B658" t="str">
            <v>Pensamento Crítico A1-Matutino (São Bernardo)</v>
          </cell>
          <cell r="C658" t="str">
            <v>4 - 0 - 4</v>
          </cell>
          <cell r="D658">
            <v>50</v>
          </cell>
          <cell r="E658">
            <v>43</v>
          </cell>
          <cell r="F658">
            <v>50</v>
          </cell>
          <cell r="G658" t="str">
            <v>-</v>
          </cell>
          <cell r="H658">
            <v>0</v>
          </cell>
        </row>
        <row r="659">
          <cell r="A659" t="str">
            <v>NA1BHP0202-15SB</v>
          </cell>
          <cell r="B659" t="str">
            <v>Pensamento Crítico A1-Noturno (São Bernardo)</v>
          </cell>
          <cell r="C659" t="str">
            <v>4 - 0 - 4</v>
          </cell>
          <cell r="D659">
            <v>50</v>
          </cell>
          <cell r="E659">
            <v>42</v>
          </cell>
          <cell r="F659">
            <v>50</v>
          </cell>
          <cell r="G659" t="str">
            <v>-</v>
          </cell>
          <cell r="H659">
            <v>0</v>
          </cell>
        </row>
        <row r="660">
          <cell r="A660" t="str">
            <v>DA2BHP0202-15SB</v>
          </cell>
          <cell r="B660" t="str">
            <v>Pensamento Crítico A2-Matutino (São Bernardo)</v>
          </cell>
          <cell r="C660" t="str">
            <v>4 - 0 - 4</v>
          </cell>
          <cell r="D660">
            <v>50</v>
          </cell>
          <cell r="E660">
            <v>43</v>
          </cell>
          <cell r="F660">
            <v>50</v>
          </cell>
          <cell r="G660" t="str">
            <v>-</v>
          </cell>
          <cell r="H660">
            <v>0</v>
          </cell>
        </row>
        <row r="661">
          <cell r="A661" t="str">
            <v>NA2BHP0202-15SB</v>
          </cell>
          <cell r="B661" t="str">
            <v>Pensamento Crítico A2-Noturno (São Bernardo)</v>
          </cell>
          <cell r="C661" t="str">
            <v>4 - 0 - 4</v>
          </cell>
          <cell r="D661">
            <v>50</v>
          </cell>
          <cell r="E661">
            <v>42</v>
          </cell>
          <cell r="F661">
            <v>50</v>
          </cell>
          <cell r="G661" t="str">
            <v>-</v>
          </cell>
          <cell r="H661">
            <v>0</v>
          </cell>
        </row>
        <row r="662">
          <cell r="A662" t="str">
            <v>DB1BHP0202-15SB</v>
          </cell>
          <cell r="B662" t="str">
            <v>Pensamento Crítico B1-Matutino (São Bernardo)</v>
          </cell>
          <cell r="C662" t="str">
            <v>4 - 0 - 4</v>
          </cell>
          <cell r="D662">
            <v>50</v>
          </cell>
          <cell r="E662">
            <v>43</v>
          </cell>
          <cell r="F662">
            <v>50</v>
          </cell>
          <cell r="G662" t="str">
            <v>-</v>
          </cell>
          <cell r="H662">
            <v>0</v>
          </cell>
        </row>
        <row r="663">
          <cell r="A663" t="str">
            <v>NB1BHP0202-15SB</v>
          </cell>
          <cell r="B663" t="str">
            <v>Pensamento Crítico B1-Noturno (São Bernardo)</v>
          </cell>
          <cell r="C663" t="str">
            <v>4 - 0 - 4</v>
          </cell>
          <cell r="D663">
            <v>50</v>
          </cell>
          <cell r="E663">
            <v>42</v>
          </cell>
          <cell r="F663">
            <v>50</v>
          </cell>
          <cell r="G663" t="str">
            <v>-</v>
          </cell>
          <cell r="H663">
            <v>0</v>
          </cell>
        </row>
        <row r="664">
          <cell r="A664" t="str">
            <v>DB2BHP0202-15SB</v>
          </cell>
          <cell r="B664" t="str">
            <v>Pensamento Crítico B2-Matutino (São Bernardo)</v>
          </cell>
          <cell r="C664" t="str">
            <v>4 - 0 - 4</v>
          </cell>
          <cell r="D664">
            <v>50</v>
          </cell>
          <cell r="E664">
            <v>42</v>
          </cell>
          <cell r="F664">
            <v>48</v>
          </cell>
          <cell r="G664" t="str">
            <v>-</v>
          </cell>
          <cell r="H664">
            <v>2</v>
          </cell>
        </row>
        <row r="665">
          <cell r="A665" t="str">
            <v>NB2BHP0202-15SB</v>
          </cell>
          <cell r="B665" t="str">
            <v>Pensamento Crítico B2-Noturno (São Bernardo)</v>
          </cell>
          <cell r="C665" t="str">
            <v>4 - 0 - 4</v>
          </cell>
          <cell r="D665">
            <v>50</v>
          </cell>
          <cell r="E665">
            <v>42</v>
          </cell>
          <cell r="F665">
            <v>50</v>
          </cell>
          <cell r="G665" t="str">
            <v>-</v>
          </cell>
          <cell r="H665">
            <v>0</v>
          </cell>
        </row>
        <row r="666">
          <cell r="A666" t="str">
            <v>DA1MCTC007-15SB</v>
          </cell>
          <cell r="B666" t="str">
            <v>Pesquisa e Comunicação Científica A1-Matutino (São Bernardo)</v>
          </cell>
          <cell r="C666" t="str">
            <v>2 - 0 - 2</v>
          </cell>
          <cell r="D666">
            <v>40</v>
          </cell>
          <cell r="F666">
            <v>28</v>
          </cell>
          <cell r="G666" t="str">
            <v>-</v>
          </cell>
          <cell r="H666">
            <v>12</v>
          </cell>
        </row>
        <row r="667">
          <cell r="A667" t="str">
            <v>NA1MCTC007-15SB</v>
          </cell>
          <cell r="B667" t="str">
            <v>Pesquisa e Comunicação Científica A1-Noturno (São Bernardo)</v>
          </cell>
          <cell r="C667" t="str">
            <v>2 - 0 - 2</v>
          </cell>
          <cell r="D667">
            <v>41</v>
          </cell>
          <cell r="F667">
            <v>41</v>
          </cell>
          <cell r="G667" t="str">
            <v>-</v>
          </cell>
          <cell r="H667">
            <v>0</v>
          </cell>
        </row>
        <row r="668">
          <cell r="A668" t="str">
            <v>DAMCTC007-15SB</v>
          </cell>
          <cell r="B668" t="str">
            <v>Pesquisa e Comunicação Científica A-Matutino (São Bernardo)</v>
          </cell>
          <cell r="C668" t="str">
            <v>2 - 0 - 2</v>
          </cell>
          <cell r="D668">
            <v>40</v>
          </cell>
          <cell r="F668">
            <v>40</v>
          </cell>
          <cell r="G668" t="str">
            <v>-</v>
          </cell>
          <cell r="H668">
            <v>0</v>
          </cell>
        </row>
        <row r="669">
          <cell r="A669" t="str">
            <v>NAMCTC007-15SB</v>
          </cell>
          <cell r="B669" t="str">
            <v>Pesquisa e Comunicação Científica A-Noturno (São Bernardo)</v>
          </cell>
          <cell r="C669" t="str">
            <v>2 - 0 - 2</v>
          </cell>
          <cell r="D669">
            <v>40</v>
          </cell>
          <cell r="F669">
            <v>40</v>
          </cell>
          <cell r="G669" t="str">
            <v>-</v>
          </cell>
          <cell r="H669">
            <v>0</v>
          </cell>
        </row>
        <row r="670">
          <cell r="A670" t="str">
            <v>NAESTG013-17SB</v>
          </cell>
          <cell r="B670" t="str">
            <v>Pesquisa Operacional A-Noturno (São Bernardo)</v>
          </cell>
          <cell r="C670">
            <v>39848</v>
          </cell>
          <cell r="D670">
            <v>63</v>
          </cell>
          <cell r="F670">
            <v>63</v>
          </cell>
          <cell r="G670" t="str">
            <v>SIM</v>
          </cell>
          <cell r="H670">
            <v>0</v>
          </cell>
        </row>
        <row r="671">
          <cell r="A671" t="str">
            <v>NAESZS031-17SB</v>
          </cell>
          <cell r="B671" t="str">
            <v>Placas e Cascas A-Noturno (São Bernardo)</v>
          </cell>
          <cell r="C671" t="str">
            <v>4 - 0 - 4</v>
          </cell>
          <cell r="D671">
            <v>40</v>
          </cell>
          <cell r="F671">
            <v>12</v>
          </cell>
          <cell r="G671" t="str">
            <v>-</v>
          </cell>
          <cell r="H671">
            <v>28</v>
          </cell>
        </row>
        <row r="672">
          <cell r="A672" t="str">
            <v>DAESTG014-17SA</v>
          </cell>
          <cell r="B672" t="str">
            <v>Planejamento e Controle da Produção A-Matutino (Santo André)</v>
          </cell>
          <cell r="C672">
            <v>39848</v>
          </cell>
          <cell r="D672">
            <v>90</v>
          </cell>
          <cell r="F672">
            <v>90</v>
          </cell>
          <cell r="G672" t="str">
            <v>-</v>
          </cell>
          <cell r="H672">
            <v>0</v>
          </cell>
        </row>
        <row r="673">
          <cell r="A673" t="str">
            <v>DAESHT017-17SB</v>
          </cell>
          <cell r="B673" t="str">
            <v>Planejamento e Política Ambiental A-Matutino (São Bernardo)</v>
          </cell>
          <cell r="C673" t="str">
            <v>4 - 0 - 4</v>
          </cell>
          <cell r="D673">
            <v>38</v>
          </cell>
          <cell r="F673">
            <v>27</v>
          </cell>
          <cell r="G673" t="str">
            <v>-</v>
          </cell>
          <cell r="H673">
            <v>11</v>
          </cell>
        </row>
        <row r="674">
          <cell r="A674" t="str">
            <v>NAESHT017-17SB</v>
          </cell>
          <cell r="B674" t="str">
            <v>Planejamento e Política Ambiental A-Noturno (São Bernardo)</v>
          </cell>
          <cell r="C674" t="str">
            <v>4 - 0 - 4</v>
          </cell>
          <cell r="D674">
            <v>38</v>
          </cell>
          <cell r="F674">
            <v>33</v>
          </cell>
          <cell r="G674" t="str">
            <v>-</v>
          </cell>
          <cell r="H674">
            <v>5</v>
          </cell>
        </row>
        <row r="675">
          <cell r="A675" t="str">
            <v>DAESHT018-17SB</v>
          </cell>
          <cell r="B675" t="str">
            <v>Planejamento e Política Regional A-Matutino (São Bernardo)</v>
          </cell>
          <cell r="C675" t="str">
            <v>4 - 0 - 4</v>
          </cell>
          <cell r="D675">
            <v>38</v>
          </cell>
          <cell r="F675">
            <v>15</v>
          </cell>
          <cell r="G675" t="str">
            <v>-</v>
          </cell>
          <cell r="H675">
            <v>23</v>
          </cell>
        </row>
        <row r="676">
          <cell r="A676" t="str">
            <v>NAESHT018-17SB</v>
          </cell>
          <cell r="B676" t="str">
            <v>Planejamento e Política Regional A-Noturno (São Bernardo)</v>
          </cell>
          <cell r="C676" t="str">
            <v>4 - 0 - 4</v>
          </cell>
          <cell r="D676">
            <v>38</v>
          </cell>
          <cell r="F676">
            <v>11</v>
          </cell>
          <cell r="G676" t="str">
            <v>-</v>
          </cell>
          <cell r="H676">
            <v>27</v>
          </cell>
        </row>
        <row r="677">
          <cell r="A677" t="str">
            <v>DAESHP030-14SB</v>
          </cell>
          <cell r="B677" t="str">
            <v>Planejamento Orçamentário A-Matutino (São Bernardo)</v>
          </cell>
          <cell r="C677" t="str">
            <v>4 - 0 - 4</v>
          </cell>
          <cell r="D677">
            <v>60</v>
          </cell>
          <cell r="F677">
            <v>41</v>
          </cell>
          <cell r="G677" t="str">
            <v>-</v>
          </cell>
          <cell r="H677">
            <v>19</v>
          </cell>
        </row>
        <row r="678">
          <cell r="A678" t="str">
            <v>NAESHP030-14SB</v>
          </cell>
          <cell r="B678" t="str">
            <v>Planejamento Orçamentário A-Noturno (São Bernardo)</v>
          </cell>
          <cell r="C678" t="str">
            <v>4 - 0 - 4</v>
          </cell>
          <cell r="D678">
            <v>66</v>
          </cell>
          <cell r="F678">
            <v>66</v>
          </cell>
          <cell r="G678" t="str">
            <v>-</v>
          </cell>
          <cell r="H678">
            <v>0</v>
          </cell>
        </row>
        <row r="679">
          <cell r="A679" t="str">
            <v>DAESHT020-17SB</v>
          </cell>
          <cell r="B679" t="str">
            <v>Política Metropolitana A-Matutino (São Bernardo)</v>
          </cell>
          <cell r="C679" t="str">
            <v>4 - 0 - 4</v>
          </cell>
          <cell r="D679">
            <v>38</v>
          </cell>
          <cell r="F679">
            <v>17</v>
          </cell>
          <cell r="G679" t="str">
            <v>-</v>
          </cell>
          <cell r="H679">
            <v>21</v>
          </cell>
        </row>
        <row r="680">
          <cell r="A680" t="str">
            <v>NAESHT020-17SB</v>
          </cell>
          <cell r="B680" t="str">
            <v>Política Metropolitana A-Noturno (São Bernardo)</v>
          </cell>
          <cell r="C680" t="str">
            <v>4 - 0 - 4</v>
          </cell>
          <cell r="D680">
            <v>38</v>
          </cell>
          <cell r="F680">
            <v>30</v>
          </cell>
          <cell r="G680" t="str">
            <v>-</v>
          </cell>
          <cell r="H680">
            <v>8</v>
          </cell>
        </row>
        <row r="681">
          <cell r="A681" t="str">
            <v>DA1ESZP008-13SB</v>
          </cell>
          <cell r="B681" t="str">
            <v>Políticas Públicas de Gênero, Etnia e Geração A1-Matutino (São Bernardo)</v>
          </cell>
          <cell r="C681" t="str">
            <v>4 - 0 - 4</v>
          </cell>
          <cell r="D681">
            <v>50</v>
          </cell>
          <cell r="F681">
            <v>50</v>
          </cell>
          <cell r="G681" t="str">
            <v>-</v>
          </cell>
          <cell r="H681">
            <v>0</v>
          </cell>
        </row>
        <row r="682">
          <cell r="A682" t="str">
            <v>NA1ESZP008-13SB</v>
          </cell>
          <cell r="B682" t="str">
            <v>Políticas Públicas de Gênero, Etnia e Geração A1-Noturno (São Bernardo)</v>
          </cell>
          <cell r="C682" t="str">
            <v>4 - 0 - 4</v>
          </cell>
          <cell r="D682">
            <v>45</v>
          </cell>
          <cell r="F682">
            <v>39</v>
          </cell>
          <cell r="G682" t="str">
            <v>-</v>
          </cell>
          <cell r="H682">
            <v>6</v>
          </cell>
        </row>
        <row r="683">
          <cell r="A683" t="str">
            <v>NA1ESZP009-13SB</v>
          </cell>
          <cell r="B683" t="str">
            <v>Políticas Públicas de Intervenção Territorial no Brasil A1-Noturno (São Bernardo)</v>
          </cell>
          <cell r="C683" t="str">
            <v>4 - 0 - 4</v>
          </cell>
          <cell r="D683">
            <v>41</v>
          </cell>
          <cell r="F683">
            <v>41</v>
          </cell>
          <cell r="G683" t="str">
            <v>-</v>
          </cell>
          <cell r="H683">
            <v>0</v>
          </cell>
        </row>
        <row r="684">
          <cell r="A684" t="str">
            <v>DAESHP028-14SB</v>
          </cell>
          <cell r="B684" t="str">
            <v>Políticas Públicas para Sociedade da Informação A-Matutino (São Bernardo)</v>
          </cell>
          <cell r="C684" t="str">
            <v>4 - 0 - 4</v>
          </cell>
          <cell r="D684">
            <v>60</v>
          </cell>
          <cell r="F684">
            <v>41</v>
          </cell>
          <cell r="G684" t="str">
            <v>-</v>
          </cell>
          <cell r="H684">
            <v>19</v>
          </cell>
        </row>
        <row r="685">
          <cell r="A685" t="str">
            <v>NAESHP028-14SB</v>
          </cell>
          <cell r="B685" t="str">
            <v>Políticas Públicas para Sociedade da Informação A-Noturno (São Bernardo)</v>
          </cell>
          <cell r="C685" t="str">
            <v>4 - 0 - 4</v>
          </cell>
          <cell r="D685">
            <v>60</v>
          </cell>
          <cell r="F685">
            <v>60</v>
          </cell>
          <cell r="G685" t="str">
            <v>-</v>
          </cell>
          <cell r="H685">
            <v>0</v>
          </cell>
        </row>
        <row r="686">
          <cell r="A686" t="str">
            <v>DANHH2090-16SB</v>
          </cell>
          <cell r="B686" t="str">
            <v>Prática de Ensino de Filosofia: Programas de Ensino A-Matutino (São Bernardo)</v>
          </cell>
          <cell r="C686" t="str">
            <v>4 - 0 - 4</v>
          </cell>
          <cell r="D686">
            <v>40</v>
          </cell>
          <cell r="F686">
            <v>8</v>
          </cell>
          <cell r="G686" t="str">
            <v>-</v>
          </cell>
          <cell r="H686">
            <v>32</v>
          </cell>
        </row>
        <row r="687">
          <cell r="A687" t="str">
            <v>NANHH2090-16SB</v>
          </cell>
          <cell r="B687" t="str">
            <v>Prática de Ensino de Filosofia: Programas de Ensino A-Noturno (São Bernardo)</v>
          </cell>
          <cell r="C687" t="str">
            <v>4 - 0 - 4</v>
          </cell>
          <cell r="D687">
            <v>40</v>
          </cell>
          <cell r="F687">
            <v>11</v>
          </cell>
          <cell r="G687" t="str">
            <v>-</v>
          </cell>
          <cell r="H687">
            <v>29</v>
          </cell>
        </row>
        <row r="688">
          <cell r="A688" t="str">
            <v>DANHT1083-16SA</v>
          </cell>
          <cell r="B688" t="str">
            <v>Práticas de Ensino de Biologia I A-Matutino (Santo André)</v>
          </cell>
          <cell r="C688">
            <v>37988</v>
          </cell>
          <cell r="D688">
            <v>30</v>
          </cell>
          <cell r="F688">
            <v>18</v>
          </cell>
          <cell r="G688" t="str">
            <v>-</v>
          </cell>
          <cell r="H688">
            <v>12</v>
          </cell>
        </row>
        <row r="689">
          <cell r="A689" t="str">
            <v>NANHT1083-16SA</v>
          </cell>
          <cell r="B689" t="str">
            <v>Práticas de Ensino de Biologia I A-Noturno (Santo André)</v>
          </cell>
          <cell r="C689">
            <v>37988</v>
          </cell>
          <cell r="D689">
            <v>30</v>
          </cell>
          <cell r="F689">
            <v>19</v>
          </cell>
          <cell r="G689" t="str">
            <v>-</v>
          </cell>
          <cell r="H689">
            <v>11</v>
          </cell>
        </row>
        <row r="690">
          <cell r="A690" t="str">
            <v>NANHT3095-15SA</v>
          </cell>
          <cell r="B690" t="str">
            <v>Práticas de Ensino de Física I A-Noturno (Santo André)</v>
          </cell>
          <cell r="C690">
            <v>38019</v>
          </cell>
          <cell r="D690">
            <v>30</v>
          </cell>
          <cell r="F690">
            <v>9</v>
          </cell>
          <cell r="G690" t="str">
            <v>-</v>
          </cell>
          <cell r="H690">
            <v>21</v>
          </cell>
        </row>
        <row r="691">
          <cell r="A691" t="str">
            <v>DAMCTD017-18SA</v>
          </cell>
          <cell r="B691" t="str">
            <v>Práticas de Ensino de Matemática II A-Matutino (Santo André)</v>
          </cell>
          <cell r="C691">
            <v>38019</v>
          </cell>
          <cell r="D691">
            <v>30</v>
          </cell>
          <cell r="F691">
            <v>4</v>
          </cell>
          <cell r="G691" t="str">
            <v>-</v>
          </cell>
          <cell r="H691">
            <v>26</v>
          </cell>
        </row>
        <row r="692">
          <cell r="A692" t="str">
            <v>NAMCTD017-18SA</v>
          </cell>
          <cell r="B692" t="str">
            <v>Práticas de Ensino de Matemática II A-Noturno (Santo André)</v>
          </cell>
          <cell r="C692">
            <v>38019</v>
          </cell>
          <cell r="D692">
            <v>30</v>
          </cell>
          <cell r="F692">
            <v>11</v>
          </cell>
          <cell r="G692" t="str">
            <v>-</v>
          </cell>
          <cell r="H692">
            <v>19</v>
          </cell>
        </row>
        <row r="693">
          <cell r="A693" t="str">
            <v>DANHT4030-19SA</v>
          </cell>
          <cell r="B693" t="str">
            <v>Práticas de Ensino de Química I A-Matutino (Santo André)</v>
          </cell>
          <cell r="C693" t="str">
            <v>0 - 3 - 4</v>
          </cell>
          <cell r="D693">
            <v>25</v>
          </cell>
          <cell r="F693">
            <v>21</v>
          </cell>
          <cell r="G693" t="str">
            <v>-</v>
          </cell>
          <cell r="H693">
            <v>4</v>
          </cell>
        </row>
        <row r="694">
          <cell r="A694" t="str">
            <v>NANHT4030-19SA</v>
          </cell>
          <cell r="B694" t="str">
            <v>Práticas de Ensino de Química I A-Noturno (Santo André)</v>
          </cell>
          <cell r="C694" t="str">
            <v>0 - 3 - 4</v>
          </cell>
          <cell r="D694">
            <v>25</v>
          </cell>
          <cell r="F694">
            <v>7</v>
          </cell>
          <cell r="G694" t="str">
            <v>-</v>
          </cell>
          <cell r="H694">
            <v>18</v>
          </cell>
        </row>
        <row r="695">
          <cell r="A695" t="str">
            <v>DABHS0001-15SB</v>
          </cell>
          <cell r="B695" t="str">
            <v>Práticas em Ciências e Humanidades A-Matutino (São Bernardo)</v>
          </cell>
          <cell r="C695">
            <v>38019</v>
          </cell>
          <cell r="D695">
            <v>50</v>
          </cell>
          <cell r="F695">
            <v>50</v>
          </cell>
          <cell r="G695" t="str">
            <v>SIM</v>
          </cell>
          <cell r="H695">
            <v>0</v>
          </cell>
        </row>
        <row r="696">
          <cell r="A696" t="str">
            <v>NABHS0001-15SB</v>
          </cell>
          <cell r="B696" t="str">
            <v>Práticas em Ciências e Humanidades A-Noturno (São Bernardo)</v>
          </cell>
          <cell r="C696">
            <v>38019</v>
          </cell>
          <cell r="D696">
            <v>50</v>
          </cell>
          <cell r="F696">
            <v>50</v>
          </cell>
          <cell r="G696" t="str">
            <v>SIM</v>
          </cell>
          <cell r="H696">
            <v>0</v>
          </cell>
        </row>
        <row r="697">
          <cell r="A697" t="str">
            <v>DA1NHZ5023-18SA</v>
          </cell>
          <cell r="B697" t="str">
            <v>Práticas escolares em educação especial e inclusiva A1-Matutino (Santo André)</v>
          </cell>
          <cell r="C697">
            <v>38019</v>
          </cell>
          <cell r="D697">
            <v>40</v>
          </cell>
          <cell r="F697">
            <v>9</v>
          </cell>
          <cell r="G697" t="str">
            <v>-</v>
          </cell>
          <cell r="H697">
            <v>31</v>
          </cell>
        </row>
        <row r="698">
          <cell r="A698" t="str">
            <v>DA1NHZ5023-18SB</v>
          </cell>
          <cell r="B698" t="str">
            <v>Práticas escolares em educação especial e inclusiva A1-Matutino (São Bernardo)</v>
          </cell>
          <cell r="C698">
            <v>38019</v>
          </cell>
          <cell r="D698">
            <v>40</v>
          </cell>
          <cell r="E698">
            <v>23</v>
          </cell>
          <cell r="F698">
            <v>35</v>
          </cell>
          <cell r="G698" t="str">
            <v>-</v>
          </cell>
          <cell r="H698">
            <v>5</v>
          </cell>
        </row>
        <row r="699">
          <cell r="A699" t="str">
            <v>NA1NHZ5023-18SA</v>
          </cell>
          <cell r="B699" t="str">
            <v>Práticas escolares em educação especial e inclusiva A1-Noturno (Santo André)</v>
          </cell>
          <cell r="C699">
            <v>38019</v>
          </cell>
          <cell r="D699">
            <v>40</v>
          </cell>
          <cell r="F699">
            <v>21</v>
          </cell>
          <cell r="G699" t="str">
            <v>-</v>
          </cell>
          <cell r="H699">
            <v>19</v>
          </cell>
        </row>
        <row r="700">
          <cell r="A700" t="str">
            <v>NA1NHZ5023-18SB</v>
          </cell>
          <cell r="B700" t="str">
            <v>Práticas escolares em educação especial e inclusiva A1-Noturno (São Bernardo)</v>
          </cell>
          <cell r="C700">
            <v>38019</v>
          </cell>
          <cell r="D700">
            <v>40</v>
          </cell>
          <cell r="E700">
            <v>22</v>
          </cell>
          <cell r="F700">
            <v>35</v>
          </cell>
          <cell r="G700" t="str">
            <v>-</v>
          </cell>
          <cell r="H700">
            <v>5</v>
          </cell>
        </row>
        <row r="701">
          <cell r="A701" t="str">
            <v>DB1NHZ5023-18SA</v>
          </cell>
          <cell r="B701" t="str">
            <v>Práticas escolares em educação especial e inclusiva B1-Matutino (Santo André)</v>
          </cell>
          <cell r="C701">
            <v>38019</v>
          </cell>
          <cell r="D701">
            <v>40</v>
          </cell>
          <cell r="F701">
            <v>7</v>
          </cell>
          <cell r="G701" t="str">
            <v>-</v>
          </cell>
          <cell r="H701">
            <v>33</v>
          </cell>
        </row>
        <row r="702">
          <cell r="A702" t="str">
            <v>NB1NHZ5023-18SA</v>
          </cell>
          <cell r="B702" t="str">
            <v>Práticas escolares em educação especial e inclusiva B1-Noturno (Santo André)</v>
          </cell>
          <cell r="C702">
            <v>38019</v>
          </cell>
          <cell r="D702">
            <v>40</v>
          </cell>
          <cell r="F702">
            <v>8</v>
          </cell>
          <cell r="G702" t="str">
            <v>-</v>
          </cell>
          <cell r="H702">
            <v>32</v>
          </cell>
        </row>
        <row r="703">
          <cell r="A703" t="str">
            <v>DA1ESTO012-17SA</v>
          </cell>
          <cell r="B703" t="str">
            <v>Princípios de Administração A1-Matutino (Santo André)</v>
          </cell>
          <cell r="C703" t="str">
            <v>2 - 0 - 4</v>
          </cell>
          <cell r="D703">
            <v>60</v>
          </cell>
          <cell r="F703">
            <v>51</v>
          </cell>
          <cell r="G703" t="str">
            <v>-</v>
          </cell>
          <cell r="H703">
            <v>9</v>
          </cell>
        </row>
        <row r="704">
          <cell r="A704" t="str">
            <v>NA1ESTO012-17SA</v>
          </cell>
          <cell r="B704" t="str">
            <v>Princípios de Administração A1-Noturno (Santo André)</v>
          </cell>
          <cell r="C704" t="str">
            <v>2 - 0 - 4</v>
          </cell>
          <cell r="D704">
            <v>60</v>
          </cell>
          <cell r="F704">
            <v>60</v>
          </cell>
          <cell r="G704" t="str">
            <v>-</v>
          </cell>
          <cell r="H704">
            <v>0</v>
          </cell>
        </row>
        <row r="705">
          <cell r="A705" t="str">
            <v>DA2ESTO012-17SA</v>
          </cell>
          <cell r="B705" t="str">
            <v>Princípios de Administração A2-Matutino (Santo André)</v>
          </cell>
          <cell r="C705" t="str">
            <v>2 - 0 - 4</v>
          </cell>
          <cell r="D705">
            <v>60</v>
          </cell>
          <cell r="F705">
            <v>60</v>
          </cell>
          <cell r="G705" t="str">
            <v>-</v>
          </cell>
          <cell r="H705">
            <v>0</v>
          </cell>
        </row>
        <row r="706">
          <cell r="A706" t="str">
            <v>NA2ESTO012-17SA</v>
          </cell>
          <cell r="B706" t="str">
            <v>Princípios de Administração A2-Noturno (Santo André)</v>
          </cell>
          <cell r="C706" t="str">
            <v>2 - 0 - 4</v>
          </cell>
          <cell r="D706">
            <v>67</v>
          </cell>
          <cell r="F706">
            <v>67</v>
          </cell>
          <cell r="G706" t="str">
            <v>-</v>
          </cell>
          <cell r="H706">
            <v>0</v>
          </cell>
        </row>
        <row r="707">
          <cell r="A707" t="str">
            <v>DB1ESTO012-17SA</v>
          </cell>
          <cell r="B707" t="str">
            <v>Princípios de Administração B1-Matutino (Santo André)</v>
          </cell>
          <cell r="C707" t="str">
            <v>2 - 0 - 4</v>
          </cell>
          <cell r="D707">
            <v>60</v>
          </cell>
          <cell r="F707">
            <v>33</v>
          </cell>
          <cell r="G707" t="str">
            <v>-</v>
          </cell>
          <cell r="H707">
            <v>27</v>
          </cell>
        </row>
        <row r="708">
          <cell r="A708" t="str">
            <v>NB1ESTO012-17SA</v>
          </cell>
          <cell r="B708" t="str">
            <v>Princípios de Administração B1-Noturno (Santo André)</v>
          </cell>
          <cell r="C708" t="str">
            <v>2 - 0 - 4</v>
          </cell>
          <cell r="D708">
            <v>60</v>
          </cell>
          <cell r="F708">
            <v>60</v>
          </cell>
          <cell r="G708" t="str">
            <v>-</v>
          </cell>
          <cell r="H708">
            <v>0</v>
          </cell>
        </row>
        <row r="709">
          <cell r="A709" t="str">
            <v>DB2ESTO012-17SA</v>
          </cell>
          <cell r="B709" t="str">
            <v>Princípios de Administração B2-Matutino (Santo André)</v>
          </cell>
          <cell r="C709" t="str">
            <v>2 - 0 - 4</v>
          </cell>
          <cell r="D709">
            <v>60</v>
          </cell>
          <cell r="F709">
            <v>60</v>
          </cell>
          <cell r="G709" t="str">
            <v>-</v>
          </cell>
          <cell r="H709">
            <v>0</v>
          </cell>
        </row>
        <row r="710">
          <cell r="A710" t="str">
            <v>NB2ESTO012-17SA</v>
          </cell>
          <cell r="B710" t="str">
            <v>Princípios de Administração B2-Noturno (Santo André)</v>
          </cell>
          <cell r="C710" t="str">
            <v>2 - 0 - 4</v>
          </cell>
          <cell r="D710">
            <v>60</v>
          </cell>
          <cell r="F710">
            <v>53</v>
          </cell>
          <cell r="G710" t="str">
            <v>-</v>
          </cell>
          <cell r="H710">
            <v>7</v>
          </cell>
        </row>
        <row r="711">
          <cell r="A711" t="str">
            <v>DC1ESTO012-17SA</v>
          </cell>
          <cell r="B711" t="str">
            <v>Princípios de Administração C1-Matutino (Santo André)</v>
          </cell>
          <cell r="C711" t="str">
            <v>2 - 0 - 4</v>
          </cell>
          <cell r="D711">
            <v>62</v>
          </cell>
          <cell r="F711">
            <v>62</v>
          </cell>
          <cell r="G711" t="str">
            <v>-</v>
          </cell>
          <cell r="H711">
            <v>0</v>
          </cell>
        </row>
        <row r="712">
          <cell r="A712" t="str">
            <v>DC2ESTO012-17SA</v>
          </cell>
          <cell r="B712" t="str">
            <v>Princípios de Administração C2-Matutino (Santo André)</v>
          </cell>
          <cell r="C712" t="str">
            <v>2 - 0 - 4</v>
          </cell>
          <cell r="D712">
            <v>61</v>
          </cell>
          <cell r="F712">
            <v>61</v>
          </cell>
          <cell r="G712" t="str">
            <v>-</v>
          </cell>
          <cell r="H712">
            <v>0</v>
          </cell>
        </row>
        <row r="713">
          <cell r="A713" t="str">
            <v>DA1NHT3049-15SA</v>
          </cell>
          <cell r="B713" t="str">
            <v>Princípios de Termodinâmica A1-Matutino (Santo André)</v>
          </cell>
          <cell r="C713" t="str">
            <v>4 - 0 - 6</v>
          </cell>
          <cell r="D713">
            <v>40</v>
          </cell>
          <cell r="F713">
            <v>8</v>
          </cell>
          <cell r="G713" t="str">
            <v>-</v>
          </cell>
          <cell r="H713">
            <v>32</v>
          </cell>
        </row>
        <row r="714">
          <cell r="A714" t="str">
            <v>NA1NHT3049-15SA</v>
          </cell>
          <cell r="B714" t="str">
            <v>Princípios de Termodinâmica A1-Noturno (Santo André)</v>
          </cell>
          <cell r="C714" t="str">
            <v>4 - 0 - 6</v>
          </cell>
          <cell r="D714">
            <v>40</v>
          </cell>
          <cell r="F714">
            <v>19</v>
          </cell>
          <cell r="G714" t="str">
            <v>-</v>
          </cell>
          <cell r="H714">
            <v>21</v>
          </cell>
        </row>
        <row r="715">
          <cell r="A715" t="str">
            <v>DA2NHT3049-15SA</v>
          </cell>
          <cell r="B715" t="str">
            <v>Princípios de Termodinâmica A2-Matutino (Santo André)</v>
          </cell>
          <cell r="C715" t="str">
            <v>4 - 0 - 6</v>
          </cell>
          <cell r="D715">
            <v>30</v>
          </cell>
          <cell r="F715">
            <v>10</v>
          </cell>
          <cell r="G715" t="str">
            <v>-</v>
          </cell>
          <cell r="H715">
            <v>20</v>
          </cell>
        </row>
        <row r="716">
          <cell r="A716" t="str">
            <v>NA2NHT3049-15SA</v>
          </cell>
          <cell r="B716" t="str">
            <v>Princípios de Termodinâmica A2-Noturno (Santo André)</v>
          </cell>
          <cell r="C716" t="str">
            <v>4 - 0 - 6</v>
          </cell>
          <cell r="D716">
            <v>30</v>
          </cell>
          <cell r="F716">
            <v>16</v>
          </cell>
          <cell r="G716" t="str">
            <v>-</v>
          </cell>
          <cell r="H716">
            <v>14</v>
          </cell>
        </row>
        <row r="717">
          <cell r="A717" t="str">
            <v>DA1ESZA005-17SA</v>
          </cell>
          <cell r="B717" t="str">
            <v>Processadores Digitais em Controle e Automação A1-Matutino (Santo André)</v>
          </cell>
          <cell r="C717">
            <v>37989</v>
          </cell>
          <cell r="D717">
            <v>30</v>
          </cell>
          <cell r="F717">
            <v>30</v>
          </cell>
          <cell r="G717" t="str">
            <v>SIM</v>
          </cell>
          <cell r="H717">
            <v>0</v>
          </cell>
        </row>
        <row r="718">
          <cell r="A718" t="str">
            <v>DA1BCM0505-15SA</v>
          </cell>
          <cell r="B718" t="str">
            <v>Processamento da Informação A1-Matutino (Santo André)</v>
          </cell>
          <cell r="C718">
            <v>38386</v>
          </cell>
          <cell r="D718">
            <v>50</v>
          </cell>
          <cell r="E718">
            <v>48</v>
          </cell>
          <cell r="F718">
            <v>50</v>
          </cell>
          <cell r="G718" t="str">
            <v>-</v>
          </cell>
          <cell r="H718">
            <v>0</v>
          </cell>
        </row>
        <row r="719">
          <cell r="A719" t="str">
            <v>NA1BCM0505-15SA</v>
          </cell>
          <cell r="B719" t="str">
            <v>Processamento da Informação A1-Noturno (Santo André)</v>
          </cell>
          <cell r="C719">
            <v>38386</v>
          </cell>
          <cell r="D719">
            <v>50</v>
          </cell>
          <cell r="E719">
            <v>47</v>
          </cell>
          <cell r="F719">
            <v>50</v>
          </cell>
          <cell r="G719" t="str">
            <v>-</v>
          </cell>
          <cell r="H719">
            <v>0</v>
          </cell>
        </row>
        <row r="720">
          <cell r="A720" t="str">
            <v>DA2BCM0505-15SA</v>
          </cell>
          <cell r="B720" t="str">
            <v>Processamento da Informação A2-Matutino (Santo André)</v>
          </cell>
          <cell r="C720">
            <v>38386</v>
          </cell>
          <cell r="D720">
            <v>50</v>
          </cell>
          <cell r="E720">
            <v>48</v>
          </cell>
          <cell r="F720">
            <v>50</v>
          </cell>
          <cell r="G720" t="str">
            <v>-</v>
          </cell>
          <cell r="H720">
            <v>0</v>
          </cell>
        </row>
        <row r="721">
          <cell r="A721" t="str">
            <v>NA2BCM0505-15SA</v>
          </cell>
          <cell r="B721" t="str">
            <v>Processamento da Informação A2-Noturno (Santo André)</v>
          </cell>
          <cell r="C721">
            <v>38386</v>
          </cell>
          <cell r="D721">
            <v>50</v>
          </cell>
          <cell r="E721">
            <v>47</v>
          </cell>
          <cell r="F721">
            <v>50</v>
          </cell>
          <cell r="G721" t="str">
            <v>SIM</v>
          </cell>
          <cell r="H721">
            <v>0</v>
          </cell>
        </row>
        <row r="722">
          <cell r="A722" t="str">
            <v>DA3BCM0505-15SA</v>
          </cell>
          <cell r="B722" t="str">
            <v>Processamento da Informação A3-Matutino (Santo André)</v>
          </cell>
          <cell r="C722">
            <v>38386</v>
          </cell>
          <cell r="D722">
            <v>50</v>
          </cell>
          <cell r="E722">
            <v>48</v>
          </cell>
          <cell r="F722">
            <v>49</v>
          </cell>
          <cell r="G722" t="str">
            <v>-</v>
          </cell>
          <cell r="H722">
            <v>1</v>
          </cell>
        </row>
        <row r="723">
          <cell r="A723" t="str">
            <v>NA3BCM0505-15SA</v>
          </cell>
          <cell r="B723" t="str">
            <v>Processamento da Informação A3-Noturno (Santo André)</v>
          </cell>
          <cell r="C723">
            <v>38386</v>
          </cell>
          <cell r="D723">
            <v>50</v>
          </cell>
          <cell r="E723">
            <v>47</v>
          </cell>
          <cell r="F723">
            <v>50</v>
          </cell>
          <cell r="G723" t="str">
            <v>-</v>
          </cell>
          <cell r="H723">
            <v>0</v>
          </cell>
        </row>
        <row r="724">
          <cell r="A724" t="str">
            <v>DA4BCM0505-15SA</v>
          </cell>
          <cell r="B724" t="str">
            <v>Processamento da Informação A4-Matutino (Santo André)</v>
          </cell>
          <cell r="C724">
            <v>38386</v>
          </cell>
          <cell r="D724">
            <v>50</v>
          </cell>
          <cell r="E724">
            <v>48</v>
          </cell>
          <cell r="F724">
            <v>50</v>
          </cell>
          <cell r="G724" t="str">
            <v>-</v>
          </cell>
          <cell r="H724">
            <v>0</v>
          </cell>
        </row>
        <row r="725">
          <cell r="A725" t="str">
            <v>NA4BCM0505-15SA</v>
          </cell>
          <cell r="B725" t="str">
            <v>Processamento da Informação A4-Noturno (Santo André)</v>
          </cell>
          <cell r="C725">
            <v>38386</v>
          </cell>
          <cell r="D725">
            <v>50</v>
          </cell>
          <cell r="E725">
            <v>47</v>
          </cell>
          <cell r="F725">
            <v>50</v>
          </cell>
          <cell r="G725" t="str">
            <v>-</v>
          </cell>
          <cell r="H725">
            <v>0</v>
          </cell>
        </row>
        <row r="726">
          <cell r="A726" t="str">
            <v>DA5BCM0505-15SA</v>
          </cell>
          <cell r="B726" t="str">
            <v>Processamento da Informação A5-Matutino (Santo André)</v>
          </cell>
          <cell r="C726">
            <v>38386</v>
          </cell>
          <cell r="D726">
            <v>50</v>
          </cell>
          <cell r="E726">
            <v>48</v>
          </cell>
          <cell r="F726">
            <v>50</v>
          </cell>
          <cell r="G726" t="str">
            <v>-</v>
          </cell>
          <cell r="H726">
            <v>0</v>
          </cell>
        </row>
        <row r="727">
          <cell r="A727" t="str">
            <v>NA5BCM0505-15SA</v>
          </cell>
          <cell r="B727" t="str">
            <v>Processamento da Informação A5-Noturno (Santo André)</v>
          </cell>
          <cell r="C727">
            <v>38386</v>
          </cell>
          <cell r="D727">
            <v>50</v>
          </cell>
          <cell r="E727">
            <v>47</v>
          </cell>
          <cell r="F727">
            <v>50</v>
          </cell>
          <cell r="G727" t="str">
            <v>-</v>
          </cell>
          <cell r="H727">
            <v>0</v>
          </cell>
        </row>
        <row r="728">
          <cell r="A728" t="str">
            <v>DA6BCM0505-15SA</v>
          </cell>
          <cell r="B728" t="str">
            <v>Processamento da Informação A6-Matutino (Santo André)</v>
          </cell>
          <cell r="C728">
            <v>38386</v>
          </cell>
          <cell r="D728">
            <v>50</v>
          </cell>
          <cell r="E728">
            <v>48</v>
          </cell>
          <cell r="F728">
            <v>48</v>
          </cell>
          <cell r="G728" t="str">
            <v>-</v>
          </cell>
          <cell r="H728">
            <v>2</v>
          </cell>
        </row>
        <row r="729">
          <cell r="A729" t="str">
            <v>NA6BCM0505-15SA</v>
          </cell>
          <cell r="B729" t="str">
            <v>Processamento da Informação A6-Noturno (Santo André)</v>
          </cell>
          <cell r="C729">
            <v>38386</v>
          </cell>
          <cell r="D729">
            <v>52</v>
          </cell>
          <cell r="E729">
            <v>47</v>
          </cell>
          <cell r="F729">
            <v>52</v>
          </cell>
          <cell r="G729" t="str">
            <v>-</v>
          </cell>
          <cell r="H729">
            <v>0</v>
          </cell>
        </row>
        <row r="730">
          <cell r="A730" t="str">
            <v>DA7BCM0505-15SA</v>
          </cell>
          <cell r="B730" t="str">
            <v>Processamento da Informação A7-Matutino (Santo André)</v>
          </cell>
          <cell r="C730">
            <v>38386</v>
          </cell>
          <cell r="D730">
            <v>50</v>
          </cell>
          <cell r="E730">
            <v>48</v>
          </cell>
          <cell r="F730">
            <v>48</v>
          </cell>
          <cell r="G730" t="str">
            <v>-</v>
          </cell>
          <cell r="H730">
            <v>2</v>
          </cell>
        </row>
        <row r="731">
          <cell r="A731" t="str">
            <v>NA7BCM0505-15SA</v>
          </cell>
          <cell r="B731" t="str">
            <v>Processamento da Informação A7-Noturno (Santo André)</v>
          </cell>
          <cell r="C731">
            <v>38386</v>
          </cell>
          <cell r="D731">
            <v>50</v>
          </cell>
          <cell r="E731">
            <v>47</v>
          </cell>
          <cell r="F731">
            <v>50</v>
          </cell>
          <cell r="G731" t="str">
            <v>-</v>
          </cell>
          <cell r="H731">
            <v>0</v>
          </cell>
        </row>
        <row r="732">
          <cell r="A732" t="str">
            <v>DA8BCM0505-15SA</v>
          </cell>
          <cell r="B732" t="str">
            <v>Processamento da Informação A8-Matutino (Santo André)</v>
          </cell>
          <cell r="C732">
            <v>38386</v>
          </cell>
          <cell r="D732">
            <v>50</v>
          </cell>
          <cell r="E732">
            <v>15</v>
          </cell>
          <cell r="F732">
            <v>50</v>
          </cell>
          <cell r="G732" t="str">
            <v>-</v>
          </cell>
          <cell r="H732">
            <v>0</v>
          </cell>
        </row>
        <row r="733">
          <cell r="A733" t="str">
            <v>NA8BCM0505-15SA</v>
          </cell>
          <cell r="B733" t="str">
            <v>Processamento da Informação A8-Noturno (Santo André)</v>
          </cell>
          <cell r="C733">
            <v>38386</v>
          </cell>
          <cell r="D733">
            <v>50</v>
          </cell>
          <cell r="E733">
            <v>27</v>
          </cell>
          <cell r="F733">
            <v>50</v>
          </cell>
          <cell r="G733" t="str">
            <v>SIM</v>
          </cell>
          <cell r="H733">
            <v>0</v>
          </cell>
        </row>
        <row r="734">
          <cell r="A734" t="str">
            <v>DA9BCM0505-15SA</v>
          </cell>
          <cell r="B734" t="str">
            <v>Processamento da Informação A9-Matutino (Santo André)</v>
          </cell>
          <cell r="C734">
            <v>38386</v>
          </cell>
          <cell r="D734">
            <v>50</v>
          </cell>
          <cell r="F734">
            <v>42</v>
          </cell>
          <cell r="G734" t="str">
            <v>-</v>
          </cell>
          <cell r="H734">
            <v>8</v>
          </cell>
        </row>
        <row r="735">
          <cell r="A735" t="str">
            <v>DB1BCM0505-15SA</v>
          </cell>
          <cell r="B735" t="str">
            <v>Processamento da Informação B1-Matutino (Santo André)</v>
          </cell>
          <cell r="C735">
            <v>38386</v>
          </cell>
          <cell r="D735">
            <v>50</v>
          </cell>
          <cell r="E735">
            <v>48</v>
          </cell>
          <cell r="F735">
            <v>50</v>
          </cell>
          <cell r="G735" t="str">
            <v>-</v>
          </cell>
          <cell r="H735">
            <v>0</v>
          </cell>
        </row>
        <row r="736">
          <cell r="A736" t="str">
            <v>NB1BCM0505-15SA</v>
          </cell>
          <cell r="B736" t="str">
            <v>Processamento da Informação B1-Noturno (Santo André)</v>
          </cell>
          <cell r="C736">
            <v>38386</v>
          </cell>
          <cell r="D736">
            <v>50</v>
          </cell>
          <cell r="E736">
            <v>47</v>
          </cell>
          <cell r="F736">
            <v>50</v>
          </cell>
          <cell r="G736" t="str">
            <v>-</v>
          </cell>
          <cell r="H736">
            <v>0</v>
          </cell>
        </row>
        <row r="737">
          <cell r="A737" t="str">
            <v>DB2BCM0505-15SA</v>
          </cell>
          <cell r="B737" t="str">
            <v>Processamento da Informação B2-Matutino (Santo André)</v>
          </cell>
          <cell r="C737">
            <v>38386</v>
          </cell>
          <cell r="D737">
            <v>50</v>
          </cell>
          <cell r="E737">
            <v>48</v>
          </cell>
          <cell r="F737">
            <v>50</v>
          </cell>
          <cell r="G737" t="str">
            <v>-</v>
          </cell>
          <cell r="H737">
            <v>0</v>
          </cell>
        </row>
        <row r="738">
          <cell r="A738" t="str">
            <v>NB2BCM0505-15SA</v>
          </cell>
          <cell r="B738" t="str">
            <v>Processamento da Informação B2-Noturno (Santo André)</v>
          </cell>
          <cell r="C738">
            <v>38386</v>
          </cell>
          <cell r="D738">
            <v>50</v>
          </cell>
          <cell r="E738">
            <v>47</v>
          </cell>
          <cell r="F738">
            <v>50</v>
          </cell>
          <cell r="G738" t="str">
            <v>-</v>
          </cell>
          <cell r="H738">
            <v>0</v>
          </cell>
        </row>
        <row r="739">
          <cell r="A739" t="str">
            <v>DB3BCM0505-15SA</v>
          </cell>
          <cell r="B739" t="str">
            <v>Processamento da Informação B3-Matutino (Santo André)</v>
          </cell>
          <cell r="C739">
            <v>38386</v>
          </cell>
          <cell r="D739">
            <v>50</v>
          </cell>
          <cell r="E739">
            <v>48</v>
          </cell>
          <cell r="F739">
            <v>50</v>
          </cell>
          <cell r="G739" t="str">
            <v>-</v>
          </cell>
          <cell r="H739">
            <v>0</v>
          </cell>
        </row>
        <row r="740">
          <cell r="A740" t="str">
            <v>NB3BCM0505-15SA</v>
          </cell>
          <cell r="B740" t="str">
            <v>Processamento da Informação B3-Noturno (Santo André)</v>
          </cell>
          <cell r="C740">
            <v>38386</v>
          </cell>
          <cell r="D740">
            <v>50</v>
          </cell>
          <cell r="E740">
            <v>47</v>
          </cell>
          <cell r="F740">
            <v>50</v>
          </cell>
          <cell r="G740" t="str">
            <v>-</v>
          </cell>
          <cell r="H740">
            <v>0</v>
          </cell>
        </row>
        <row r="741">
          <cell r="A741" t="str">
            <v>DB4BCM0505-15SA</v>
          </cell>
          <cell r="B741" t="str">
            <v>Processamento da Informação B4-Matutino (Santo André)</v>
          </cell>
          <cell r="C741">
            <v>38386</v>
          </cell>
          <cell r="D741">
            <v>50</v>
          </cell>
          <cell r="E741">
            <v>48</v>
          </cell>
          <cell r="F741">
            <v>50</v>
          </cell>
          <cell r="G741" t="str">
            <v>-</v>
          </cell>
          <cell r="H741">
            <v>0</v>
          </cell>
        </row>
        <row r="742">
          <cell r="A742" t="str">
            <v>NB4BCM0505-15SA</v>
          </cell>
          <cell r="B742" t="str">
            <v>Processamento da Informação B4-Noturno (Santo André)</v>
          </cell>
          <cell r="C742">
            <v>38386</v>
          </cell>
          <cell r="D742">
            <v>50</v>
          </cell>
          <cell r="E742">
            <v>47</v>
          </cell>
          <cell r="F742">
            <v>43</v>
          </cell>
          <cell r="G742" t="str">
            <v>-</v>
          </cell>
          <cell r="H742">
            <v>7</v>
          </cell>
        </row>
        <row r="743">
          <cell r="A743" t="str">
            <v>DB5BCM0505-15SA</v>
          </cell>
          <cell r="B743" t="str">
            <v>Processamento da Informação B5-Matutino (Santo André)</v>
          </cell>
          <cell r="C743">
            <v>38386</v>
          </cell>
          <cell r="D743">
            <v>50</v>
          </cell>
          <cell r="E743">
            <v>48</v>
          </cell>
          <cell r="F743">
            <v>50</v>
          </cell>
          <cell r="G743" t="str">
            <v>-</v>
          </cell>
          <cell r="H743">
            <v>0</v>
          </cell>
        </row>
        <row r="744">
          <cell r="A744" t="str">
            <v>NB5BCM0505-15SA</v>
          </cell>
          <cell r="B744" t="str">
            <v>Processamento da Informação B5-Noturno (Santo André)</v>
          </cell>
          <cell r="C744">
            <v>38386</v>
          </cell>
          <cell r="D744">
            <v>50</v>
          </cell>
          <cell r="E744">
            <v>47</v>
          </cell>
          <cell r="F744">
            <v>49</v>
          </cell>
          <cell r="G744" t="str">
            <v>-</v>
          </cell>
          <cell r="H744">
            <v>1</v>
          </cell>
        </row>
        <row r="745">
          <cell r="A745" t="str">
            <v>DB6BCM0505-15SA</v>
          </cell>
          <cell r="B745" t="str">
            <v>Processamento da Informação B6-Matutino (Santo André)</v>
          </cell>
          <cell r="C745">
            <v>38386</v>
          </cell>
          <cell r="D745">
            <v>50</v>
          </cell>
          <cell r="E745">
            <v>48</v>
          </cell>
          <cell r="F745">
            <v>50</v>
          </cell>
          <cell r="G745" t="str">
            <v>-</v>
          </cell>
          <cell r="H745">
            <v>0</v>
          </cell>
        </row>
        <row r="746">
          <cell r="A746" t="str">
            <v>NB6BCM0505-15SA</v>
          </cell>
          <cell r="B746" t="str">
            <v>Processamento da Informação B6-Noturno (Santo André)</v>
          </cell>
          <cell r="C746">
            <v>38386</v>
          </cell>
          <cell r="D746">
            <v>50</v>
          </cell>
          <cell r="E746">
            <v>47</v>
          </cell>
          <cell r="F746">
            <v>50</v>
          </cell>
          <cell r="G746" t="str">
            <v>-</v>
          </cell>
          <cell r="H746">
            <v>0</v>
          </cell>
        </row>
        <row r="747">
          <cell r="A747" t="str">
            <v>DB7BCM0505-15SA</v>
          </cell>
          <cell r="B747" t="str">
            <v>Processamento da Informação B7-Matutino (Santo André)</v>
          </cell>
          <cell r="C747">
            <v>38386</v>
          </cell>
          <cell r="D747">
            <v>50</v>
          </cell>
          <cell r="E747">
            <v>48</v>
          </cell>
          <cell r="F747">
            <v>50</v>
          </cell>
          <cell r="G747" t="str">
            <v>-</v>
          </cell>
          <cell r="H747">
            <v>0</v>
          </cell>
        </row>
        <row r="748">
          <cell r="A748" t="str">
            <v>NB7BCM0505-15SA</v>
          </cell>
          <cell r="B748" t="str">
            <v>Processamento da Informação B7-Noturno (Santo André)</v>
          </cell>
          <cell r="C748">
            <v>38386</v>
          </cell>
          <cell r="D748">
            <v>50</v>
          </cell>
          <cell r="E748">
            <v>47</v>
          </cell>
          <cell r="F748">
            <v>50</v>
          </cell>
          <cell r="G748" t="str">
            <v>-</v>
          </cell>
          <cell r="H748">
            <v>0</v>
          </cell>
        </row>
        <row r="749">
          <cell r="A749" t="str">
            <v>DB8BCM0505-15SA</v>
          </cell>
          <cell r="B749" t="str">
            <v>Processamento da Informação B8-Matutino (Santo André)</v>
          </cell>
          <cell r="C749">
            <v>38386</v>
          </cell>
          <cell r="D749">
            <v>50</v>
          </cell>
          <cell r="E749">
            <v>15</v>
          </cell>
          <cell r="F749">
            <v>50</v>
          </cell>
          <cell r="G749" t="str">
            <v>SIM</v>
          </cell>
          <cell r="H749">
            <v>0</v>
          </cell>
        </row>
        <row r="750">
          <cell r="A750" t="str">
            <v>NB8BCM0505-15SA</v>
          </cell>
          <cell r="B750" t="str">
            <v>Processamento da Informação B8-Noturno (Santo André)</v>
          </cell>
          <cell r="C750">
            <v>38386</v>
          </cell>
          <cell r="D750">
            <v>50</v>
          </cell>
          <cell r="E750">
            <v>26</v>
          </cell>
          <cell r="F750">
            <v>50</v>
          </cell>
          <cell r="G750" t="str">
            <v>-</v>
          </cell>
          <cell r="H750">
            <v>0</v>
          </cell>
        </row>
        <row r="751">
          <cell r="A751" t="str">
            <v>NB9BCM0505-15SA</v>
          </cell>
          <cell r="B751" t="str">
            <v>Processamento da Informação B9-Noturno (Santo André)</v>
          </cell>
          <cell r="C751">
            <v>38386</v>
          </cell>
          <cell r="D751">
            <v>50</v>
          </cell>
          <cell r="F751">
            <v>48</v>
          </cell>
          <cell r="G751" t="str">
            <v>-</v>
          </cell>
          <cell r="H751">
            <v>2</v>
          </cell>
        </row>
        <row r="752">
          <cell r="A752" t="str">
            <v>DAESZB010-17SB</v>
          </cell>
          <cell r="B752" t="str">
            <v>Processamento de Imagens Médicas A-Matutino (São Bernardo)</v>
          </cell>
          <cell r="C752">
            <v>38385</v>
          </cell>
          <cell r="D752">
            <v>40</v>
          </cell>
          <cell r="F752">
            <v>28</v>
          </cell>
          <cell r="G752" t="str">
            <v>-</v>
          </cell>
          <cell r="H752">
            <v>12</v>
          </cell>
        </row>
        <row r="753">
          <cell r="A753" t="str">
            <v>DAESZM039-17SA</v>
          </cell>
          <cell r="B753" t="str">
            <v>Processamento de Materiais Cerâmicos A-Matutino (Santo André)</v>
          </cell>
          <cell r="C753">
            <v>37989</v>
          </cell>
          <cell r="D753">
            <v>51</v>
          </cell>
          <cell r="F753">
            <v>51</v>
          </cell>
          <cell r="G753" t="str">
            <v>-</v>
          </cell>
          <cell r="H753">
            <v>0</v>
          </cell>
        </row>
        <row r="754">
          <cell r="A754" t="str">
            <v>DAESZI032-17SA</v>
          </cell>
          <cell r="B754" t="str">
            <v>Processamento de Vídeo A-Matutino (Santo André)</v>
          </cell>
          <cell r="C754">
            <v>37989</v>
          </cell>
          <cell r="D754">
            <v>60</v>
          </cell>
          <cell r="F754">
            <v>4</v>
          </cell>
          <cell r="G754" t="str">
            <v>-</v>
          </cell>
          <cell r="H754">
            <v>56</v>
          </cell>
        </row>
        <row r="755">
          <cell r="A755" t="str">
            <v>NA1MCZA018-17SA</v>
          </cell>
          <cell r="B755" t="str">
            <v>Processamento Digital de Imagens A1-Noturno (Santo André)</v>
          </cell>
          <cell r="C755">
            <v>37989</v>
          </cell>
          <cell r="D755">
            <v>60</v>
          </cell>
          <cell r="F755">
            <v>60</v>
          </cell>
          <cell r="G755" t="str">
            <v>SIM</v>
          </cell>
          <cell r="H755">
            <v>0</v>
          </cell>
        </row>
        <row r="756">
          <cell r="A756" t="str">
            <v>NA1ESTI006-17SA</v>
          </cell>
          <cell r="B756" t="str">
            <v>Processamento Digital de Sinais A1-Noturno (Santo André)</v>
          </cell>
          <cell r="C756" t="str">
            <v>4 - 0 - 4</v>
          </cell>
          <cell r="D756">
            <v>62</v>
          </cell>
          <cell r="F756">
            <v>20</v>
          </cell>
          <cell r="G756" t="str">
            <v>-</v>
          </cell>
          <cell r="H756">
            <v>42</v>
          </cell>
        </row>
        <row r="757">
          <cell r="A757" t="str">
            <v>NA2ESTI006-17SA</v>
          </cell>
          <cell r="B757" t="str">
            <v>Processamento Digital de Sinais A2-Noturno (Santo André)</v>
          </cell>
          <cell r="C757" t="str">
            <v>4 - 0 - 4</v>
          </cell>
          <cell r="D757">
            <v>60</v>
          </cell>
          <cell r="F757">
            <v>60</v>
          </cell>
          <cell r="G757" t="str">
            <v>-</v>
          </cell>
          <cell r="H757">
            <v>0</v>
          </cell>
        </row>
        <row r="758">
          <cell r="A758" t="str">
            <v>DAESTI006-17SA</v>
          </cell>
          <cell r="B758" t="str">
            <v>Processamento Digital de Sinais A-Matutino (Santo André)</v>
          </cell>
          <cell r="C758" t="str">
            <v>4 - 0 - 4</v>
          </cell>
          <cell r="D758">
            <v>60</v>
          </cell>
          <cell r="F758">
            <v>42</v>
          </cell>
          <cell r="G758" t="str">
            <v>-</v>
          </cell>
          <cell r="H758">
            <v>18</v>
          </cell>
        </row>
        <row r="759">
          <cell r="A759" t="str">
            <v>DBESTI006-17SA</v>
          </cell>
          <cell r="B759" t="str">
            <v>Processamento Digital de Sinais B-Matutino (Santo André)</v>
          </cell>
          <cell r="C759" t="str">
            <v>4 - 0 - 4</v>
          </cell>
          <cell r="D759">
            <v>62</v>
          </cell>
          <cell r="F759">
            <v>2</v>
          </cell>
          <cell r="G759" t="str">
            <v>-</v>
          </cell>
          <cell r="H759">
            <v>60</v>
          </cell>
        </row>
        <row r="760">
          <cell r="A760" t="str">
            <v>DAESZM040-17SA</v>
          </cell>
          <cell r="B760" t="str">
            <v>Processamento e Conformação de Metais I A-Matutino (Santo André)</v>
          </cell>
          <cell r="C760" t="str">
            <v>4 - 0 - 4</v>
          </cell>
          <cell r="D760">
            <v>55</v>
          </cell>
          <cell r="F760">
            <v>55</v>
          </cell>
          <cell r="G760" t="str">
            <v>-</v>
          </cell>
          <cell r="H760">
            <v>0</v>
          </cell>
        </row>
        <row r="761">
          <cell r="A761" t="str">
            <v>DAESZM041-17SA</v>
          </cell>
          <cell r="B761" t="str">
            <v>Processamento e Conformação de Metais II A-Matutino (Santo André)</v>
          </cell>
          <cell r="C761" t="str">
            <v>4 - 0 - 4</v>
          </cell>
          <cell r="D761">
            <v>30</v>
          </cell>
          <cell r="F761">
            <v>8</v>
          </cell>
          <cell r="G761" t="str">
            <v>-</v>
          </cell>
          <cell r="H761">
            <v>22</v>
          </cell>
        </row>
        <row r="762">
          <cell r="A762" t="str">
            <v>DA1MCTA018-13SA</v>
          </cell>
          <cell r="B762" t="str">
            <v>Programação Orientada a Objetos A1-Matutino (Santo André)</v>
          </cell>
          <cell r="C762">
            <v>38019</v>
          </cell>
          <cell r="D762">
            <v>60</v>
          </cell>
          <cell r="F762">
            <v>60</v>
          </cell>
          <cell r="G762" t="str">
            <v>-</v>
          </cell>
          <cell r="H762">
            <v>0</v>
          </cell>
        </row>
        <row r="763">
          <cell r="A763" t="str">
            <v>NA1MCTA018-13SA</v>
          </cell>
          <cell r="B763" t="str">
            <v>Programação Orientada a Objetos A1-Noturno (Santo André)</v>
          </cell>
          <cell r="C763">
            <v>38019</v>
          </cell>
          <cell r="D763">
            <v>60</v>
          </cell>
          <cell r="F763">
            <v>60</v>
          </cell>
          <cell r="G763" t="str">
            <v>-</v>
          </cell>
          <cell r="H763">
            <v>0</v>
          </cell>
        </row>
        <row r="764">
          <cell r="A764" t="str">
            <v>DA2MCTA018-13SA</v>
          </cell>
          <cell r="B764" t="str">
            <v>Programação Orientada a Objetos A2-Matutino (Santo André)</v>
          </cell>
          <cell r="C764">
            <v>38019</v>
          </cell>
          <cell r="D764">
            <v>60</v>
          </cell>
          <cell r="F764">
            <v>60</v>
          </cell>
          <cell r="G764" t="str">
            <v>SIM</v>
          </cell>
          <cell r="H764">
            <v>0</v>
          </cell>
        </row>
        <row r="765">
          <cell r="A765" t="str">
            <v>DA3MCTA018-13SA</v>
          </cell>
          <cell r="B765" t="str">
            <v>Programação Orientada a Objetos A3-Matutino (Santo André)</v>
          </cell>
          <cell r="C765">
            <v>38019</v>
          </cell>
          <cell r="D765">
            <v>60</v>
          </cell>
          <cell r="F765">
            <v>60</v>
          </cell>
          <cell r="G765" t="str">
            <v>-</v>
          </cell>
          <cell r="H765">
            <v>0</v>
          </cell>
        </row>
        <row r="766">
          <cell r="A766" t="str">
            <v>NAMCTA018-13SA</v>
          </cell>
          <cell r="B766" t="str">
            <v>Programação Orientada a Objetos A-Noturno (Santo André)</v>
          </cell>
          <cell r="C766">
            <v>38019</v>
          </cell>
          <cell r="D766">
            <v>60</v>
          </cell>
          <cell r="F766">
            <v>60</v>
          </cell>
          <cell r="G766" t="str">
            <v>-</v>
          </cell>
          <cell r="H766">
            <v>0</v>
          </cell>
        </row>
        <row r="767">
          <cell r="A767" t="str">
            <v>NBMCTA018-13SA</v>
          </cell>
          <cell r="B767" t="str">
            <v>Programação Orientada a Objetos B-Noturno (Santo André)</v>
          </cell>
          <cell r="C767">
            <v>38019</v>
          </cell>
          <cell r="D767">
            <v>60</v>
          </cell>
          <cell r="F767">
            <v>60</v>
          </cell>
          <cell r="G767" t="str">
            <v>SIM</v>
          </cell>
          <cell r="H767">
            <v>0</v>
          </cell>
        </row>
        <row r="768">
          <cell r="A768" t="str">
            <v>DAMCTC009-15SB</v>
          </cell>
          <cell r="B768" t="str">
            <v>Progressos e Métodos em Neurociência A-Matutino (São Bernardo)</v>
          </cell>
          <cell r="C768">
            <v>37989</v>
          </cell>
          <cell r="D768">
            <v>40</v>
          </cell>
          <cell r="F768">
            <v>37</v>
          </cell>
          <cell r="G768" t="str">
            <v>-</v>
          </cell>
          <cell r="H768">
            <v>3</v>
          </cell>
        </row>
        <row r="769">
          <cell r="A769" t="str">
            <v>NAMCTC009-15SB</v>
          </cell>
          <cell r="B769" t="str">
            <v>Progressos e Métodos em Neurociência A-Noturno (São Bernardo)</v>
          </cell>
          <cell r="C769">
            <v>37989</v>
          </cell>
          <cell r="D769">
            <v>48</v>
          </cell>
          <cell r="F769">
            <v>48</v>
          </cell>
          <cell r="G769" t="str">
            <v>-</v>
          </cell>
          <cell r="H769">
            <v>0</v>
          </cell>
        </row>
        <row r="770">
          <cell r="A770" t="str">
            <v>DA1ESTU040-17SA</v>
          </cell>
          <cell r="B770" t="str">
            <v>Projeto Ambiental Urbano A1-Matutino (Santo André)</v>
          </cell>
          <cell r="C770">
            <v>38047</v>
          </cell>
          <cell r="D770">
            <v>35</v>
          </cell>
          <cell r="F770">
            <v>5</v>
          </cell>
          <cell r="G770" t="str">
            <v>-</v>
          </cell>
          <cell r="H770">
            <v>30</v>
          </cell>
        </row>
        <row r="771">
          <cell r="A771" t="str">
            <v>NA1ESTU040-17SA</v>
          </cell>
          <cell r="B771" t="str">
            <v>Projeto Ambiental Urbano A1-Noturno (Santo André)</v>
          </cell>
          <cell r="C771">
            <v>38047</v>
          </cell>
          <cell r="D771">
            <v>35</v>
          </cell>
          <cell r="F771">
            <v>25</v>
          </cell>
          <cell r="G771" t="str">
            <v>-</v>
          </cell>
          <cell r="H771">
            <v>10</v>
          </cell>
        </row>
        <row r="772">
          <cell r="A772" t="str">
            <v>NA1ESTA019-17SA</v>
          </cell>
          <cell r="B772" t="str">
            <v>Projeto Assistido por Computador A1-Noturno (Santo André)</v>
          </cell>
          <cell r="C772" t="str">
            <v>0 - 2 - 3</v>
          </cell>
          <cell r="D772">
            <v>31</v>
          </cell>
          <cell r="F772">
            <v>13</v>
          </cell>
          <cell r="G772" t="str">
            <v>-</v>
          </cell>
          <cell r="H772">
            <v>18</v>
          </cell>
        </row>
        <row r="773">
          <cell r="A773" t="str">
            <v>NA2ESTA019-17SA</v>
          </cell>
          <cell r="B773" t="str">
            <v>Projeto Assistido por Computador A2-Noturno (Santo André)</v>
          </cell>
          <cell r="C773" t="str">
            <v>0 - 2 - 3</v>
          </cell>
          <cell r="D773">
            <v>31</v>
          </cell>
          <cell r="F773">
            <v>24</v>
          </cell>
          <cell r="G773" t="str">
            <v>-</v>
          </cell>
          <cell r="H773">
            <v>7</v>
          </cell>
        </row>
        <row r="774">
          <cell r="A774" t="str">
            <v>DAESTA019-17SA</v>
          </cell>
          <cell r="B774" t="str">
            <v>Projeto Assistido por Computador A-Matutino (Santo André)</v>
          </cell>
          <cell r="C774" t="str">
            <v>0 - 2 - 3</v>
          </cell>
          <cell r="D774">
            <v>35</v>
          </cell>
          <cell r="F774">
            <v>35</v>
          </cell>
          <cell r="G774" t="str">
            <v>-</v>
          </cell>
          <cell r="H774">
            <v>0</v>
          </cell>
        </row>
        <row r="775">
          <cell r="A775" t="str">
            <v>NBESTA019-17SA</v>
          </cell>
          <cell r="B775" t="str">
            <v>Projeto Assistido por Computador B-Noturno (Santo André)</v>
          </cell>
          <cell r="C775" t="str">
            <v>0 - 2 - 3</v>
          </cell>
          <cell r="D775">
            <v>30</v>
          </cell>
          <cell r="F775">
            <v>25</v>
          </cell>
          <cell r="G775" t="str">
            <v>-</v>
          </cell>
          <cell r="H775">
            <v>5</v>
          </cell>
        </row>
        <row r="776">
          <cell r="A776" t="str">
            <v>NAESTS013-17SB</v>
          </cell>
          <cell r="B776" t="str">
            <v>Projeto de Elementos Estruturais de Aeronaves I A-Noturno (São Bernardo)</v>
          </cell>
          <cell r="C776">
            <v>38355</v>
          </cell>
          <cell r="D776">
            <v>40</v>
          </cell>
          <cell r="F776">
            <v>20</v>
          </cell>
          <cell r="G776" t="str">
            <v>-</v>
          </cell>
          <cell r="H776">
            <v>20</v>
          </cell>
        </row>
        <row r="777">
          <cell r="A777" t="str">
            <v>NAESZI016-17SA</v>
          </cell>
          <cell r="B777" t="str">
            <v>Projeto de Filtros Digitais A-Noturno (Santo André)</v>
          </cell>
          <cell r="C777">
            <v>38019</v>
          </cell>
          <cell r="D777">
            <v>60</v>
          </cell>
          <cell r="F777">
            <v>27</v>
          </cell>
          <cell r="G777" t="str">
            <v>-</v>
          </cell>
          <cell r="H777">
            <v>33</v>
          </cell>
        </row>
        <row r="778">
          <cell r="A778" t="str">
            <v>NA1ESZE112-17SA</v>
          </cell>
          <cell r="B778" t="str">
            <v>Projeto de Microturbinas Eólicas A1-Noturno (Santo André)</v>
          </cell>
          <cell r="C778" t="str">
            <v>2 - 0 - 2</v>
          </cell>
          <cell r="D778">
            <v>50</v>
          </cell>
          <cell r="F778">
            <v>2</v>
          </cell>
          <cell r="G778" t="str">
            <v>-</v>
          </cell>
          <cell r="H778">
            <v>48</v>
          </cell>
        </row>
        <row r="779">
          <cell r="A779" t="str">
            <v>DA1BCS0002-15SA</v>
          </cell>
          <cell r="B779" t="str">
            <v>Projeto Dirigido A1-Matutino (Santo André)</v>
          </cell>
          <cell r="C779" t="str">
            <v>0 - 2 - 10</v>
          </cell>
          <cell r="D779">
            <v>45</v>
          </cell>
          <cell r="F779">
            <v>20</v>
          </cell>
          <cell r="G779" t="str">
            <v>-</v>
          </cell>
          <cell r="H779">
            <v>25</v>
          </cell>
        </row>
        <row r="780">
          <cell r="A780" t="str">
            <v>NA1BCS0002-15SA</v>
          </cell>
          <cell r="B780" t="str">
            <v>Projeto Dirigido A1-Noturno (Santo André)</v>
          </cell>
          <cell r="C780" t="str">
            <v>0 - 2 - 10</v>
          </cell>
          <cell r="D780">
            <v>45</v>
          </cell>
          <cell r="F780">
            <v>43</v>
          </cell>
          <cell r="G780" t="str">
            <v>-</v>
          </cell>
          <cell r="H780">
            <v>2</v>
          </cell>
        </row>
        <row r="781">
          <cell r="A781" t="str">
            <v>DA2BCS0002-15SA</v>
          </cell>
          <cell r="B781" t="str">
            <v>Projeto Dirigido A2-Matutino (Santo André)</v>
          </cell>
          <cell r="C781" t="str">
            <v>0 - 2 - 10</v>
          </cell>
          <cell r="D781">
            <v>45</v>
          </cell>
          <cell r="F781">
            <v>45</v>
          </cell>
          <cell r="G781" t="str">
            <v>-</v>
          </cell>
          <cell r="H781">
            <v>0</v>
          </cell>
        </row>
        <row r="782">
          <cell r="A782" t="str">
            <v>NA2BCS0002-15SA</v>
          </cell>
          <cell r="B782" t="str">
            <v>Projeto Dirigido A2-Noturno (Santo André)</v>
          </cell>
          <cell r="C782" t="str">
            <v>0 - 2 - 10</v>
          </cell>
          <cell r="D782">
            <v>45</v>
          </cell>
          <cell r="F782">
            <v>45</v>
          </cell>
          <cell r="G782" t="str">
            <v>-</v>
          </cell>
          <cell r="H782">
            <v>0</v>
          </cell>
        </row>
        <row r="783">
          <cell r="A783" t="str">
            <v>NA3BCS0002-15SA</v>
          </cell>
          <cell r="B783" t="str">
            <v>Projeto Dirigido A3-Noturno (Santo André)</v>
          </cell>
          <cell r="C783" t="str">
            <v>0 - 2 - 10</v>
          </cell>
          <cell r="D783">
            <v>45</v>
          </cell>
          <cell r="F783">
            <v>45</v>
          </cell>
          <cell r="G783" t="str">
            <v>-</v>
          </cell>
          <cell r="H783">
            <v>0</v>
          </cell>
        </row>
        <row r="784">
          <cell r="A784" t="str">
            <v>DB1BCS0002-15SA</v>
          </cell>
          <cell r="B784" t="str">
            <v>Projeto Dirigido B1-Matutino (Santo André)</v>
          </cell>
          <cell r="C784" t="str">
            <v>0 - 2 - 10</v>
          </cell>
          <cell r="D784">
            <v>45</v>
          </cell>
          <cell r="F784">
            <v>45</v>
          </cell>
          <cell r="G784" t="str">
            <v>SIM</v>
          </cell>
          <cell r="H784">
            <v>0</v>
          </cell>
        </row>
        <row r="785">
          <cell r="A785" t="str">
            <v>NB1BCS0002-15SA</v>
          </cell>
          <cell r="B785" t="str">
            <v>Projeto Dirigido B1-Noturno (Santo André)</v>
          </cell>
          <cell r="C785" t="str">
            <v>0 - 2 - 10</v>
          </cell>
          <cell r="D785">
            <v>45</v>
          </cell>
          <cell r="F785">
            <v>19</v>
          </cell>
          <cell r="G785" t="str">
            <v>-</v>
          </cell>
          <cell r="H785">
            <v>26</v>
          </cell>
        </row>
        <row r="786">
          <cell r="A786" t="str">
            <v>NB2BCS0002-15SA</v>
          </cell>
          <cell r="B786" t="str">
            <v>Projeto Dirigido B2-Noturno (Santo André)</v>
          </cell>
          <cell r="C786" t="str">
            <v>0 - 2 - 10</v>
          </cell>
          <cell r="D786">
            <v>45</v>
          </cell>
          <cell r="F786">
            <v>29</v>
          </cell>
          <cell r="G786" t="str">
            <v>-</v>
          </cell>
          <cell r="H786">
            <v>16</v>
          </cell>
        </row>
        <row r="787">
          <cell r="A787" t="str">
            <v>DAESTG025-17SB</v>
          </cell>
          <cell r="B787" t="str">
            <v>Propriedade Intelectual A-Matutino (São Bernardo)</v>
          </cell>
          <cell r="C787" t="str">
            <v>4 - 0 - 4</v>
          </cell>
          <cell r="D787">
            <v>62</v>
          </cell>
          <cell r="F787">
            <v>62</v>
          </cell>
          <cell r="G787" t="str">
            <v>-</v>
          </cell>
          <cell r="H787">
            <v>0</v>
          </cell>
        </row>
        <row r="788">
          <cell r="A788" t="str">
            <v>NAESTM019-17SA</v>
          </cell>
          <cell r="B788" t="str">
            <v>Propriedades Elétricas, Magnéticas e Ópticas A-Noturno (Santo André)</v>
          </cell>
          <cell r="C788" t="str">
            <v>4 - 0 - 4</v>
          </cell>
          <cell r="D788">
            <v>33</v>
          </cell>
          <cell r="F788">
            <v>33</v>
          </cell>
          <cell r="G788" t="str">
            <v>-</v>
          </cell>
          <cell r="H788">
            <v>0</v>
          </cell>
        </row>
        <row r="789">
          <cell r="A789" t="str">
            <v>NAESTM010-17SA</v>
          </cell>
          <cell r="B789" t="str">
            <v>Propriedades Mecânicas e Térmicas A-Noturno (Santo André)</v>
          </cell>
          <cell r="C789">
            <v>37989</v>
          </cell>
          <cell r="D789">
            <v>30</v>
          </cell>
          <cell r="F789">
            <v>17</v>
          </cell>
          <cell r="G789" t="str">
            <v>-</v>
          </cell>
          <cell r="H789">
            <v>13</v>
          </cell>
        </row>
        <row r="790">
          <cell r="A790" t="str">
            <v>NAESZS033-17SB</v>
          </cell>
          <cell r="B790" t="str">
            <v>Propulsão Aeroespacial Não-Convencional A-Noturno (São Bernardo)</v>
          </cell>
          <cell r="C790" t="str">
            <v>4 - 0 - 4</v>
          </cell>
          <cell r="D790">
            <v>40</v>
          </cell>
          <cell r="F790">
            <v>25</v>
          </cell>
          <cell r="G790" t="str">
            <v>-</v>
          </cell>
          <cell r="H790">
            <v>15</v>
          </cell>
        </row>
        <row r="791">
          <cell r="A791" t="str">
            <v>DANHZ6006-18SA</v>
          </cell>
          <cell r="B791" t="str">
            <v>Proteínas Recombinantes A-Matutino (Santo André)</v>
          </cell>
          <cell r="C791">
            <v>38019</v>
          </cell>
          <cell r="D791">
            <v>30</v>
          </cell>
          <cell r="F791">
            <v>30</v>
          </cell>
          <cell r="G791" t="str">
            <v>SIM</v>
          </cell>
          <cell r="H791">
            <v>0</v>
          </cell>
        </row>
        <row r="792">
          <cell r="A792" t="str">
            <v>DAMCTC020-15SB</v>
          </cell>
          <cell r="B792" t="str">
            <v>Psicologia Experimental A-Matutino (São Bernardo)</v>
          </cell>
          <cell r="C792">
            <v>38079</v>
          </cell>
          <cell r="D792">
            <v>40</v>
          </cell>
          <cell r="F792">
            <v>33</v>
          </cell>
          <cell r="G792" t="str">
            <v>-</v>
          </cell>
          <cell r="H792">
            <v>7</v>
          </cell>
        </row>
        <row r="793">
          <cell r="A793" t="str">
            <v>NAMCTC020-15SB</v>
          </cell>
          <cell r="B793" t="str">
            <v>Psicologia Experimental A-Noturno (São Bernardo)</v>
          </cell>
          <cell r="C793">
            <v>38079</v>
          </cell>
          <cell r="D793">
            <v>50</v>
          </cell>
          <cell r="F793">
            <v>50</v>
          </cell>
          <cell r="G793" t="str">
            <v>-</v>
          </cell>
          <cell r="H793">
            <v>0</v>
          </cell>
        </row>
        <row r="794">
          <cell r="A794" t="str">
            <v>NAESTG016-17SB</v>
          </cell>
          <cell r="B794" t="str">
            <v>Qualidade em Sistemas A-Noturno (São Bernardo)</v>
          </cell>
          <cell r="C794" t="str">
            <v>4 - 0 - 5</v>
          </cell>
          <cell r="D794">
            <v>63</v>
          </cell>
          <cell r="F794">
            <v>63</v>
          </cell>
          <cell r="G794" t="str">
            <v>SIM</v>
          </cell>
          <cell r="H794">
            <v>0</v>
          </cell>
        </row>
        <row r="795">
          <cell r="A795" t="str">
            <v>NA1ESZU037-17SA</v>
          </cell>
          <cell r="B795" t="str">
            <v>Química Ambiental A1-Noturno (Santo André)</v>
          </cell>
          <cell r="C795" t="str">
            <v>2 - 0 - 4</v>
          </cell>
          <cell r="D795">
            <v>40</v>
          </cell>
          <cell r="F795">
            <v>40</v>
          </cell>
          <cell r="G795" t="str">
            <v>-</v>
          </cell>
          <cell r="H795">
            <v>0</v>
          </cell>
        </row>
        <row r="796">
          <cell r="A796" t="str">
            <v>NAESTM016-17SA</v>
          </cell>
          <cell r="B796" t="str">
            <v>Química Inorgânica de Materiais A-Noturno (Santo André)</v>
          </cell>
          <cell r="C796">
            <v>38752</v>
          </cell>
          <cell r="D796">
            <v>36</v>
          </cell>
          <cell r="F796">
            <v>36</v>
          </cell>
          <cell r="G796" t="str">
            <v>-</v>
          </cell>
          <cell r="H796">
            <v>0</v>
          </cell>
        </row>
        <row r="797">
          <cell r="A797" t="str">
            <v>NAESZM033-17SA</v>
          </cell>
          <cell r="B797" t="str">
            <v>Reciclagem e Ambiente A-Noturno (Santo André)</v>
          </cell>
          <cell r="C797">
            <v>37989</v>
          </cell>
          <cell r="D797">
            <v>30</v>
          </cell>
          <cell r="F797">
            <v>30</v>
          </cell>
          <cell r="G797" t="str">
            <v>-</v>
          </cell>
          <cell r="H797">
            <v>0</v>
          </cell>
        </row>
        <row r="798">
          <cell r="A798" t="str">
            <v>DA1ESTU031-17SA</v>
          </cell>
          <cell r="B798" t="str">
            <v>Recuperação de Áreas Degradadas A1-Matutino (Santo André)</v>
          </cell>
          <cell r="C798">
            <v>37623</v>
          </cell>
          <cell r="D798">
            <v>62</v>
          </cell>
          <cell r="F798">
            <v>26</v>
          </cell>
          <cell r="G798" t="str">
            <v>-</v>
          </cell>
          <cell r="H798">
            <v>36</v>
          </cell>
        </row>
        <row r="799">
          <cell r="A799" t="str">
            <v>NA1ESTU031-17SA</v>
          </cell>
          <cell r="B799" t="str">
            <v>Recuperação de Áreas Degradadas A1-Noturno (Santo André)</v>
          </cell>
          <cell r="C799">
            <v>37623</v>
          </cell>
          <cell r="D799">
            <v>63</v>
          </cell>
          <cell r="F799">
            <v>51</v>
          </cell>
          <cell r="G799" t="str">
            <v>-</v>
          </cell>
          <cell r="H799">
            <v>12</v>
          </cell>
        </row>
        <row r="800">
          <cell r="A800" t="str">
            <v>NANHZ4074-15SA</v>
          </cell>
          <cell r="B800" t="str">
            <v>Recursos Didáticos para o Ensino de Química A-Noturno (Santo André)</v>
          </cell>
          <cell r="C800" t="str">
            <v>4 - 0 - 4</v>
          </cell>
          <cell r="D800">
            <v>30</v>
          </cell>
          <cell r="F800">
            <v>6</v>
          </cell>
          <cell r="G800" t="str">
            <v>-</v>
          </cell>
          <cell r="H800">
            <v>24</v>
          </cell>
        </row>
        <row r="801">
          <cell r="A801" t="str">
            <v>NA1ESZE077-17SA</v>
          </cell>
          <cell r="B801" t="str">
            <v>Redes de Distribuição de Energia Elétrica A1-Noturno (Santo André)</v>
          </cell>
          <cell r="C801" t="str">
            <v>4 - 0 - 4</v>
          </cell>
          <cell r="D801">
            <v>50</v>
          </cell>
          <cell r="F801">
            <v>35</v>
          </cell>
          <cell r="G801" t="str">
            <v>-</v>
          </cell>
          <cell r="H801">
            <v>15</v>
          </cell>
        </row>
        <row r="802">
          <cell r="A802" t="str">
            <v>DAESZR018-14SB</v>
          </cell>
          <cell r="B802" t="str">
            <v>Regimes de negociação comercial internacional e a atuação brasileira A-Matutino (São Bernardo)</v>
          </cell>
          <cell r="C802" t="str">
            <v>4 - 0 - 4</v>
          </cell>
          <cell r="D802">
            <v>66</v>
          </cell>
          <cell r="F802">
            <v>66</v>
          </cell>
          <cell r="G802" t="str">
            <v>-</v>
          </cell>
          <cell r="H802">
            <v>0</v>
          </cell>
        </row>
        <row r="803">
          <cell r="A803" t="str">
            <v>NAESZR018-14SB</v>
          </cell>
          <cell r="B803" t="str">
            <v>Regimes de negociação comercial internacional e a atuação brasileira A-Noturno (São Bernardo)</v>
          </cell>
          <cell r="C803" t="str">
            <v>4 - 0 - 4</v>
          </cell>
          <cell r="D803">
            <v>66</v>
          </cell>
          <cell r="F803">
            <v>66</v>
          </cell>
          <cell r="G803" t="str">
            <v>-</v>
          </cell>
          <cell r="H803">
            <v>0</v>
          </cell>
        </row>
        <row r="804">
          <cell r="A804" t="str">
            <v>DAESZR019-14SB</v>
          </cell>
          <cell r="B804" t="str">
            <v>Regimes de negociação financeira internacional e a atuação brasileira A-Matutino (São Bernardo)</v>
          </cell>
          <cell r="C804" t="str">
            <v>4 - 0 - 4</v>
          </cell>
          <cell r="D804">
            <v>90</v>
          </cell>
          <cell r="F804">
            <v>36</v>
          </cell>
          <cell r="G804" t="str">
            <v>-</v>
          </cell>
          <cell r="H804">
            <v>54</v>
          </cell>
        </row>
        <row r="805">
          <cell r="A805" t="str">
            <v>DAESTU039-17SA</v>
          </cell>
          <cell r="B805" t="str">
            <v>Regulação Ambiental e Urbanística A-Matutino (Santo André)</v>
          </cell>
          <cell r="C805" t="str">
            <v>2 - 0 - 4</v>
          </cell>
          <cell r="D805">
            <v>41</v>
          </cell>
          <cell r="F805">
            <v>41</v>
          </cell>
          <cell r="G805" t="str">
            <v>-</v>
          </cell>
          <cell r="H805">
            <v>0</v>
          </cell>
        </row>
        <row r="806">
          <cell r="A806" t="str">
            <v>NAESTU039-17SA</v>
          </cell>
          <cell r="B806" t="str">
            <v>Regulação Ambiental e Urbanística A-Noturno (Santo André)</v>
          </cell>
          <cell r="C806" t="str">
            <v>2 - 0 - 4</v>
          </cell>
          <cell r="D806">
            <v>40</v>
          </cell>
          <cell r="F806">
            <v>25</v>
          </cell>
          <cell r="G806" t="str">
            <v>-</v>
          </cell>
          <cell r="H806">
            <v>15</v>
          </cell>
        </row>
        <row r="807">
          <cell r="A807" t="str">
            <v>NA1ESZU030-17SA</v>
          </cell>
          <cell r="B807" t="str">
            <v>Riscos no Ambiente Urbano A1-Noturno (Santo André)</v>
          </cell>
          <cell r="C807">
            <v>37624</v>
          </cell>
          <cell r="D807">
            <v>40</v>
          </cell>
          <cell r="F807">
            <v>37</v>
          </cell>
          <cell r="G807" t="str">
            <v>-</v>
          </cell>
          <cell r="H807">
            <v>3</v>
          </cell>
        </row>
        <row r="808">
          <cell r="A808" t="str">
            <v>DAESHR015-13SB</v>
          </cell>
          <cell r="B808" t="str">
            <v>Segurança Internacional em Perspectiva Histórica e Desafios Contemporâneos A-Matutino (São Bernardo)</v>
          </cell>
          <cell r="C808" t="str">
            <v>4 - 0 - 4</v>
          </cell>
          <cell r="D808">
            <v>90</v>
          </cell>
          <cell r="F808">
            <v>67</v>
          </cell>
          <cell r="G808" t="str">
            <v>-</v>
          </cell>
          <cell r="H808">
            <v>23</v>
          </cell>
        </row>
        <row r="809">
          <cell r="A809" t="str">
            <v>NAESHR015-13SB</v>
          </cell>
          <cell r="B809" t="str">
            <v>Segurança Internacional em Perspectiva Histórica e Desafios Contemporâneos A-Noturno (São Bernardo)</v>
          </cell>
          <cell r="C809" t="str">
            <v>4 - 0 - 4</v>
          </cell>
          <cell r="D809">
            <v>90</v>
          </cell>
          <cell r="F809">
            <v>90</v>
          </cell>
          <cell r="G809" t="str">
            <v>-</v>
          </cell>
          <cell r="H809">
            <v>0</v>
          </cell>
        </row>
        <row r="810">
          <cell r="A810" t="str">
            <v>DAESTM013-17SA</v>
          </cell>
          <cell r="B810" t="str">
            <v>Seleção de Materiais A-Matutino (Santo André)</v>
          </cell>
          <cell r="C810" t="str">
            <v>4 - 0 - 4</v>
          </cell>
          <cell r="D810">
            <v>39</v>
          </cell>
          <cell r="F810">
            <v>39</v>
          </cell>
          <cell r="G810" t="str">
            <v>-</v>
          </cell>
          <cell r="H810">
            <v>0</v>
          </cell>
        </row>
        <row r="811">
          <cell r="A811" t="str">
            <v>NAESTM013-17SA</v>
          </cell>
          <cell r="B811" t="str">
            <v>Seleção de Materiais A-Noturno (Santo André)</v>
          </cell>
          <cell r="C811" t="str">
            <v>4 - 0 - 4</v>
          </cell>
          <cell r="D811">
            <v>30</v>
          </cell>
          <cell r="F811">
            <v>24</v>
          </cell>
          <cell r="G811" t="str">
            <v>-</v>
          </cell>
          <cell r="H811">
            <v>6</v>
          </cell>
        </row>
        <row r="812">
          <cell r="A812" t="str">
            <v>NAMCZD010-18SA</v>
          </cell>
          <cell r="B812" t="str">
            <v>Seminários de Pesquisa em Educação Matemática II A-Noturno (Santo André)</v>
          </cell>
          <cell r="C812" t="str">
            <v>0 - 2 - 6</v>
          </cell>
          <cell r="D812">
            <v>45</v>
          </cell>
          <cell r="F812">
            <v>11</v>
          </cell>
          <cell r="G812" t="str">
            <v>-</v>
          </cell>
          <cell r="H812">
            <v>34</v>
          </cell>
        </row>
        <row r="813">
          <cell r="A813" t="str">
            <v>DA1ESTA010-17SA</v>
          </cell>
          <cell r="B813" t="str">
            <v>Sensores e Transdutores A1-Matutino (Santo André)</v>
          </cell>
          <cell r="C813">
            <v>37989</v>
          </cell>
          <cell r="D813">
            <v>30</v>
          </cell>
          <cell r="F813">
            <v>23</v>
          </cell>
          <cell r="G813" t="str">
            <v>-</v>
          </cell>
          <cell r="H813">
            <v>7</v>
          </cell>
        </row>
        <row r="814">
          <cell r="A814" t="str">
            <v>DAESHR016-13SB</v>
          </cell>
          <cell r="B814" t="str">
            <v>Sistema Financeiro Internacional: de Bretton Woods ao non-sistema A-Matutino (São Bernardo)</v>
          </cell>
          <cell r="C814" t="str">
            <v>4 - 0 - 4</v>
          </cell>
          <cell r="D814">
            <v>90</v>
          </cell>
          <cell r="F814">
            <v>50</v>
          </cell>
          <cell r="G814" t="str">
            <v>-</v>
          </cell>
          <cell r="H814">
            <v>40</v>
          </cell>
        </row>
        <row r="815">
          <cell r="A815" t="str">
            <v>NAESHR016-13SB</v>
          </cell>
          <cell r="B815" t="str">
            <v>Sistema Financeiro Internacional: de Bretton Woods ao non-sistema A-Noturno (São Bernardo)</v>
          </cell>
          <cell r="C815" t="str">
            <v>4 - 0 - 4</v>
          </cell>
          <cell r="D815">
            <v>90</v>
          </cell>
          <cell r="F815">
            <v>90</v>
          </cell>
          <cell r="G815" t="str">
            <v>-</v>
          </cell>
          <cell r="H815">
            <v>0</v>
          </cell>
        </row>
        <row r="816">
          <cell r="A816" t="str">
            <v>NAESTG021-17SB</v>
          </cell>
          <cell r="B816" t="str">
            <v>Sistemas CAD/CAE A-Noturno (São Bernardo)</v>
          </cell>
          <cell r="C816">
            <v>38412</v>
          </cell>
          <cell r="D816">
            <v>63</v>
          </cell>
          <cell r="F816">
            <v>63</v>
          </cell>
          <cell r="G816" t="str">
            <v>SIM</v>
          </cell>
          <cell r="H816">
            <v>0</v>
          </cell>
        </row>
        <row r="817">
          <cell r="A817" t="str">
            <v>DA1ESTA014-17SA</v>
          </cell>
          <cell r="B817" t="str">
            <v>Sistemas CAD/CAM A1-Matutino (Santo André)</v>
          </cell>
          <cell r="C817">
            <v>37989</v>
          </cell>
          <cell r="D817">
            <v>32</v>
          </cell>
          <cell r="F817">
            <v>8</v>
          </cell>
          <cell r="G817" t="str">
            <v>-</v>
          </cell>
          <cell r="H817">
            <v>24</v>
          </cell>
        </row>
        <row r="818">
          <cell r="A818" t="str">
            <v>NA1ESTA014-17SA</v>
          </cell>
          <cell r="B818" t="str">
            <v>Sistemas CAD/CAM A1-Noturno (Santo André)</v>
          </cell>
          <cell r="C818">
            <v>37989</v>
          </cell>
          <cell r="D818">
            <v>32</v>
          </cell>
          <cell r="F818">
            <v>15</v>
          </cell>
          <cell r="G818" t="str">
            <v>-</v>
          </cell>
          <cell r="H818">
            <v>17</v>
          </cell>
        </row>
        <row r="819">
          <cell r="A819" t="str">
            <v>DA2ESTA014-17SA</v>
          </cell>
          <cell r="B819" t="str">
            <v>Sistemas CAD/CAM A2-Matutino (Santo André)</v>
          </cell>
          <cell r="C819">
            <v>37989</v>
          </cell>
          <cell r="D819">
            <v>32</v>
          </cell>
          <cell r="F819">
            <v>13</v>
          </cell>
          <cell r="G819" t="str">
            <v>-</v>
          </cell>
          <cell r="H819">
            <v>19</v>
          </cell>
        </row>
        <row r="820">
          <cell r="A820" t="str">
            <v>NA2ESTA014-17SA</v>
          </cell>
          <cell r="B820" t="str">
            <v>Sistemas CAD/CAM A2-Noturno (Santo André)</v>
          </cell>
          <cell r="C820">
            <v>37989</v>
          </cell>
          <cell r="D820">
            <v>40</v>
          </cell>
          <cell r="F820">
            <v>40</v>
          </cell>
          <cell r="G820" t="str">
            <v>-</v>
          </cell>
          <cell r="H820">
            <v>0</v>
          </cell>
        </row>
        <row r="821">
          <cell r="A821" t="str">
            <v>DAESTG022-17SB</v>
          </cell>
          <cell r="B821" t="str">
            <v>Sistemas CAM A-Matutino (São Bernardo)</v>
          </cell>
          <cell r="C821">
            <v>38019</v>
          </cell>
          <cell r="D821">
            <v>30</v>
          </cell>
          <cell r="F821">
            <v>30</v>
          </cell>
          <cell r="G821" t="str">
            <v>SIM</v>
          </cell>
          <cell r="H821">
            <v>0</v>
          </cell>
        </row>
        <row r="822">
          <cell r="A822" t="str">
            <v>DBESTG022-17SB</v>
          </cell>
          <cell r="B822" t="str">
            <v>Sistemas CAM B-Matutino (São Bernardo)</v>
          </cell>
          <cell r="C822">
            <v>38019</v>
          </cell>
          <cell r="D822">
            <v>32</v>
          </cell>
          <cell r="F822">
            <v>32</v>
          </cell>
          <cell r="G822" t="str">
            <v>SIM</v>
          </cell>
          <cell r="H822">
            <v>0</v>
          </cell>
        </row>
        <row r="823">
          <cell r="A823" t="str">
            <v>DA1ESTU034-17SA</v>
          </cell>
          <cell r="B823" t="str">
            <v>Sistemas de Abastecimento de Águas A1-Matutino (Santo André)</v>
          </cell>
          <cell r="C823">
            <v>37988</v>
          </cell>
          <cell r="D823">
            <v>40</v>
          </cell>
          <cell r="F823">
            <v>25</v>
          </cell>
          <cell r="G823" t="str">
            <v>-</v>
          </cell>
          <cell r="H823">
            <v>15</v>
          </cell>
        </row>
        <row r="824">
          <cell r="A824" t="str">
            <v>NA1ESTU034-17SA</v>
          </cell>
          <cell r="B824" t="str">
            <v>Sistemas de Abastecimento de Águas A1-Noturno (Santo André)</v>
          </cell>
          <cell r="C824">
            <v>37988</v>
          </cell>
          <cell r="D824">
            <v>41</v>
          </cell>
          <cell r="F824">
            <v>41</v>
          </cell>
          <cell r="G824" t="str">
            <v>-</v>
          </cell>
          <cell r="H824">
            <v>0</v>
          </cell>
        </row>
        <row r="825">
          <cell r="A825" t="str">
            <v>DA1ESTA003-17SA</v>
          </cell>
          <cell r="B825" t="str">
            <v>Sistemas de Controle I A1-Matutino (Santo André)</v>
          </cell>
          <cell r="C825">
            <v>38020</v>
          </cell>
          <cell r="D825">
            <v>31</v>
          </cell>
          <cell r="F825">
            <v>10</v>
          </cell>
          <cell r="G825" t="str">
            <v>-</v>
          </cell>
          <cell r="H825">
            <v>21</v>
          </cell>
        </row>
        <row r="826">
          <cell r="A826" t="str">
            <v>NA1ESTA003-17SA</v>
          </cell>
          <cell r="B826" t="str">
            <v>Sistemas de Controle I A1-Noturno (Santo André)</v>
          </cell>
          <cell r="C826">
            <v>38020</v>
          </cell>
          <cell r="D826">
            <v>60</v>
          </cell>
          <cell r="F826">
            <v>51</v>
          </cell>
          <cell r="G826" t="str">
            <v>-</v>
          </cell>
          <cell r="H826">
            <v>9</v>
          </cell>
        </row>
        <row r="827">
          <cell r="A827" t="str">
            <v>DA2ESTA003-17SA</v>
          </cell>
          <cell r="B827" t="str">
            <v>Sistemas de Controle I A2-Matutino (Santo André)</v>
          </cell>
          <cell r="C827">
            <v>38020</v>
          </cell>
          <cell r="D827">
            <v>60</v>
          </cell>
          <cell r="F827">
            <v>23</v>
          </cell>
          <cell r="G827" t="str">
            <v>-</v>
          </cell>
          <cell r="H827">
            <v>37</v>
          </cell>
        </row>
        <row r="828">
          <cell r="A828" t="str">
            <v>NA2ESTA003-17SA</v>
          </cell>
          <cell r="B828" t="str">
            <v>Sistemas de Controle I A2-Noturno (Santo André)</v>
          </cell>
          <cell r="C828">
            <v>38020</v>
          </cell>
          <cell r="D828">
            <v>31</v>
          </cell>
          <cell r="F828">
            <v>10</v>
          </cell>
          <cell r="G828" t="str">
            <v>-</v>
          </cell>
          <cell r="H828">
            <v>21</v>
          </cell>
        </row>
        <row r="829">
          <cell r="A829" t="str">
            <v>NA3ESTA003-17SA</v>
          </cell>
          <cell r="B829" t="str">
            <v>Sistemas de Controle I A3-Noturno (Santo André)</v>
          </cell>
          <cell r="C829">
            <v>38020</v>
          </cell>
          <cell r="D829">
            <v>31</v>
          </cell>
          <cell r="F829">
            <v>16</v>
          </cell>
          <cell r="G829" t="str">
            <v>-</v>
          </cell>
          <cell r="H829">
            <v>15</v>
          </cell>
        </row>
        <row r="830">
          <cell r="A830" t="str">
            <v>DAESTA008-17SA</v>
          </cell>
          <cell r="B830" t="str">
            <v>Sistemas de Controle II A-Matutino (Santo André)</v>
          </cell>
          <cell r="C830">
            <v>38020</v>
          </cell>
          <cell r="D830">
            <v>31</v>
          </cell>
          <cell r="F830">
            <v>8</v>
          </cell>
          <cell r="G830" t="str">
            <v>-</v>
          </cell>
          <cell r="H830">
            <v>23</v>
          </cell>
        </row>
        <row r="831">
          <cell r="A831" t="str">
            <v>NAESTA008-17SA</v>
          </cell>
          <cell r="B831" t="str">
            <v>Sistemas de Controle II A-Noturno (Santo André)</v>
          </cell>
          <cell r="C831">
            <v>38020</v>
          </cell>
          <cell r="D831">
            <v>60</v>
          </cell>
          <cell r="F831">
            <v>55</v>
          </cell>
          <cell r="G831" t="str">
            <v>-</v>
          </cell>
          <cell r="H831">
            <v>5</v>
          </cell>
        </row>
        <row r="832">
          <cell r="A832" t="str">
            <v>NBESTA008-17SA</v>
          </cell>
          <cell r="B832" t="str">
            <v>Sistemas de Controle II B-Noturno (Santo André)</v>
          </cell>
          <cell r="C832">
            <v>38020</v>
          </cell>
          <cell r="D832">
            <v>31</v>
          </cell>
          <cell r="F832">
            <v>11</v>
          </cell>
          <cell r="G832" t="str">
            <v>-</v>
          </cell>
          <cell r="H832">
            <v>20</v>
          </cell>
        </row>
        <row r="833">
          <cell r="A833" t="str">
            <v>DA1ESTU036-17SA</v>
          </cell>
          <cell r="B833" t="str">
            <v>Sistemas de Drenagem Urbana A1-Matutino (Santo André)</v>
          </cell>
          <cell r="C833">
            <v>37988</v>
          </cell>
          <cell r="D833">
            <v>60</v>
          </cell>
          <cell r="F833">
            <v>32</v>
          </cell>
          <cell r="G833" t="str">
            <v>-</v>
          </cell>
          <cell r="H833">
            <v>28</v>
          </cell>
        </row>
        <row r="834">
          <cell r="A834" t="str">
            <v>NA1ESTU036-17SA</v>
          </cell>
          <cell r="B834" t="str">
            <v>Sistemas de Drenagem Urbana A1-Noturno (Santo André)</v>
          </cell>
          <cell r="C834">
            <v>37988</v>
          </cell>
          <cell r="D834">
            <v>36</v>
          </cell>
          <cell r="F834">
            <v>27</v>
          </cell>
          <cell r="G834" t="str">
            <v>-</v>
          </cell>
          <cell r="H834">
            <v>9</v>
          </cell>
        </row>
        <row r="835">
          <cell r="A835" t="str">
            <v>DA1ESTU035-17SA</v>
          </cell>
          <cell r="B835" t="str">
            <v>Sistemas de Esgotamento Sanitário A1-Matutino (Santo André)</v>
          </cell>
          <cell r="C835">
            <v>37988</v>
          </cell>
          <cell r="D835">
            <v>62</v>
          </cell>
          <cell r="F835">
            <v>16</v>
          </cell>
          <cell r="G835" t="str">
            <v>-</v>
          </cell>
          <cell r="H835">
            <v>46</v>
          </cell>
        </row>
        <row r="836">
          <cell r="A836" t="str">
            <v>NA1ESTU035-17SA</v>
          </cell>
          <cell r="B836" t="str">
            <v>Sistemas de Esgotamento Sanitário A1-Noturno (Santo André)</v>
          </cell>
          <cell r="C836">
            <v>37988</v>
          </cell>
          <cell r="D836">
            <v>63</v>
          </cell>
          <cell r="F836">
            <v>38</v>
          </cell>
          <cell r="G836" t="str">
            <v>-</v>
          </cell>
          <cell r="H836">
            <v>25</v>
          </cell>
        </row>
        <row r="837">
          <cell r="A837" t="str">
            <v>DA1ESTG024-17SB</v>
          </cell>
          <cell r="B837" t="str">
            <v>Sistemas de Informação Corporativos A1-Matutino (São Bernardo)</v>
          </cell>
          <cell r="C837">
            <v>38385</v>
          </cell>
          <cell r="D837">
            <v>63</v>
          </cell>
          <cell r="F837">
            <v>63</v>
          </cell>
          <cell r="G837" t="str">
            <v>-</v>
          </cell>
          <cell r="H837">
            <v>0</v>
          </cell>
        </row>
        <row r="838">
          <cell r="A838" t="str">
            <v>NAESTG024-17SB</v>
          </cell>
          <cell r="B838" t="str">
            <v>Sistemas de Informação Corporativos A-Noturno (São Bernardo)</v>
          </cell>
          <cell r="C838">
            <v>38385</v>
          </cell>
          <cell r="D838">
            <v>90</v>
          </cell>
          <cell r="F838">
            <v>90</v>
          </cell>
          <cell r="G838" t="str">
            <v>-</v>
          </cell>
          <cell r="H838">
            <v>0</v>
          </cell>
        </row>
        <row r="839">
          <cell r="A839" t="str">
            <v>DB1ESTG024-17SB</v>
          </cell>
          <cell r="B839" t="str">
            <v>Sistemas de Informação Corporativos B1-Matutino (São Bernardo)</v>
          </cell>
          <cell r="C839">
            <v>38385</v>
          </cell>
          <cell r="D839">
            <v>63</v>
          </cell>
          <cell r="F839">
            <v>62</v>
          </cell>
          <cell r="G839" t="str">
            <v>-</v>
          </cell>
          <cell r="H839">
            <v>1</v>
          </cell>
        </row>
        <row r="840">
          <cell r="A840" t="str">
            <v>DA1ESZE074-17SA</v>
          </cell>
          <cell r="B840" t="str">
            <v>Sistemas de Potência I A1-Matutino (Santo André)</v>
          </cell>
          <cell r="C840" t="str">
            <v>4 - 0 - 4</v>
          </cell>
          <cell r="D840">
            <v>50</v>
          </cell>
          <cell r="F840">
            <v>13</v>
          </cell>
          <cell r="G840" t="str">
            <v>-</v>
          </cell>
          <cell r="H840">
            <v>37</v>
          </cell>
        </row>
        <row r="841">
          <cell r="A841" t="str">
            <v>NAESTS017-17SB</v>
          </cell>
          <cell r="B841" t="str">
            <v>Sistemas de Propulsão I A-Noturno (São Bernardo)</v>
          </cell>
          <cell r="C841">
            <v>38355</v>
          </cell>
          <cell r="D841">
            <v>40</v>
          </cell>
          <cell r="F841">
            <v>16</v>
          </cell>
          <cell r="G841" t="str">
            <v>-</v>
          </cell>
          <cell r="H841">
            <v>24</v>
          </cell>
        </row>
        <row r="842">
          <cell r="A842" t="str">
            <v>NA1MCTA024-13SA</v>
          </cell>
          <cell r="B842" t="str">
            <v>Sistemas Digitais A1-Noturno (Santo André)</v>
          </cell>
          <cell r="C842">
            <v>38019</v>
          </cell>
          <cell r="D842">
            <v>60</v>
          </cell>
          <cell r="F842">
            <v>60</v>
          </cell>
          <cell r="G842" t="str">
            <v>-</v>
          </cell>
          <cell r="H842">
            <v>0</v>
          </cell>
        </row>
        <row r="843">
          <cell r="A843" t="str">
            <v>DAMCTA024-13SA</v>
          </cell>
          <cell r="B843" t="str">
            <v>Sistemas Digitais A-Matutino (Santo André)</v>
          </cell>
          <cell r="C843">
            <v>38019</v>
          </cell>
          <cell r="D843">
            <v>60</v>
          </cell>
          <cell r="F843">
            <v>60</v>
          </cell>
          <cell r="G843" t="str">
            <v>SIM</v>
          </cell>
          <cell r="H843">
            <v>0</v>
          </cell>
        </row>
        <row r="844">
          <cell r="A844" t="str">
            <v>NAMCTA024-13SA</v>
          </cell>
          <cell r="B844" t="str">
            <v>Sistemas Digitais A-Noturno (Santo André)</v>
          </cell>
          <cell r="C844">
            <v>38019</v>
          </cell>
          <cell r="D844">
            <v>60</v>
          </cell>
          <cell r="F844">
            <v>60</v>
          </cell>
          <cell r="G844" t="str">
            <v>SIM</v>
          </cell>
          <cell r="H844">
            <v>0</v>
          </cell>
        </row>
        <row r="845">
          <cell r="A845" t="str">
            <v>NA1MCTA025-13SA</v>
          </cell>
          <cell r="B845" t="str">
            <v>Sistemas Distribuídos A1-Noturno (Santo André)</v>
          </cell>
          <cell r="C845">
            <v>37989</v>
          </cell>
          <cell r="D845">
            <v>60</v>
          </cell>
          <cell r="F845">
            <v>53</v>
          </cell>
          <cell r="G845" t="str">
            <v>-</v>
          </cell>
          <cell r="H845">
            <v>7</v>
          </cell>
        </row>
        <row r="846">
          <cell r="A846" t="str">
            <v>DAMCTA025-13SA</v>
          </cell>
          <cell r="B846" t="str">
            <v>Sistemas Distribuídos A-Matutino (Santo André)</v>
          </cell>
          <cell r="C846">
            <v>37989</v>
          </cell>
          <cell r="D846">
            <v>60</v>
          </cell>
          <cell r="F846">
            <v>60</v>
          </cell>
          <cell r="G846" t="str">
            <v>-</v>
          </cell>
          <cell r="H846">
            <v>0</v>
          </cell>
        </row>
        <row r="847">
          <cell r="A847" t="str">
            <v>NAMCTA025-13SA</v>
          </cell>
          <cell r="B847" t="str">
            <v>Sistemas Distribuídos A-Noturno (Santo André)</v>
          </cell>
          <cell r="C847">
            <v>37989</v>
          </cell>
          <cell r="D847">
            <v>60</v>
          </cell>
          <cell r="F847">
            <v>60</v>
          </cell>
          <cell r="G847" t="str">
            <v>-</v>
          </cell>
          <cell r="H847">
            <v>0</v>
          </cell>
        </row>
        <row r="848">
          <cell r="A848" t="str">
            <v>DAESTG020-17SB</v>
          </cell>
          <cell r="B848" t="str">
            <v>Sistemas e Processos de Produção A-Matutino (São Bernardo)</v>
          </cell>
          <cell r="C848">
            <v>38019</v>
          </cell>
          <cell r="D848">
            <v>32</v>
          </cell>
          <cell r="F848">
            <v>32</v>
          </cell>
          <cell r="G848" t="str">
            <v>SIM</v>
          </cell>
          <cell r="H848">
            <v>0</v>
          </cell>
        </row>
        <row r="849">
          <cell r="A849" t="str">
            <v>DBESTG020-17SB</v>
          </cell>
          <cell r="B849" t="str">
            <v>Sistemas e Processos de Produção B-Matutino (São Bernardo)</v>
          </cell>
          <cell r="C849">
            <v>38019</v>
          </cell>
          <cell r="D849">
            <v>30</v>
          </cell>
          <cell r="F849">
            <v>30</v>
          </cell>
          <cell r="G849" t="str">
            <v>SIM</v>
          </cell>
          <cell r="H849">
            <v>0</v>
          </cell>
        </row>
        <row r="850">
          <cell r="A850" t="str">
            <v>DA1ESHR018-13SB</v>
          </cell>
          <cell r="B850" t="str">
            <v>Sociedade Civil Organizada Global A1-Matutino (São Bernardo)</v>
          </cell>
          <cell r="C850" t="str">
            <v>4 - 0 - 4</v>
          </cell>
          <cell r="D850">
            <v>66</v>
          </cell>
          <cell r="F850">
            <v>66</v>
          </cell>
          <cell r="G850" t="str">
            <v>SIM</v>
          </cell>
          <cell r="H850">
            <v>0</v>
          </cell>
        </row>
        <row r="851">
          <cell r="A851" t="str">
            <v>NA1ESHR018-13SB</v>
          </cell>
          <cell r="B851" t="str">
            <v>Sociedade Civil Organizada Global A1-Noturno (São Bernardo)</v>
          </cell>
          <cell r="C851" t="str">
            <v>4 - 0 - 4</v>
          </cell>
          <cell r="D851">
            <v>66</v>
          </cell>
          <cell r="F851">
            <v>66</v>
          </cell>
          <cell r="G851" t="str">
            <v>SIM</v>
          </cell>
          <cell r="H851">
            <v>0</v>
          </cell>
        </row>
        <row r="852">
          <cell r="A852" t="str">
            <v>DA1ESZE006-17SA</v>
          </cell>
          <cell r="B852" t="str">
            <v>Subestação e Equipamentos A1-Matutino (Santo André)</v>
          </cell>
          <cell r="C852" t="str">
            <v>2 - 0 - 4</v>
          </cell>
          <cell r="D852">
            <v>50</v>
          </cell>
          <cell r="F852">
            <v>45</v>
          </cell>
          <cell r="G852" t="str">
            <v>-</v>
          </cell>
          <cell r="H852">
            <v>5</v>
          </cell>
        </row>
        <row r="853">
          <cell r="A853" t="str">
            <v>DAESHR019-13SB</v>
          </cell>
          <cell r="B853" t="str">
            <v>Surgimento da China como Potência Mundial A-Matutino (São Bernardo)</v>
          </cell>
          <cell r="C853" t="str">
            <v>4 - 0 - 4</v>
          </cell>
          <cell r="D853">
            <v>90</v>
          </cell>
          <cell r="F853">
            <v>83</v>
          </cell>
          <cell r="G853" t="str">
            <v>-</v>
          </cell>
          <cell r="H853">
            <v>7</v>
          </cell>
        </row>
        <row r="854">
          <cell r="A854" t="str">
            <v>NAESHR019-13SB</v>
          </cell>
          <cell r="B854" t="str">
            <v>Surgimento da China como Potência Mundial A-Noturno (São Bernardo)</v>
          </cell>
          <cell r="C854" t="str">
            <v>4 - 0 - 4</v>
          </cell>
          <cell r="D854">
            <v>90</v>
          </cell>
          <cell r="F854">
            <v>90</v>
          </cell>
          <cell r="G854" t="str">
            <v>-</v>
          </cell>
          <cell r="H854">
            <v>0</v>
          </cell>
        </row>
        <row r="855">
          <cell r="A855" t="str">
            <v>DAESTS010-17SB</v>
          </cell>
          <cell r="B855" t="str">
            <v>Técnicas de Análise Estrutural e Projeto A-Matutino (São Bernardo)</v>
          </cell>
          <cell r="C855">
            <v>37989</v>
          </cell>
          <cell r="D855">
            <v>40</v>
          </cell>
          <cell r="F855">
            <v>38</v>
          </cell>
          <cell r="G855" t="str">
            <v>-</v>
          </cell>
          <cell r="H855">
            <v>2</v>
          </cell>
        </row>
        <row r="856">
          <cell r="A856" t="str">
            <v>DAESZB008-17SB</v>
          </cell>
          <cell r="B856" t="str">
            <v>Técnicas Modernas em Fototerapia A-Matutino (São Bernardo)</v>
          </cell>
          <cell r="C856">
            <v>37989</v>
          </cell>
          <cell r="D856">
            <v>39</v>
          </cell>
          <cell r="F856">
            <v>39</v>
          </cell>
          <cell r="G856" t="str">
            <v>-</v>
          </cell>
          <cell r="H856">
            <v>0</v>
          </cell>
        </row>
        <row r="857">
          <cell r="A857" t="str">
            <v>NA1ESZU033-17SA</v>
          </cell>
          <cell r="B857" t="str">
            <v>Tecnologias Alternativas de Tratamento de Água e Efluentes A1-Noturno (Santo André)</v>
          </cell>
          <cell r="C857">
            <v>37623</v>
          </cell>
          <cell r="D857">
            <v>40</v>
          </cell>
          <cell r="F857">
            <v>30</v>
          </cell>
          <cell r="G857" t="str">
            <v>-</v>
          </cell>
          <cell r="H857">
            <v>10</v>
          </cell>
        </row>
        <row r="858">
          <cell r="A858" t="str">
            <v>DA1NHZ5019-15SA</v>
          </cell>
          <cell r="B858" t="str">
            <v>Tecnologias da Informação e Comunicação na Educação A1-Matutino (Santo André)</v>
          </cell>
          <cell r="C858" t="str">
            <v>3 - 0 - 3</v>
          </cell>
          <cell r="D858">
            <v>48</v>
          </cell>
          <cell r="F858">
            <v>48</v>
          </cell>
          <cell r="G858" t="str">
            <v>-</v>
          </cell>
          <cell r="H858">
            <v>0</v>
          </cell>
        </row>
        <row r="859">
          <cell r="A859" t="str">
            <v>DA1NHZ5019-15SB</v>
          </cell>
          <cell r="B859" t="str">
            <v>Tecnologias da Informação e Comunicação na Educação A1-Matutino (São Bernardo)</v>
          </cell>
          <cell r="C859" t="str">
            <v>3 - 0 - 3</v>
          </cell>
          <cell r="D859">
            <v>40</v>
          </cell>
          <cell r="E859">
            <v>23</v>
          </cell>
          <cell r="F859">
            <v>31</v>
          </cell>
          <cell r="G859" t="str">
            <v>-</v>
          </cell>
          <cell r="H859">
            <v>9</v>
          </cell>
        </row>
        <row r="860">
          <cell r="A860" t="str">
            <v>NA1NHZ5019-15SA</v>
          </cell>
          <cell r="B860" t="str">
            <v>Tecnologias da Informação e Comunicação na Educação A1-Noturno (Santo André)</v>
          </cell>
          <cell r="C860" t="str">
            <v>3 - 0 - 3</v>
          </cell>
          <cell r="D860">
            <v>58</v>
          </cell>
          <cell r="F860">
            <v>58</v>
          </cell>
          <cell r="G860" t="str">
            <v>-</v>
          </cell>
          <cell r="H860">
            <v>0</v>
          </cell>
        </row>
        <row r="861">
          <cell r="A861" t="str">
            <v>NA1NHZ5019-15SB</v>
          </cell>
          <cell r="B861" t="str">
            <v>Tecnologias da Informação e Comunicação na Educação A1-Noturno (São Bernardo)</v>
          </cell>
          <cell r="C861" t="str">
            <v>3 - 0 - 3</v>
          </cell>
          <cell r="D861">
            <v>42</v>
          </cell>
          <cell r="E861">
            <v>22</v>
          </cell>
          <cell r="F861">
            <v>42</v>
          </cell>
          <cell r="G861" t="str">
            <v>-</v>
          </cell>
          <cell r="H861">
            <v>0</v>
          </cell>
        </row>
        <row r="862">
          <cell r="A862" t="str">
            <v>NAESZI040-17SA</v>
          </cell>
          <cell r="B862" t="str">
            <v>Telefonia Fixa e VOIP A-Noturno (Santo André)</v>
          </cell>
          <cell r="C862">
            <v>37989</v>
          </cell>
          <cell r="D862">
            <v>60</v>
          </cell>
          <cell r="F862">
            <v>10</v>
          </cell>
          <cell r="G862" t="str">
            <v>-</v>
          </cell>
          <cell r="H862">
            <v>50</v>
          </cell>
        </row>
        <row r="863">
          <cell r="A863" t="str">
            <v>NANHZ2067-11SB</v>
          </cell>
          <cell r="B863" t="str">
            <v>Temas da Filosofia Contemporânea A-Noturno (São Bernardo)</v>
          </cell>
          <cell r="C863" t="str">
            <v>4 - 0 - 4</v>
          </cell>
          <cell r="D863">
            <v>40</v>
          </cell>
          <cell r="F863">
            <v>0</v>
          </cell>
          <cell r="G863" t="str">
            <v>-</v>
          </cell>
          <cell r="H863">
            <v>40</v>
          </cell>
        </row>
        <row r="864">
          <cell r="A864" t="str">
            <v>NAMCTB020-17SA</v>
          </cell>
          <cell r="B864" t="str">
            <v>Teoria da Medida e Integração A-Noturno (Santo André)</v>
          </cell>
          <cell r="C864" t="str">
            <v>4 - 0 - 4</v>
          </cell>
          <cell r="D864">
            <v>45</v>
          </cell>
          <cell r="F864">
            <v>16</v>
          </cell>
          <cell r="G864" t="str">
            <v>-</v>
          </cell>
          <cell r="H864">
            <v>29</v>
          </cell>
        </row>
        <row r="865">
          <cell r="A865" t="str">
            <v>DAESZA006-17SB</v>
          </cell>
          <cell r="B865" t="str">
            <v>Teoria de Controle Ótimo A-Matutino (São Bernardo)</v>
          </cell>
          <cell r="C865" t="str">
            <v>3 - 0 - 4</v>
          </cell>
          <cell r="D865">
            <v>40</v>
          </cell>
          <cell r="F865">
            <v>18</v>
          </cell>
          <cell r="G865" t="str">
            <v>-</v>
          </cell>
          <cell r="H865">
            <v>22</v>
          </cell>
        </row>
        <row r="866">
          <cell r="A866" t="str">
            <v>DAESTI020-17SA</v>
          </cell>
          <cell r="B866" t="str">
            <v>Teoria de Filas e Análise de Desempenho A-Matutino (Santo André)</v>
          </cell>
          <cell r="C866">
            <v>37989</v>
          </cell>
          <cell r="D866">
            <v>60</v>
          </cell>
          <cell r="F866">
            <v>55</v>
          </cell>
          <cell r="G866" t="str">
            <v>-</v>
          </cell>
          <cell r="H866">
            <v>5</v>
          </cell>
        </row>
        <row r="867">
          <cell r="A867" t="str">
            <v>NAESTI020-17SA</v>
          </cell>
          <cell r="B867" t="str">
            <v>Teoria de Filas e Análise de Desempenho A-Noturno (Santo André)</v>
          </cell>
          <cell r="C867">
            <v>37989</v>
          </cell>
          <cell r="D867">
            <v>60</v>
          </cell>
          <cell r="F867">
            <v>16</v>
          </cell>
          <cell r="G867" t="str">
            <v>-</v>
          </cell>
          <cell r="H867">
            <v>44</v>
          </cell>
        </row>
        <row r="868">
          <cell r="A868" t="str">
            <v>NANHZ3056-15SA</v>
          </cell>
          <cell r="B868" t="str">
            <v>Teoria de Grupos em Física A-Noturno (Santo André)</v>
          </cell>
          <cell r="C868" t="str">
            <v>4 - 0 - 4</v>
          </cell>
          <cell r="D868">
            <v>30</v>
          </cell>
          <cell r="F868">
            <v>13</v>
          </cell>
          <cell r="G868" t="str">
            <v>-</v>
          </cell>
          <cell r="H868">
            <v>17</v>
          </cell>
        </row>
        <row r="869">
          <cell r="A869" t="str">
            <v>NANHT3055-13SA</v>
          </cell>
          <cell r="B869" t="str">
            <v>Teoria Eletromagnética A-Noturno (Santo André)</v>
          </cell>
          <cell r="C869">
            <v>38752</v>
          </cell>
          <cell r="D869">
            <v>30</v>
          </cell>
          <cell r="F869">
            <v>17</v>
          </cell>
          <cell r="G869" t="str">
            <v>-</v>
          </cell>
          <cell r="H869">
            <v>13</v>
          </cell>
        </row>
        <row r="870">
          <cell r="A870" t="str">
            <v>DANHZ2130-18SB</v>
          </cell>
          <cell r="B870" t="str">
            <v>Teorias das Vanguardas Artísticas A-Matutino (São Bernardo)</v>
          </cell>
          <cell r="C870" t="str">
            <v>4 - 0 - 4</v>
          </cell>
          <cell r="D870">
            <v>45</v>
          </cell>
          <cell r="F870">
            <v>44</v>
          </cell>
          <cell r="G870" t="str">
            <v>-</v>
          </cell>
          <cell r="H870">
            <v>1</v>
          </cell>
        </row>
        <row r="871">
          <cell r="A871" t="str">
            <v>DAESTO014-17SA</v>
          </cell>
          <cell r="B871" t="str">
            <v>Termodinâmica Aplicada I A-Matutino (Santo André)</v>
          </cell>
          <cell r="C871" t="str">
            <v>4 - 0 - 5</v>
          </cell>
          <cell r="D871">
            <v>45</v>
          </cell>
          <cell r="F871">
            <v>35</v>
          </cell>
          <cell r="G871" t="str">
            <v>-</v>
          </cell>
          <cell r="H871">
            <v>10</v>
          </cell>
        </row>
        <row r="872">
          <cell r="A872" t="str">
            <v>NAESTO014-17SA</v>
          </cell>
          <cell r="B872" t="str">
            <v>Termodinâmica Aplicada I A-Noturno (Santo André)</v>
          </cell>
          <cell r="C872" t="str">
            <v>4 - 0 - 5</v>
          </cell>
          <cell r="D872">
            <v>45</v>
          </cell>
          <cell r="F872">
            <v>23</v>
          </cell>
          <cell r="G872" t="str">
            <v>-</v>
          </cell>
          <cell r="H872">
            <v>22</v>
          </cell>
        </row>
        <row r="873">
          <cell r="A873" t="str">
            <v>NAESTO014-17SB</v>
          </cell>
          <cell r="B873" t="str">
            <v>Termodinâmica Aplicada I A-Noturno (São Bernardo)</v>
          </cell>
          <cell r="C873" t="str">
            <v>4 - 0 - 5</v>
          </cell>
          <cell r="D873">
            <v>81</v>
          </cell>
          <cell r="F873">
            <v>81</v>
          </cell>
          <cell r="G873" t="str">
            <v>-</v>
          </cell>
          <cell r="H873">
            <v>0</v>
          </cell>
        </row>
        <row r="874">
          <cell r="A874" t="str">
            <v>NBESTO014-17SA</v>
          </cell>
          <cell r="B874" t="str">
            <v>Termodinâmica Aplicada I B-Noturno (Santo André)</v>
          </cell>
          <cell r="C874" t="str">
            <v>4 - 0 - 5</v>
          </cell>
          <cell r="D874">
            <v>60</v>
          </cell>
          <cell r="F874">
            <v>60</v>
          </cell>
          <cell r="G874" t="str">
            <v>-</v>
          </cell>
          <cell r="H874">
            <v>0</v>
          </cell>
        </row>
        <row r="875">
          <cell r="A875" t="str">
            <v>NA1ESTE021-17SA</v>
          </cell>
          <cell r="B875" t="str">
            <v>Termodinâmica Aplicada II A1-Noturno (Santo André)</v>
          </cell>
          <cell r="C875" t="str">
            <v>4 - 0 - 5</v>
          </cell>
          <cell r="D875">
            <v>55</v>
          </cell>
          <cell r="F875">
            <v>55</v>
          </cell>
          <cell r="G875" t="str">
            <v>-</v>
          </cell>
          <cell r="H875">
            <v>0</v>
          </cell>
        </row>
        <row r="876">
          <cell r="A876" t="str">
            <v>NAESTE021-17SA</v>
          </cell>
          <cell r="B876" t="str">
            <v>Termodinâmica Aplicada II A-Noturno (Santo André)</v>
          </cell>
          <cell r="C876" t="str">
            <v>4 - 0 - 5</v>
          </cell>
          <cell r="D876">
            <v>50</v>
          </cell>
          <cell r="F876">
            <v>50</v>
          </cell>
          <cell r="G876" t="str">
            <v>-</v>
          </cell>
          <cell r="H876">
            <v>0</v>
          </cell>
        </row>
        <row r="877">
          <cell r="A877" t="str">
            <v>DAESTM018-17SA</v>
          </cell>
          <cell r="B877" t="str">
            <v>Termodinâmica de Materiais A-Matutino (Santo André)</v>
          </cell>
          <cell r="C877" t="str">
            <v>4 - 0 - 6</v>
          </cell>
          <cell r="D877">
            <v>30</v>
          </cell>
          <cell r="F877">
            <v>13</v>
          </cell>
          <cell r="G877" t="str">
            <v>-</v>
          </cell>
          <cell r="H877">
            <v>17</v>
          </cell>
        </row>
        <row r="878">
          <cell r="A878" t="str">
            <v>NAESTM018-17SA</v>
          </cell>
          <cell r="B878" t="str">
            <v>Termodinâmica de Materiais A-Noturno (Santo André)</v>
          </cell>
          <cell r="C878" t="str">
            <v>4 - 0 - 6</v>
          </cell>
          <cell r="D878">
            <v>30</v>
          </cell>
          <cell r="F878">
            <v>27</v>
          </cell>
          <cell r="G878" t="str">
            <v>-</v>
          </cell>
          <cell r="H878">
            <v>3</v>
          </cell>
        </row>
        <row r="879">
          <cell r="A879" t="str">
            <v>DA1BHQ0301-15SB</v>
          </cell>
          <cell r="B879" t="str">
            <v>Território e Sociedade A1-Matutino (São Bernardo)</v>
          </cell>
          <cell r="C879" t="str">
            <v>4 - 0 - 4</v>
          </cell>
          <cell r="D879">
            <v>100</v>
          </cell>
          <cell r="E879">
            <v>86</v>
          </cell>
          <cell r="F879">
            <v>100</v>
          </cell>
          <cell r="G879" t="str">
            <v>-</v>
          </cell>
          <cell r="H879">
            <v>0</v>
          </cell>
        </row>
        <row r="880">
          <cell r="A880" t="str">
            <v>NA1BHQ0301-15SB</v>
          </cell>
          <cell r="B880" t="str">
            <v>Território e Sociedade A1-Noturno (São Bernardo)</v>
          </cell>
          <cell r="C880" t="str">
            <v>4 - 0 - 4</v>
          </cell>
          <cell r="D880">
            <v>100</v>
          </cell>
          <cell r="E880">
            <v>84</v>
          </cell>
          <cell r="F880">
            <v>100</v>
          </cell>
          <cell r="G880" t="str">
            <v>-</v>
          </cell>
          <cell r="H880">
            <v>0</v>
          </cell>
        </row>
        <row r="881">
          <cell r="A881" t="str">
            <v>DB1BHQ0301-15SB</v>
          </cell>
          <cell r="B881" t="str">
            <v>Território e Sociedade B1-Matutino (São Bernardo)</v>
          </cell>
          <cell r="C881" t="str">
            <v>4 - 0 - 4</v>
          </cell>
          <cell r="D881">
            <v>100</v>
          </cell>
          <cell r="E881">
            <v>85</v>
          </cell>
          <cell r="F881">
            <v>100</v>
          </cell>
          <cell r="G881" t="str">
            <v>-</v>
          </cell>
          <cell r="H881">
            <v>0</v>
          </cell>
        </row>
        <row r="882">
          <cell r="A882" t="str">
            <v>NB1BHQ0301-15SB</v>
          </cell>
          <cell r="B882" t="str">
            <v>Território e Sociedade B1-Noturno (São Bernardo)</v>
          </cell>
          <cell r="C882" t="str">
            <v>4 - 0 - 4</v>
          </cell>
          <cell r="D882">
            <v>100</v>
          </cell>
          <cell r="E882">
            <v>84</v>
          </cell>
          <cell r="F882">
            <v>100</v>
          </cell>
          <cell r="G882" t="str">
            <v>-</v>
          </cell>
          <cell r="H882">
            <v>0</v>
          </cell>
        </row>
        <row r="883">
          <cell r="A883" t="str">
            <v>DANHT4055-15SA</v>
          </cell>
          <cell r="B883" t="str">
            <v>Tópicos Avançados em Química Orgânica A-Matutino (Santo André)</v>
          </cell>
          <cell r="C883" t="str">
            <v>2 - 0 - 2</v>
          </cell>
          <cell r="D883">
            <v>40</v>
          </cell>
          <cell r="F883">
            <v>8</v>
          </cell>
          <cell r="G883" t="str">
            <v>-</v>
          </cell>
          <cell r="H883">
            <v>32</v>
          </cell>
        </row>
        <row r="884">
          <cell r="A884" t="str">
            <v>NANHT4055-15SA</v>
          </cell>
          <cell r="B884" t="str">
            <v>Tópicos Avançados em Química Orgânica A-Noturno (Santo André)</v>
          </cell>
          <cell r="C884" t="str">
            <v>2 - 0 - 2</v>
          </cell>
          <cell r="D884">
            <v>40</v>
          </cell>
          <cell r="F884">
            <v>13</v>
          </cell>
          <cell r="G884" t="str">
            <v>-</v>
          </cell>
          <cell r="H884">
            <v>27</v>
          </cell>
        </row>
        <row r="885">
          <cell r="A885" t="str">
            <v>DA1ESZT018-17SB</v>
          </cell>
          <cell r="B885" t="str">
            <v>Tópicos Especiais em Planejamento Territorial A1-Matutino (São Bernardo)</v>
          </cell>
          <cell r="C885" t="str">
            <v>4 - 0 - 4</v>
          </cell>
          <cell r="D885">
            <v>40</v>
          </cell>
          <cell r="F885">
            <v>21</v>
          </cell>
          <cell r="G885" t="str">
            <v>-</v>
          </cell>
          <cell r="H885">
            <v>19</v>
          </cell>
        </row>
        <row r="886">
          <cell r="A886" t="str">
            <v>DANHT1049-15SA</v>
          </cell>
          <cell r="B886" t="str">
            <v>Trabalho de Conclusão de Curso em Biologia A-Matutino (Santo André)</v>
          </cell>
          <cell r="C886" t="str">
            <v>2 - 0 - 2</v>
          </cell>
          <cell r="D886">
            <v>30</v>
          </cell>
          <cell r="F886">
            <v>4</v>
          </cell>
          <cell r="G886" t="str">
            <v>-</v>
          </cell>
          <cell r="H886">
            <v>26</v>
          </cell>
        </row>
        <row r="887">
          <cell r="A887" t="str">
            <v>NANHT1049-15SA</v>
          </cell>
          <cell r="B887" t="str">
            <v>Trabalho de Conclusão de Curso em Biologia A-Noturno (Santo André)</v>
          </cell>
          <cell r="C887" t="str">
            <v>2 - 0 - 2</v>
          </cell>
          <cell r="D887">
            <v>30</v>
          </cell>
          <cell r="F887">
            <v>3</v>
          </cell>
          <cell r="G887" t="str">
            <v>-</v>
          </cell>
          <cell r="H887">
            <v>27</v>
          </cell>
        </row>
        <row r="888">
          <cell r="A888" t="str">
            <v>DANHT3089-15SA</v>
          </cell>
          <cell r="B888" t="str">
            <v>Trabalho de Conclusão de Curso em Física A-Matutino (Santo André)</v>
          </cell>
          <cell r="C888" t="str">
            <v>2 - 0 - 10</v>
          </cell>
          <cell r="D888">
            <v>30</v>
          </cell>
          <cell r="F888">
            <v>7</v>
          </cell>
          <cell r="G888" t="str">
            <v>-</v>
          </cell>
          <cell r="H888">
            <v>23</v>
          </cell>
        </row>
        <row r="889">
          <cell r="A889" t="str">
            <v>DAMCTB024-13SA</v>
          </cell>
          <cell r="B889" t="str">
            <v>Trabalho de Conclusão de Curso em Matemática I A-Matutino (Santo André)</v>
          </cell>
          <cell r="C889" t="str">
            <v>0 - 2 - 4</v>
          </cell>
          <cell r="D889">
            <v>45</v>
          </cell>
          <cell r="F889">
            <v>1</v>
          </cell>
          <cell r="G889" t="str">
            <v>-</v>
          </cell>
          <cell r="H889">
            <v>44</v>
          </cell>
        </row>
        <row r="890">
          <cell r="A890" t="str">
            <v>DAMCTB025-13SA</v>
          </cell>
          <cell r="B890" t="str">
            <v>Trabalho de Conclusão de Curso em Matemática II A-Matutino (Santo André)</v>
          </cell>
          <cell r="C890" t="str">
            <v>0 - 2 - 4</v>
          </cell>
          <cell r="D890">
            <v>45</v>
          </cell>
          <cell r="F890">
            <v>7</v>
          </cell>
          <cell r="G890" t="str">
            <v>-</v>
          </cell>
          <cell r="H890">
            <v>38</v>
          </cell>
        </row>
        <row r="891">
          <cell r="A891" t="str">
            <v>DAMCTB027-13SA</v>
          </cell>
          <cell r="B891" t="str">
            <v>Trabalho de Conclusão de Curso em Matemática III A-Matutino (Santo André)</v>
          </cell>
          <cell r="C891" t="str">
            <v>0 - 2 - 6</v>
          </cell>
          <cell r="D891">
            <v>45</v>
          </cell>
          <cell r="F891">
            <v>9</v>
          </cell>
          <cell r="G891" t="str">
            <v>-</v>
          </cell>
          <cell r="H891">
            <v>36</v>
          </cell>
        </row>
        <row r="892">
          <cell r="A892" t="str">
            <v>DANHT4046-15SA</v>
          </cell>
          <cell r="B892" t="str">
            <v>Trabalho de Conclusão de Curso em Química A-Matutino (Santo André)</v>
          </cell>
          <cell r="C892" t="str">
            <v>2 - 0 - 2</v>
          </cell>
          <cell r="D892">
            <v>40</v>
          </cell>
          <cell r="F892">
            <v>10</v>
          </cell>
          <cell r="G892" t="str">
            <v>-</v>
          </cell>
          <cell r="H892">
            <v>30</v>
          </cell>
        </row>
        <row r="893">
          <cell r="A893" t="str">
            <v>DAESHP021-13SB</v>
          </cell>
          <cell r="B893" t="str">
            <v>Trajetórias das Políticas de CT&amp;I no Brasil A-Matutino (São Bernardo)</v>
          </cell>
          <cell r="C893" t="str">
            <v>4 - 0 - 4</v>
          </cell>
          <cell r="D893">
            <v>91</v>
          </cell>
          <cell r="F893">
            <v>71</v>
          </cell>
          <cell r="G893" t="str">
            <v>-</v>
          </cell>
          <cell r="H893">
            <v>20</v>
          </cell>
        </row>
        <row r="894">
          <cell r="A894" t="str">
            <v>NAESHP021-13SB</v>
          </cell>
          <cell r="B894" t="str">
            <v>Trajetórias das Políticas de CT&amp;I no Brasil A-Noturno (São Bernardo)</v>
          </cell>
          <cell r="C894" t="str">
            <v>4 - 0 - 4</v>
          </cell>
          <cell r="D894">
            <v>94</v>
          </cell>
          <cell r="F894">
            <v>94</v>
          </cell>
          <cell r="G894" t="str">
            <v>-</v>
          </cell>
          <cell r="H894">
            <v>0</v>
          </cell>
        </row>
        <row r="895">
          <cell r="A895" t="str">
            <v>DAESHR027-14SB</v>
          </cell>
          <cell r="B895" t="str">
            <v>Trajetórias Internacionais do Continente Africano A-Matutino (São Bernardo)</v>
          </cell>
          <cell r="C895" t="str">
            <v>4 - 0 - 4</v>
          </cell>
          <cell r="D895">
            <v>90</v>
          </cell>
          <cell r="F895">
            <v>90</v>
          </cell>
          <cell r="G895" t="str">
            <v>-</v>
          </cell>
          <cell r="H895">
            <v>0</v>
          </cell>
        </row>
        <row r="896">
          <cell r="A896" t="str">
            <v>NAESHR027-14SB</v>
          </cell>
          <cell r="B896" t="str">
            <v>Trajetórias Internacionais do Continente Africano A-Noturno (São Bernardo)</v>
          </cell>
          <cell r="C896" t="str">
            <v>4 - 0 - 4</v>
          </cell>
          <cell r="D896">
            <v>92</v>
          </cell>
          <cell r="F896">
            <v>92</v>
          </cell>
          <cell r="G896" t="str">
            <v>-</v>
          </cell>
          <cell r="H896">
            <v>0</v>
          </cell>
        </row>
        <row r="897">
          <cell r="A897" t="str">
            <v>NAESTS018-17SB</v>
          </cell>
          <cell r="B897" t="str">
            <v>Transferência de Calor Aplicada a Sistemas Aeroespaciais A-Noturno (São Bernardo)</v>
          </cell>
          <cell r="C897">
            <v>37989</v>
          </cell>
          <cell r="D897">
            <v>50</v>
          </cell>
          <cell r="F897">
            <v>48</v>
          </cell>
          <cell r="G897" t="str">
            <v>-</v>
          </cell>
          <cell r="H897">
            <v>2</v>
          </cell>
        </row>
        <row r="898">
          <cell r="A898" t="str">
            <v>NAESTE023-17SA</v>
          </cell>
          <cell r="B898" t="str">
            <v>Transferência de Calor II A-Noturno (Santo André)</v>
          </cell>
          <cell r="C898" t="str">
            <v>4 - 0 - 4</v>
          </cell>
          <cell r="D898">
            <v>51</v>
          </cell>
          <cell r="F898">
            <v>51</v>
          </cell>
          <cell r="G898" t="str">
            <v>-</v>
          </cell>
          <cell r="H898">
            <v>0</v>
          </cell>
        </row>
        <row r="899">
          <cell r="A899" t="str">
            <v>DA10BCL0307-15SA</v>
          </cell>
          <cell r="B899" t="str">
            <v>Transformações Químicas A10-Matutino (Santo André)</v>
          </cell>
          <cell r="C899">
            <v>38751</v>
          </cell>
          <cell r="D899">
            <v>40</v>
          </cell>
          <cell r="E899">
            <v>36</v>
          </cell>
          <cell r="F899">
            <v>40</v>
          </cell>
          <cell r="G899" t="str">
            <v>-</v>
          </cell>
          <cell r="H899">
            <v>0</v>
          </cell>
        </row>
        <row r="900">
          <cell r="A900" t="str">
            <v>NA10BCL0307-15SA</v>
          </cell>
          <cell r="B900" t="str">
            <v>Transformações Químicas A10-Noturno (Santo André)</v>
          </cell>
          <cell r="C900">
            <v>38751</v>
          </cell>
          <cell r="D900">
            <v>40</v>
          </cell>
          <cell r="E900">
            <v>36</v>
          </cell>
          <cell r="F900">
            <v>40</v>
          </cell>
          <cell r="G900" t="str">
            <v>-</v>
          </cell>
          <cell r="H900">
            <v>0</v>
          </cell>
        </row>
        <row r="901">
          <cell r="A901" t="str">
            <v>DA1BCL0307-15SA</v>
          </cell>
          <cell r="B901" t="str">
            <v>Transformações Químicas A1-Matutino (Santo André)</v>
          </cell>
          <cell r="C901">
            <v>38751</v>
          </cell>
          <cell r="D901">
            <v>40</v>
          </cell>
          <cell r="E901">
            <v>35</v>
          </cell>
          <cell r="F901">
            <v>40</v>
          </cell>
          <cell r="G901" t="str">
            <v>-</v>
          </cell>
          <cell r="H901">
            <v>0</v>
          </cell>
        </row>
        <row r="902">
          <cell r="A902" t="str">
            <v>NA1BCL0307-15SA</v>
          </cell>
          <cell r="B902" t="str">
            <v>Transformações Químicas A1-Noturno (Santo André)</v>
          </cell>
          <cell r="C902">
            <v>38751</v>
          </cell>
          <cell r="D902">
            <v>40</v>
          </cell>
          <cell r="E902">
            <v>36</v>
          </cell>
          <cell r="F902">
            <v>40</v>
          </cell>
          <cell r="G902" t="str">
            <v>-</v>
          </cell>
          <cell r="H902">
            <v>0</v>
          </cell>
        </row>
        <row r="903">
          <cell r="A903" t="str">
            <v>DA2BCL0307-15SA</v>
          </cell>
          <cell r="B903" t="str">
            <v>Transformações Químicas A2-Matutino (Santo André)</v>
          </cell>
          <cell r="C903">
            <v>38751</v>
          </cell>
          <cell r="D903">
            <v>40</v>
          </cell>
          <cell r="E903">
            <v>35</v>
          </cell>
          <cell r="F903">
            <v>40</v>
          </cell>
          <cell r="G903" t="str">
            <v>-</v>
          </cell>
          <cell r="H903">
            <v>0</v>
          </cell>
        </row>
        <row r="904">
          <cell r="A904" t="str">
            <v>NA2BCL0307-15SA</v>
          </cell>
          <cell r="B904" t="str">
            <v>Transformações Químicas A2-Noturno (Santo André)</v>
          </cell>
          <cell r="C904">
            <v>38751</v>
          </cell>
          <cell r="D904">
            <v>40</v>
          </cell>
          <cell r="E904">
            <v>36</v>
          </cell>
          <cell r="F904">
            <v>40</v>
          </cell>
          <cell r="G904" t="str">
            <v>-</v>
          </cell>
          <cell r="H904">
            <v>0</v>
          </cell>
        </row>
        <row r="905">
          <cell r="A905" t="str">
            <v>DA3BCL0307-15SA</v>
          </cell>
          <cell r="B905" t="str">
            <v>Transformações Químicas A3-Matutino (Santo André)</v>
          </cell>
          <cell r="C905">
            <v>38751</v>
          </cell>
          <cell r="D905">
            <v>40</v>
          </cell>
          <cell r="E905">
            <v>35</v>
          </cell>
          <cell r="F905">
            <v>40</v>
          </cell>
          <cell r="G905" t="str">
            <v>-</v>
          </cell>
          <cell r="H905">
            <v>0</v>
          </cell>
        </row>
        <row r="906">
          <cell r="A906" t="str">
            <v>NA3BCL0307-15SA</v>
          </cell>
          <cell r="B906" t="str">
            <v>Transformações Químicas A3-Noturno (Santo André)</v>
          </cell>
          <cell r="C906">
            <v>38751</v>
          </cell>
          <cell r="D906">
            <v>40</v>
          </cell>
          <cell r="E906">
            <v>36</v>
          </cell>
          <cell r="F906">
            <v>40</v>
          </cell>
          <cell r="G906" t="str">
            <v>-</v>
          </cell>
          <cell r="H906">
            <v>0</v>
          </cell>
        </row>
        <row r="907">
          <cell r="A907" t="str">
            <v>DA4BCL0307-15SA</v>
          </cell>
          <cell r="B907" t="str">
            <v>Transformações Químicas A4-Matutino (Santo André)</v>
          </cell>
          <cell r="C907">
            <v>38751</v>
          </cell>
          <cell r="D907">
            <v>40</v>
          </cell>
          <cell r="E907">
            <v>35</v>
          </cell>
          <cell r="F907">
            <v>40</v>
          </cell>
          <cell r="G907" t="str">
            <v>-</v>
          </cell>
          <cell r="H907">
            <v>0</v>
          </cell>
        </row>
        <row r="908">
          <cell r="A908" t="str">
            <v>NA4BCL0307-15SA</v>
          </cell>
          <cell r="B908" t="str">
            <v>Transformações Químicas A4-Noturno (Santo André)</v>
          </cell>
          <cell r="C908">
            <v>38751</v>
          </cell>
          <cell r="D908">
            <v>42</v>
          </cell>
          <cell r="E908">
            <v>36</v>
          </cell>
          <cell r="F908">
            <v>42</v>
          </cell>
          <cell r="G908" t="str">
            <v>-</v>
          </cell>
          <cell r="H908">
            <v>0</v>
          </cell>
        </row>
        <row r="909">
          <cell r="A909" t="str">
            <v>DA5BCL0307-15SA</v>
          </cell>
          <cell r="B909" t="str">
            <v>Transformações Químicas A5-Matutino (Santo André)</v>
          </cell>
          <cell r="C909">
            <v>38751</v>
          </cell>
          <cell r="D909">
            <v>40</v>
          </cell>
          <cell r="E909">
            <v>35</v>
          </cell>
          <cell r="F909">
            <v>40</v>
          </cell>
          <cell r="G909" t="str">
            <v>-</v>
          </cell>
          <cell r="H909">
            <v>0</v>
          </cell>
        </row>
        <row r="910">
          <cell r="A910" t="str">
            <v>NA5BCL0307-15SA</v>
          </cell>
          <cell r="B910" t="str">
            <v>Transformações Químicas A5-Noturno (Santo André)</v>
          </cell>
          <cell r="C910">
            <v>38751</v>
          </cell>
          <cell r="D910">
            <v>40</v>
          </cell>
          <cell r="E910">
            <v>36</v>
          </cell>
          <cell r="F910">
            <v>40</v>
          </cell>
          <cell r="G910" t="str">
            <v>-</v>
          </cell>
          <cell r="H910">
            <v>0</v>
          </cell>
        </row>
        <row r="911">
          <cell r="A911" t="str">
            <v>DA6BCL0307-15SA</v>
          </cell>
          <cell r="B911" t="str">
            <v>Transformações Químicas A6-Matutino (Santo André)</v>
          </cell>
          <cell r="C911">
            <v>38751</v>
          </cell>
          <cell r="D911">
            <v>40</v>
          </cell>
          <cell r="E911">
            <v>35</v>
          </cell>
          <cell r="F911">
            <v>40</v>
          </cell>
          <cell r="G911" t="str">
            <v>-</v>
          </cell>
          <cell r="H911">
            <v>0</v>
          </cell>
        </row>
        <row r="912">
          <cell r="A912" t="str">
            <v>NA6BCL0307-15SA</v>
          </cell>
          <cell r="B912" t="str">
            <v>Transformações Químicas A6-Noturno (Santo André)</v>
          </cell>
          <cell r="C912">
            <v>38751</v>
          </cell>
          <cell r="D912">
            <v>40</v>
          </cell>
          <cell r="E912">
            <v>35</v>
          </cell>
          <cell r="F912">
            <v>40</v>
          </cell>
          <cell r="G912" t="str">
            <v>-</v>
          </cell>
          <cell r="H912">
            <v>0</v>
          </cell>
        </row>
        <row r="913">
          <cell r="A913" t="str">
            <v>DA7BCL0307-15SA</v>
          </cell>
          <cell r="B913" t="str">
            <v>Transformações Químicas A7-Matutino (Santo André)</v>
          </cell>
          <cell r="C913">
            <v>38751</v>
          </cell>
          <cell r="D913">
            <v>40</v>
          </cell>
          <cell r="E913">
            <v>35</v>
          </cell>
          <cell r="F913">
            <v>40</v>
          </cell>
          <cell r="G913" t="str">
            <v>-</v>
          </cell>
          <cell r="H913">
            <v>0</v>
          </cell>
        </row>
        <row r="914">
          <cell r="A914" t="str">
            <v>NA7BCL0307-15SA</v>
          </cell>
          <cell r="B914" t="str">
            <v>Transformações Químicas A7-Noturno (Santo André)</v>
          </cell>
          <cell r="C914">
            <v>38751</v>
          </cell>
          <cell r="D914">
            <v>40</v>
          </cell>
          <cell r="E914">
            <v>35</v>
          </cell>
          <cell r="F914">
            <v>40</v>
          </cell>
          <cell r="G914" t="str">
            <v>-</v>
          </cell>
          <cell r="H914">
            <v>0</v>
          </cell>
        </row>
        <row r="915">
          <cell r="A915" t="str">
            <v>DA8BCL0307-15SA</v>
          </cell>
          <cell r="B915" t="str">
            <v>Transformações Químicas A8-Matutino (Santo André)</v>
          </cell>
          <cell r="C915">
            <v>38751</v>
          </cell>
          <cell r="D915">
            <v>40</v>
          </cell>
          <cell r="E915">
            <v>35</v>
          </cell>
          <cell r="F915">
            <v>40</v>
          </cell>
          <cell r="G915" t="str">
            <v>-</v>
          </cell>
          <cell r="H915">
            <v>0</v>
          </cell>
        </row>
        <row r="916">
          <cell r="A916" t="str">
            <v>NA8BCL0307-15SA</v>
          </cell>
          <cell r="B916" t="str">
            <v>Transformações Químicas A8-Noturno (Santo André)</v>
          </cell>
          <cell r="C916">
            <v>38751</v>
          </cell>
          <cell r="D916">
            <v>40</v>
          </cell>
          <cell r="E916">
            <v>35</v>
          </cell>
          <cell r="F916">
            <v>40</v>
          </cell>
          <cell r="G916" t="str">
            <v>-</v>
          </cell>
          <cell r="H916">
            <v>0</v>
          </cell>
        </row>
        <row r="917">
          <cell r="A917" t="str">
            <v>DA9BCL0307-15SA</v>
          </cell>
          <cell r="B917" t="str">
            <v>Transformações Químicas A9-Matutino (Santo André)</v>
          </cell>
          <cell r="C917">
            <v>38751</v>
          </cell>
          <cell r="D917">
            <v>40</v>
          </cell>
          <cell r="E917">
            <v>35</v>
          </cell>
          <cell r="F917">
            <v>40</v>
          </cell>
          <cell r="G917" t="str">
            <v>-</v>
          </cell>
          <cell r="H917">
            <v>0</v>
          </cell>
        </row>
        <row r="918">
          <cell r="A918" t="str">
            <v>NA9BCL0307-15SA</v>
          </cell>
          <cell r="B918" t="str">
            <v>Transformações Químicas A9-Noturno (Santo André)</v>
          </cell>
          <cell r="C918">
            <v>38751</v>
          </cell>
          <cell r="D918">
            <v>40</v>
          </cell>
          <cell r="E918">
            <v>35</v>
          </cell>
          <cell r="F918">
            <v>40</v>
          </cell>
          <cell r="G918" t="str">
            <v>-</v>
          </cell>
          <cell r="H918">
            <v>0</v>
          </cell>
        </row>
        <row r="919">
          <cell r="A919" t="str">
            <v>DB10BCL0307-15SA</v>
          </cell>
          <cell r="B919" t="str">
            <v>Transformações Químicas B10-Matutino (Santo André)</v>
          </cell>
          <cell r="C919">
            <v>38751</v>
          </cell>
          <cell r="D919">
            <v>40</v>
          </cell>
          <cell r="E919">
            <v>36</v>
          </cell>
          <cell r="F919">
            <v>40</v>
          </cell>
          <cell r="G919" t="str">
            <v>-</v>
          </cell>
          <cell r="H919">
            <v>0</v>
          </cell>
        </row>
        <row r="920">
          <cell r="A920" t="str">
            <v>NB10BCL0307-15SA</v>
          </cell>
          <cell r="B920" t="str">
            <v>Transformações Químicas B10-Noturno (Santo André)</v>
          </cell>
          <cell r="C920">
            <v>38751</v>
          </cell>
          <cell r="D920">
            <v>40</v>
          </cell>
          <cell r="E920">
            <v>36</v>
          </cell>
          <cell r="F920">
            <v>40</v>
          </cell>
          <cell r="G920" t="str">
            <v>-</v>
          </cell>
          <cell r="H920">
            <v>0</v>
          </cell>
        </row>
        <row r="921">
          <cell r="A921" t="str">
            <v>DB1BCL0307-15SA</v>
          </cell>
          <cell r="B921" t="str">
            <v>Transformações Químicas B1-Matutino (Santo André)</v>
          </cell>
          <cell r="C921">
            <v>38751</v>
          </cell>
          <cell r="D921">
            <v>40</v>
          </cell>
          <cell r="E921">
            <v>35</v>
          </cell>
          <cell r="F921">
            <v>40</v>
          </cell>
          <cell r="G921" t="str">
            <v>-</v>
          </cell>
          <cell r="H921">
            <v>0</v>
          </cell>
        </row>
        <row r="922">
          <cell r="A922" t="str">
            <v>NB1BCL0307-15SA</v>
          </cell>
          <cell r="B922" t="str">
            <v>Transformações Químicas B1-Noturno (Santo André)</v>
          </cell>
          <cell r="C922">
            <v>38751</v>
          </cell>
          <cell r="D922">
            <v>40</v>
          </cell>
          <cell r="E922">
            <v>36</v>
          </cell>
          <cell r="F922">
            <v>40</v>
          </cell>
          <cell r="G922" t="str">
            <v>-</v>
          </cell>
          <cell r="H922">
            <v>0</v>
          </cell>
        </row>
        <row r="923">
          <cell r="A923" t="str">
            <v>DB2BCL0307-15SA</v>
          </cell>
          <cell r="B923" t="str">
            <v>Transformações Químicas B2-Matutino (Santo André)</v>
          </cell>
          <cell r="C923">
            <v>38751</v>
          </cell>
          <cell r="D923">
            <v>40</v>
          </cell>
          <cell r="E923">
            <v>35</v>
          </cell>
          <cell r="F923">
            <v>40</v>
          </cell>
          <cell r="G923" t="str">
            <v>-</v>
          </cell>
          <cell r="H923">
            <v>0</v>
          </cell>
        </row>
        <row r="924">
          <cell r="A924" t="str">
            <v>NB2BCL0307-15SA</v>
          </cell>
          <cell r="B924" t="str">
            <v>Transformações Químicas B2-Noturno (Santo André)</v>
          </cell>
          <cell r="C924">
            <v>38751</v>
          </cell>
          <cell r="D924">
            <v>40</v>
          </cell>
          <cell r="E924">
            <v>36</v>
          </cell>
          <cell r="F924">
            <v>40</v>
          </cell>
          <cell r="G924" t="str">
            <v>-</v>
          </cell>
          <cell r="H924">
            <v>0</v>
          </cell>
        </row>
        <row r="925">
          <cell r="A925" t="str">
            <v>DB3BCL0307-15SA</v>
          </cell>
          <cell r="B925" t="str">
            <v>Transformações Químicas B3-Matutino (Santo André)</v>
          </cell>
          <cell r="C925">
            <v>38751</v>
          </cell>
          <cell r="D925">
            <v>40</v>
          </cell>
          <cell r="E925">
            <v>35</v>
          </cell>
          <cell r="F925">
            <v>40</v>
          </cell>
          <cell r="G925" t="str">
            <v>-</v>
          </cell>
          <cell r="H925">
            <v>0</v>
          </cell>
        </row>
        <row r="926">
          <cell r="A926" t="str">
            <v>NB3BCL0307-15SA</v>
          </cell>
          <cell r="B926" t="str">
            <v>Transformações Químicas B3-Noturno (Santo André)</v>
          </cell>
          <cell r="C926">
            <v>38751</v>
          </cell>
          <cell r="D926">
            <v>40</v>
          </cell>
          <cell r="E926">
            <v>36</v>
          </cell>
          <cell r="F926">
            <v>40</v>
          </cell>
          <cell r="G926" t="str">
            <v>-</v>
          </cell>
          <cell r="H926">
            <v>0</v>
          </cell>
        </row>
        <row r="927">
          <cell r="A927" t="str">
            <v>DB4BCL0307-15SA</v>
          </cell>
          <cell r="B927" t="str">
            <v>Transformações Químicas B4-Matutino (Santo André)</v>
          </cell>
          <cell r="C927">
            <v>38751</v>
          </cell>
          <cell r="D927">
            <v>40</v>
          </cell>
          <cell r="E927">
            <v>35</v>
          </cell>
          <cell r="F927">
            <v>40</v>
          </cell>
          <cell r="G927" t="str">
            <v>-</v>
          </cell>
          <cell r="H927">
            <v>0</v>
          </cell>
        </row>
        <row r="928">
          <cell r="A928" t="str">
            <v>NB4BCL0307-15SA</v>
          </cell>
          <cell r="B928" t="str">
            <v>Transformações Químicas B4-Noturno (Santo André)</v>
          </cell>
          <cell r="C928">
            <v>38751</v>
          </cell>
          <cell r="D928">
            <v>40</v>
          </cell>
          <cell r="E928">
            <v>36</v>
          </cell>
          <cell r="F928">
            <v>40</v>
          </cell>
          <cell r="G928" t="str">
            <v>-</v>
          </cell>
          <cell r="H928">
            <v>0</v>
          </cell>
        </row>
        <row r="929">
          <cell r="A929" t="str">
            <v>DB5BCL0307-15SA</v>
          </cell>
          <cell r="B929" t="str">
            <v>Transformações Químicas B5-Matutino (Santo André)</v>
          </cell>
          <cell r="C929">
            <v>38751</v>
          </cell>
          <cell r="D929">
            <v>40</v>
          </cell>
          <cell r="E929">
            <v>35</v>
          </cell>
          <cell r="F929">
            <v>35</v>
          </cell>
          <cell r="G929" t="str">
            <v>-</v>
          </cell>
          <cell r="H929">
            <v>5</v>
          </cell>
        </row>
        <row r="930">
          <cell r="A930" t="str">
            <v>NB5BCL0307-15SA</v>
          </cell>
          <cell r="B930" t="str">
            <v>Transformações Químicas B5-Noturno (Santo André)</v>
          </cell>
          <cell r="C930">
            <v>38751</v>
          </cell>
          <cell r="D930">
            <v>40</v>
          </cell>
          <cell r="E930">
            <v>35</v>
          </cell>
          <cell r="F930">
            <v>40</v>
          </cell>
          <cell r="G930" t="str">
            <v>-</v>
          </cell>
          <cell r="H930">
            <v>0</v>
          </cell>
        </row>
        <row r="931">
          <cell r="A931" t="str">
            <v>DB6BCL0307-15SA</v>
          </cell>
          <cell r="B931" t="str">
            <v>Transformações Químicas B6-Matutino (Santo André)</v>
          </cell>
          <cell r="C931">
            <v>38751</v>
          </cell>
          <cell r="D931">
            <v>40</v>
          </cell>
          <cell r="E931">
            <v>35</v>
          </cell>
          <cell r="F931">
            <v>37</v>
          </cell>
          <cell r="G931" t="str">
            <v>-</v>
          </cell>
          <cell r="H931">
            <v>3</v>
          </cell>
        </row>
        <row r="932">
          <cell r="A932" t="str">
            <v>NB6BCL0307-15SA</v>
          </cell>
          <cell r="B932" t="str">
            <v>Transformações Químicas B6-Noturno (Santo André)</v>
          </cell>
          <cell r="C932">
            <v>38751</v>
          </cell>
          <cell r="D932">
            <v>40</v>
          </cell>
          <cell r="E932">
            <v>35</v>
          </cell>
          <cell r="F932">
            <v>40</v>
          </cell>
          <cell r="G932" t="str">
            <v>-</v>
          </cell>
          <cell r="H932">
            <v>0</v>
          </cell>
        </row>
        <row r="933">
          <cell r="A933" t="str">
            <v>DB7BCL0307-15SA</v>
          </cell>
          <cell r="B933" t="str">
            <v>Transformações Químicas B7-Matutino (Santo André)</v>
          </cell>
          <cell r="C933">
            <v>38751</v>
          </cell>
          <cell r="D933">
            <v>40</v>
          </cell>
          <cell r="E933">
            <v>35</v>
          </cell>
          <cell r="F933">
            <v>37</v>
          </cell>
          <cell r="G933" t="str">
            <v>-</v>
          </cell>
          <cell r="H933">
            <v>3</v>
          </cell>
        </row>
        <row r="934">
          <cell r="A934" t="str">
            <v>NB7BCL0307-15SA</v>
          </cell>
          <cell r="B934" t="str">
            <v>Transformações Químicas B7-Noturno (Santo André)</v>
          </cell>
          <cell r="C934">
            <v>38751</v>
          </cell>
          <cell r="D934">
            <v>40</v>
          </cell>
          <cell r="E934">
            <v>35</v>
          </cell>
          <cell r="F934">
            <v>40</v>
          </cell>
          <cell r="G934" t="str">
            <v>-</v>
          </cell>
          <cell r="H934">
            <v>0</v>
          </cell>
        </row>
        <row r="935">
          <cell r="A935" t="str">
            <v>DB8BCL0307-15SA</v>
          </cell>
          <cell r="B935" t="str">
            <v>Transformações Químicas B8-Matutino (Santo André)</v>
          </cell>
          <cell r="C935">
            <v>38751</v>
          </cell>
          <cell r="D935">
            <v>40</v>
          </cell>
          <cell r="E935">
            <v>35</v>
          </cell>
          <cell r="F935">
            <v>38</v>
          </cell>
          <cell r="G935" t="str">
            <v>-</v>
          </cell>
          <cell r="H935">
            <v>2</v>
          </cell>
        </row>
        <row r="936">
          <cell r="A936" t="str">
            <v>NB8BCL0307-15SA</v>
          </cell>
          <cell r="B936" t="str">
            <v>Transformações Químicas B8-Noturno (Santo André)</v>
          </cell>
          <cell r="C936">
            <v>38751</v>
          </cell>
          <cell r="D936">
            <v>40</v>
          </cell>
          <cell r="E936">
            <v>35</v>
          </cell>
          <cell r="F936">
            <v>40</v>
          </cell>
          <cell r="G936" t="str">
            <v>-</v>
          </cell>
          <cell r="H936">
            <v>0</v>
          </cell>
        </row>
        <row r="937">
          <cell r="A937" t="str">
            <v>DB9BCL0307-15SA</v>
          </cell>
          <cell r="B937" t="str">
            <v>Transformações Químicas B9-Matutino (Santo André)</v>
          </cell>
          <cell r="C937">
            <v>38751</v>
          </cell>
          <cell r="D937">
            <v>40</v>
          </cell>
          <cell r="E937">
            <v>35</v>
          </cell>
          <cell r="F937">
            <v>37</v>
          </cell>
          <cell r="G937" t="str">
            <v>-</v>
          </cell>
          <cell r="H937">
            <v>3</v>
          </cell>
        </row>
        <row r="938">
          <cell r="A938" t="str">
            <v>NB9BCL0307-15SA</v>
          </cell>
          <cell r="B938" t="str">
            <v>Transformações Químicas B9-Noturno (Santo André)</v>
          </cell>
          <cell r="C938">
            <v>38751</v>
          </cell>
          <cell r="D938">
            <v>40</v>
          </cell>
          <cell r="E938">
            <v>35</v>
          </cell>
          <cell r="F938">
            <v>40</v>
          </cell>
          <cell r="G938" t="str">
            <v>-</v>
          </cell>
          <cell r="H938">
            <v>0</v>
          </cell>
        </row>
        <row r="939">
          <cell r="A939" t="str">
            <v>DAESTI003-17SA</v>
          </cell>
          <cell r="B939" t="str">
            <v>Transformadas em Sinais e Sistemas Lineares A-Matutino (Santo André)</v>
          </cell>
          <cell r="C939" t="str">
            <v>4 - 0 - 4</v>
          </cell>
          <cell r="D939">
            <v>60</v>
          </cell>
          <cell r="F939">
            <v>60</v>
          </cell>
          <cell r="G939" t="str">
            <v>SIM</v>
          </cell>
          <cell r="H939">
            <v>0</v>
          </cell>
        </row>
        <row r="940">
          <cell r="A940" t="str">
            <v>NAESTI003-17SB</v>
          </cell>
          <cell r="B940" t="str">
            <v>Transformadas em Sinais e Sistemas Lineares A-Noturno (São Bernardo)</v>
          </cell>
          <cell r="C940" t="str">
            <v>4 - 0 - 4</v>
          </cell>
          <cell r="D940">
            <v>68</v>
          </cell>
          <cell r="F940">
            <v>68</v>
          </cell>
          <cell r="G940" t="str">
            <v>-</v>
          </cell>
          <cell r="H940">
            <v>0</v>
          </cell>
        </row>
        <row r="941">
          <cell r="A941" t="str">
            <v>DA1ESTU038-17SA</v>
          </cell>
          <cell r="B941" t="str">
            <v>Tratamento de Águas Urbanas Servidas A1-Matutino (Santo André)</v>
          </cell>
          <cell r="C941">
            <v>37988</v>
          </cell>
          <cell r="D941">
            <v>35</v>
          </cell>
          <cell r="F941">
            <v>10</v>
          </cell>
          <cell r="G941" t="str">
            <v>-</v>
          </cell>
          <cell r="H941">
            <v>25</v>
          </cell>
        </row>
        <row r="942">
          <cell r="A942" t="str">
            <v>NA1ESTU038-17SA</v>
          </cell>
          <cell r="B942" t="str">
            <v>Tratamento de Águas Urbanas Servidas A1-Noturno (Santo André)</v>
          </cell>
          <cell r="C942">
            <v>37988</v>
          </cell>
          <cell r="D942">
            <v>35</v>
          </cell>
          <cell r="F942">
            <v>31</v>
          </cell>
          <cell r="G942" t="str">
            <v>-</v>
          </cell>
          <cell r="H942">
            <v>4</v>
          </cell>
        </row>
        <row r="943">
          <cell r="A943" t="str">
            <v>NAESTS008-17SB</v>
          </cell>
          <cell r="B943" t="str">
            <v>Vibrações A-Noturno (São Bernardo)</v>
          </cell>
          <cell r="C943" t="str">
            <v>4 - 0 - 4</v>
          </cell>
          <cell r="D943">
            <v>60</v>
          </cell>
          <cell r="F943">
            <v>59</v>
          </cell>
          <cell r="G943" t="str">
            <v>-</v>
          </cell>
          <cell r="H943">
            <v>1</v>
          </cell>
        </row>
        <row r="944">
          <cell r="A944" t="str">
            <v>DANHZ1051-13SA</v>
          </cell>
          <cell r="B944" t="str">
            <v>Virologia A-Matutino (Santo André)</v>
          </cell>
          <cell r="C944" t="str">
            <v>4 - 0 - 4</v>
          </cell>
          <cell r="D944">
            <v>40</v>
          </cell>
          <cell r="F944">
            <v>25</v>
          </cell>
          <cell r="G944" t="str">
            <v>-</v>
          </cell>
          <cell r="H944">
            <v>15</v>
          </cell>
        </row>
        <row r="945">
          <cell r="A945" t="str">
            <v>DANHT1063-15SA</v>
          </cell>
          <cell r="B945" t="str">
            <v>Zoologia de Invertebrados I A-Matutino (Santo André)</v>
          </cell>
          <cell r="C945">
            <v>37713</v>
          </cell>
          <cell r="D945">
            <v>30</v>
          </cell>
          <cell r="F945">
            <v>21</v>
          </cell>
          <cell r="G945" t="str">
            <v>-</v>
          </cell>
          <cell r="H945">
            <v>9</v>
          </cell>
        </row>
        <row r="946">
          <cell r="A946" t="str">
            <v>NANHT1063-15SA</v>
          </cell>
          <cell r="B946" t="str">
            <v>Zoologia de Invertebrados I A-Noturno (Santo André)</v>
          </cell>
          <cell r="C946">
            <v>37713</v>
          </cell>
          <cell r="D946">
            <v>30</v>
          </cell>
          <cell r="F946">
            <v>13</v>
          </cell>
          <cell r="G946" t="str">
            <v>-</v>
          </cell>
          <cell r="H946">
            <v>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B931"/>
  <sheetViews>
    <sheetView tabSelected="1" view="pageLayout" topLeftCell="B827" zoomScale="80" zoomScaleNormal="100" zoomScalePageLayoutView="80" workbookViewId="0">
      <selection activeCell="E828" sqref="E828:E829"/>
    </sheetView>
  </sheetViews>
  <sheetFormatPr defaultColWidth="14.42578125" defaultRowHeight="15" customHeight="1" x14ac:dyDescent="0.25"/>
  <cols>
    <col min="1" max="1" width="24.42578125" style="14" customWidth="1"/>
    <col min="2" max="2" width="16.140625" style="14" customWidth="1"/>
    <col min="3" max="4" width="30.85546875" style="14" customWidth="1"/>
    <col min="5" max="5" width="32.85546875" style="14" customWidth="1"/>
    <col min="6" max="7" width="32.85546875" style="14" hidden="1" customWidth="1"/>
    <col min="8" max="9" width="29.85546875" style="15" hidden="1" customWidth="1"/>
    <col min="10" max="10" width="14.7109375" style="15" customWidth="1"/>
    <col min="11" max="11" width="8.28515625" style="15" customWidth="1"/>
    <col min="12" max="12" width="8.42578125" style="40" customWidth="1"/>
    <col min="13" max="13" width="17.85546875" style="15" customWidth="1"/>
    <col min="14" max="14" width="20.140625" style="15" customWidth="1"/>
    <col min="15" max="15" width="20.140625" style="15" hidden="1" customWidth="1"/>
    <col min="16" max="16" width="23.7109375" style="14" customWidth="1"/>
    <col min="17" max="18" width="23.7109375" style="14" hidden="1" customWidth="1"/>
    <col min="19" max="19" width="23.7109375" style="14" customWidth="1"/>
    <col min="20" max="20" width="23.7109375" style="14" hidden="1" customWidth="1"/>
    <col min="21" max="21" width="11.5703125" style="15" hidden="1" customWidth="1"/>
    <col min="22" max="28" width="10" style="15" hidden="1" customWidth="1"/>
    <col min="29" max="16384" width="14.42578125" style="14"/>
  </cols>
  <sheetData>
    <row r="1" spans="1:28" ht="55.5" hidden="1" customHeight="1" thickBot="1" x14ac:dyDescent="0.3">
      <c r="A1" s="7" t="e">
        <f>' turmas sistema atual'!#REF!</f>
        <v>#REF!</v>
      </c>
      <c r="B1" s="7" t="e">
        <f>' turmas sistema atual'!#REF!</f>
        <v>#REF!</v>
      </c>
      <c r="C1" s="7" t="e">
        <f>' turmas sistema atual'!#REF!</f>
        <v>#REF!</v>
      </c>
      <c r="D1" s="7"/>
      <c r="E1" s="7" t="e">
        <f>' turmas sistema atual'!#REF!</f>
        <v>#REF!</v>
      </c>
      <c r="F1" s="7"/>
      <c r="G1" s="7"/>
      <c r="H1" s="11" t="e">
        <f>' turmas sistema atual'!#REF!</f>
        <v>#REF!</v>
      </c>
      <c r="I1" s="11"/>
      <c r="J1" s="11" t="e">
        <f>RIGHT(B1,2)</f>
        <v>#REF!</v>
      </c>
      <c r="K1" s="11" t="e">
        <f>' turmas sistema atual'!#REF!</f>
        <v>#REF!</v>
      </c>
      <c r="L1" s="11" t="e">
        <f>' turmas sistema atual'!#REF!</f>
        <v>#REF!</v>
      </c>
      <c r="M1" s="11" t="e">
        <f>' turmas sistema atual'!#REF!</f>
        <v>#REF!</v>
      </c>
      <c r="N1" s="11" t="e">
        <f>VLOOKUP(B1,[1]!Tabela2[[Código da Turma]:[Saldo]],8,0)</f>
        <v>#REF!</v>
      </c>
      <c r="O1" s="11"/>
      <c r="P1" s="7" t="e">
        <f>UPPER(' turmas sistema atual'!#REF!)</f>
        <v>#REF!</v>
      </c>
      <c r="Q1" s="7"/>
      <c r="R1" s="7"/>
      <c r="S1" s="7" t="e">
        <f>UPPER(' turmas sistema atual'!#REF!)</f>
        <v>#REF!</v>
      </c>
      <c r="T1" s="7" t="e">
        <f>UPPER(' turmas sistema atual'!#REF!)</f>
        <v>#REF!</v>
      </c>
      <c r="U1" s="7" t="str">
        <f>' turmas sistema atual'!Z1</f>
        <v>teoria</v>
      </c>
      <c r="V1" s="7">
        <f>' turmas sistema atual'!AA1</f>
        <v>0</v>
      </c>
      <c r="W1" s="7">
        <f>' turmas sistema atual'!AB1</f>
        <v>0</v>
      </c>
      <c r="X1" s="7">
        <f>' turmas sistema atual'!AC1</f>
        <v>0</v>
      </c>
      <c r="Y1" s="7">
        <f>' turmas sistema atual'!AD1</f>
        <v>0</v>
      </c>
      <c r="Z1" s="7">
        <f>' turmas sistema atual'!AE1</f>
        <v>0</v>
      </c>
      <c r="AA1" s="7">
        <f>' turmas sistema atual'!AU1</f>
        <v>0</v>
      </c>
      <c r="AB1" s="11">
        <f>' turmas sistema atual'!AV1</f>
        <v>0</v>
      </c>
    </row>
    <row r="2" spans="1:28" ht="48" customHeight="1" thickBot="1" x14ac:dyDescent="0.3">
      <c r="A2" s="1" t="s">
        <v>0</v>
      </c>
      <c r="B2" s="2" t="s">
        <v>1</v>
      </c>
      <c r="C2" s="2" t="s">
        <v>2</v>
      </c>
      <c r="D2" s="2" t="s">
        <v>4488</v>
      </c>
      <c r="E2" s="3" t="s">
        <v>547</v>
      </c>
      <c r="F2" s="3" t="s">
        <v>4489</v>
      </c>
      <c r="G2" s="3" t="s">
        <v>4488</v>
      </c>
      <c r="H2" s="3" t="s">
        <v>548</v>
      </c>
      <c r="I2" s="3" t="s">
        <v>4489</v>
      </c>
      <c r="J2" s="3" t="s">
        <v>6</v>
      </c>
      <c r="K2" s="3" t="s">
        <v>7</v>
      </c>
      <c r="L2" s="39" t="s">
        <v>8</v>
      </c>
      <c r="M2" s="3" t="s">
        <v>3448</v>
      </c>
      <c r="N2" s="3" t="s">
        <v>3447</v>
      </c>
      <c r="O2" s="3" t="s">
        <v>4488</v>
      </c>
      <c r="P2" s="4" t="s">
        <v>13</v>
      </c>
      <c r="Q2" s="4" t="s">
        <v>4489</v>
      </c>
      <c r="R2" s="3" t="s">
        <v>4488</v>
      </c>
      <c r="S2" s="4" t="s">
        <v>14</v>
      </c>
      <c r="T2" s="4" t="s">
        <v>4489</v>
      </c>
      <c r="U2" s="13" t="s">
        <v>241</v>
      </c>
      <c r="V2" s="13" t="s">
        <v>242</v>
      </c>
      <c r="W2" s="12" t="s">
        <v>241</v>
      </c>
      <c r="X2" s="12" t="s">
        <v>242</v>
      </c>
      <c r="Y2" s="12" t="s">
        <v>243</v>
      </c>
      <c r="Z2" s="12" t="s">
        <v>7</v>
      </c>
      <c r="AA2" s="12" t="s">
        <v>244</v>
      </c>
      <c r="AB2" s="12" t="s">
        <v>245</v>
      </c>
    </row>
    <row r="3" spans="1:28" ht="55.5" customHeight="1" thickBot="1" x14ac:dyDescent="0.3">
      <c r="A3" s="7" t="str">
        <f>' turmas sistema atual'!A2</f>
        <v>BACHARELADO EM BIOTECNOLOGIA</v>
      </c>
      <c r="B3" s="7" t="str">
        <f>' turmas sistema atual'!B2</f>
        <v>DANHZ6001-18SA</v>
      </c>
      <c r="C3" s="7" t="str">
        <f>' turmas sistema atual'!C2</f>
        <v>Fundamentos da Biotecnologia A-diurno (Santo André)</v>
      </c>
      <c r="D3" s="7" t="str">
        <f>' turmas sistema atual'!Y2</f>
        <v>terça das 10:00 às 12:00, quinzenal II; quarta das 08:00 às 10:00, quinzenal I</v>
      </c>
      <c r="E3" s="7" t="str">
        <f>' turmas sistema atual'!Z2</f>
        <v/>
      </c>
      <c r="F3" s="7" t="b">
        <f>E3=D3</f>
        <v>0</v>
      </c>
      <c r="G3" s="7"/>
      <c r="H3" s="7" t="s">
        <v>563</v>
      </c>
      <c r="I3" s="7" t="b">
        <f>H3=G3</f>
        <v>1</v>
      </c>
      <c r="J3" s="11" t="str">
        <f>RIGHT(B3,2)</f>
        <v>SA</v>
      </c>
      <c r="K3" s="11" t="str">
        <f>' turmas sistema atual'!K2</f>
        <v>diurno</v>
      </c>
      <c r="L3" s="11" t="str">
        <f>' turmas sistema atual'!L2</f>
        <v>2-0-2</v>
      </c>
      <c r="M3" s="11">
        <f>' turmas sistema atual'!M2</f>
        <v>45</v>
      </c>
      <c r="N3" s="11">
        <f>VLOOKUP(B3,[3]Plan1!$A$18:$H$946,8,0)</f>
        <v>0</v>
      </c>
      <c r="P3" s="7" t="str">
        <f>' turmas sistema atual'!R2</f>
        <v>CRISTINA RIBAS FURSTENAU</v>
      </c>
      <c r="Q3" s="7" t="e">
        <f>P3=#REF!</f>
        <v>#REF!</v>
      </c>
      <c r="R3" s="7" t="e">
        <f>VLOOKUP($B3,[2]planilha!$B$1:$P$929,15,0)</f>
        <v>#REF!</v>
      </c>
      <c r="S3" s="7">
        <f>' turmas sistema atual'!S2</f>
        <v>0</v>
      </c>
      <c r="T3" s="7" t="e">
        <f>S3=R3</f>
        <v>#REF!</v>
      </c>
      <c r="U3" s="7" t="str">
        <f>' turmas sistema atual'!Z3</f>
        <v/>
      </c>
      <c r="V3" s="7">
        <f>' turmas sistema atual'!AA3</f>
        <v>0</v>
      </c>
      <c r="W3" s="7">
        <f>' turmas sistema atual'!AB3</f>
        <v>0</v>
      </c>
      <c r="X3" s="7">
        <f>' turmas sistema atual'!AC3</f>
        <v>0</v>
      </c>
      <c r="Y3" s="7">
        <f>' turmas sistema atual'!AD3</f>
        <v>0</v>
      </c>
      <c r="Z3" s="7">
        <f>' turmas sistema atual'!AE3</f>
        <v>0</v>
      </c>
      <c r="AA3" s="7">
        <f>' turmas sistema atual'!AU3</f>
        <v>0</v>
      </c>
      <c r="AB3" s="11">
        <f>' turmas sistema atual'!AV3</f>
        <v>0</v>
      </c>
    </row>
    <row r="4" spans="1:28" ht="51" customHeight="1" thickBot="1" x14ac:dyDescent="0.3">
      <c r="A4" s="7" t="str">
        <f>' turmas sistema atual'!A3</f>
        <v>BACHARELADO EM BIOTECNOLOGIA</v>
      </c>
      <c r="B4" s="7" t="str">
        <f>' turmas sistema atual'!B3</f>
        <v>NANHZ6001-18SA</v>
      </c>
      <c r="C4" s="7" t="str">
        <f>' turmas sistema atual'!C3</f>
        <v>Fundamentos da Biotecnologia A-noturno (Santo André)</v>
      </c>
      <c r="D4" s="7" t="str">
        <f>' turmas sistema atual'!Y3</f>
        <v>terça das 21:00 às 23:00, quinzenal II; quarta das 19:00 às 21:00, quinzenal I</v>
      </c>
      <c r="E4" s="7" t="str">
        <f>' turmas sistema atual'!Z3</f>
        <v/>
      </c>
      <c r="F4" s="7" t="b">
        <f t="shared" ref="F4:F67" si="0">E4=D4</f>
        <v>0</v>
      </c>
      <c r="G4" s="7"/>
      <c r="H4" s="7" t="s">
        <v>563</v>
      </c>
      <c r="I4" s="7" t="b">
        <f t="shared" ref="I4:I67" si="1">H4=G4</f>
        <v>1</v>
      </c>
      <c r="J4" s="11" t="str">
        <f t="shared" ref="J4:J67" si="2">RIGHT(B4,2)</f>
        <v>SA</v>
      </c>
      <c r="K4" s="11" t="str">
        <f>' turmas sistema atual'!K3</f>
        <v>noturno</v>
      </c>
      <c r="L4" s="11" t="str">
        <f>' turmas sistema atual'!L3</f>
        <v>2-0-2</v>
      </c>
      <c r="M4" s="11">
        <f>' turmas sistema atual'!M3</f>
        <v>45</v>
      </c>
      <c r="N4" s="11">
        <f>VLOOKUP(B4,[3]Plan1!$A$18:$H$946,8,0)</f>
        <v>0</v>
      </c>
      <c r="P4" s="7" t="str">
        <f>' turmas sistema atual'!R3</f>
        <v>CRISTINA RIBAS FURSTENAU</v>
      </c>
      <c r="Q4" s="7" t="e">
        <f>P4=#REF!</f>
        <v>#REF!</v>
      </c>
      <c r="R4" s="7" t="e">
        <f>VLOOKUP($B4,[2]planilha!$B$1:$P$929,15,0)</f>
        <v>#REF!</v>
      </c>
      <c r="S4" s="7">
        <f>' turmas sistema atual'!S3</f>
        <v>0</v>
      </c>
      <c r="T4" s="7" t="e">
        <f t="shared" ref="T4:T67" si="3">S4=R4</f>
        <v>#REF!</v>
      </c>
      <c r="U4" s="7" t="str">
        <f>' turmas sistema atual'!Z4</f>
        <v/>
      </c>
      <c r="V4" s="7">
        <f>' turmas sistema atual'!AA4</f>
        <v>0</v>
      </c>
      <c r="W4" s="7">
        <f>' turmas sistema atual'!AB4</f>
        <v>0</v>
      </c>
      <c r="X4" s="7">
        <f>' turmas sistema atual'!AC4</f>
        <v>0</v>
      </c>
      <c r="Y4" s="7">
        <f>' turmas sistema atual'!AD4</f>
        <v>0</v>
      </c>
      <c r="Z4" s="7">
        <f>' turmas sistema atual'!AE4</f>
        <v>0</v>
      </c>
      <c r="AA4" s="7">
        <f>' turmas sistema atual'!AU4</f>
        <v>0</v>
      </c>
      <c r="AB4" s="11">
        <f>' turmas sistema atual'!AV4</f>
        <v>0</v>
      </c>
    </row>
    <row r="5" spans="1:28" ht="51" customHeight="1" thickBot="1" x14ac:dyDescent="0.3">
      <c r="A5" s="7" t="str">
        <f>' turmas sistema atual'!A4</f>
        <v>BACHARELADO EM BIOTECNOLOGIA</v>
      </c>
      <c r="B5" s="7" t="str">
        <f>' turmas sistema atual'!B4</f>
        <v>DANHZ6003-18SA</v>
      </c>
      <c r="C5" s="7" t="str">
        <f>' turmas sistema atual'!C4</f>
        <v>Nanobiotecnologia A-diurno (Santo André)</v>
      </c>
      <c r="D5" s="7" t="str">
        <f>' turmas sistema atual'!Y4</f>
        <v xml:space="preserve">terça das 16:00 às 18:00, semanal ; quinta das 16:00 às 18:00, semanal </v>
      </c>
      <c r="E5" s="7" t="str">
        <f>' turmas sistema atual'!Z4</f>
        <v/>
      </c>
      <c r="F5" s="7" t="b">
        <f t="shared" si="0"/>
        <v>0</v>
      </c>
      <c r="G5" s="7"/>
      <c r="H5" s="7" t="s">
        <v>563</v>
      </c>
      <c r="I5" s="7" t="b">
        <f t="shared" si="1"/>
        <v>1</v>
      </c>
      <c r="J5" s="11" t="str">
        <f t="shared" si="2"/>
        <v>SA</v>
      </c>
      <c r="K5" s="11" t="str">
        <f>' turmas sistema atual'!K4</f>
        <v>diurno</v>
      </c>
      <c r="L5" s="11" t="str">
        <f>' turmas sistema atual'!L4</f>
        <v>2-2-4</v>
      </c>
      <c r="M5" s="11">
        <f>' turmas sistema atual'!M4</f>
        <v>30</v>
      </c>
      <c r="N5" s="11">
        <f>VLOOKUP(B5,[3]Plan1!$A$18:$H$946,8,0)</f>
        <v>0</v>
      </c>
      <c r="P5" s="7" t="str">
        <f>' turmas sistema atual'!R4</f>
        <v>DANIELE RIBEIRO DE ARAUJO</v>
      </c>
      <c r="Q5" s="7" t="e">
        <f>P5=#REF!</f>
        <v>#REF!</v>
      </c>
      <c r="R5" s="7" t="str">
        <f>VLOOKUP($B5,[2]planilha!$B$1:$P$929,15,0)</f>
        <v>DANIELE RIBEIRO DE ARAUJO</v>
      </c>
      <c r="S5" s="7" t="str">
        <f>' turmas sistema atual'!S4</f>
        <v>DANIELE RIBEIRO DE ARAUJO</v>
      </c>
      <c r="T5" s="7" t="b">
        <f t="shared" si="3"/>
        <v>1</v>
      </c>
      <c r="U5" s="7" t="str">
        <f>' turmas sistema atual'!Z2</f>
        <v/>
      </c>
      <c r="V5" s="7">
        <f>' turmas sistema atual'!AA2</f>
        <v>0</v>
      </c>
      <c r="W5" s="7">
        <f>' turmas sistema atual'!AB2</f>
        <v>0</v>
      </c>
      <c r="X5" s="7">
        <f>' turmas sistema atual'!AC2</f>
        <v>0</v>
      </c>
      <c r="Y5" s="7">
        <f>' turmas sistema atual'!AD2</f>
        <v>0</v>
      </c>
      <c r="Z5" s="7">
        <f>' turmas sistema atual'!AE2</f>
        <v>0</v>
      </c>
      <c r="AA5" s="7">
        <f>' turmas sistema atual'!AU2</f>
        <v>0</v>
      </c>
      <c r="AB5" s="11">
        <f>' turmas sistema atual'!AV2</f>
        <v>0</v>
      </c>
    </row>
    <row r="6" spans="1:28" ht="51" customHeight="1" thickBot="1" x14ac:dyDescent="0.3">
      <c r="A6" s="7" t="str">
        <f>' turmas sistema atual'!A5</f>
        <v>BACHARELADO EM BIOTECNOLOGIA</v>
      </c>
      <c r="B6" s="7" t="str">
        <f>' turmas sistema atual'!B5</f>
        <v>DANHZ6006-18SA</v>
      </c>
      <c r="C6" s="7" t="str">
        <f>' turmas sistema atual'!C5</f>
        <v>Proteínas Recombinantes A-diurno (Santo André)</v>
      </c>
      <c r="D6" s="7" t="str">
        <f>' turmas sistema atual'!Y5</f>
        <v xml:space="preserve">terça das 14:00 às 16:00, semanal ; quinta das 14:00 às 16:00, semanal </v>
      </c>
      <c r="E6" s="7" t="str">
        <f>' turmas sistema atual'!Z5</f>
        <v/>
      </c>
      <c r="F6" s="7" t="b">
        <f t="shared" si="0"/>
        <v>0</v>
      </c>
      <c r="G6" s="7"/>
      <c r="H6" s="7" t="s">
        <v>563</v>
      </c>
      <c r="I6" s="7" t="b">
        <f t="shared" si="1"/>
        <v>1</v>
      </c>
      <c r="J6" s="11" t="str">
        <f t="shared" si="2"/>
        <v>SA</v>
      </c>
      <c r="K6" s="11" t="str">
        <f>' turmas sistema atual'!K5</f>
        <v>diurno</v>
      </c>
      <c r="L6" s="11" t="str">
        <f>' turmas sistema atual'!L5</f>
        <v>2-2-4</v>
      </c>
      <c r="M6" s="11">
        <f>' turmas sistema atual'!M5</f>
        <v>30</v>
      </c>
      <c r="N6" s="11">
        <f>VLOOKUP(B6,[3]Plan1!$A$18:$H$946,8,0)</f>
        <v>0</v>
      </c>
      <c r="P6" s="7" t="str">
        <f>' turmas sistema atual'!R5</f>
        <v>SERGIO DAISHI SASAKI</v>
      </c>
      <c r="Q6" s="7" t="e">
        <f>P6=#REF!</f>
        <v>#REF!</v>
      </c>
      <c r="R6" s="7" t="str">
        <f>VLOOKUP($B6,[2]planilha!$B$1:$P$929,15,0)</f>
        <v>SERGIO DAISHI SASAKI</v>
      </c>
      <c r="S6" s="7" t="str">
        <f>' turmas sistema atual'!S5</f>
        <v>SERGIO DAISHI SASAKI</v>
      </c>
      <c r="T6" s="7" t="b">
        <f t="shared" si="3"/>
        <v>1</v>
      </c>
      <c r="U6" s="7" t="str">
        <f>' turmas sistema atual'!Z32</f>
        <v xml:space="preserve">terça das 21:00 às 23:00, semanal </v>
      </c>
      <c r="V6" s="7">
        <f>' turmas sistema atual'!AA32</f>
        <v>0</v>
      </c>
      <c r="W6" s="7">
        <f>' turmas sistema atual'!AB32</f>
        <v>0</v>
      </c>
      <c r="X6" s="7">
        <f>' turmas sistema atual'!AC32</f>
        <v>0</v>
      </c>
      <c r="Y6" s="7">
        <f>' turmas sistema atual'!AD32</f>
        <v>0</v>
      </c>
      <c r="Z6" s="7">
        <f>' turmas sistema atual'!AE32</f>
        <v>0</v>
      </c>
      <c r="AA6" s="7">
        <f>' turmas sistema atual'!AU32</f>
        <v>0</v>
      </c>
      <c r="AB6" s="11">
        <f>' turmas sistema atual'!AV32</f>
        <v>0</v>
      </c>
    </row>
    <row r="7" spans="1:28" ht="51" customHeight="1" thickBot="1" x14ac:dyDescent="0.3">
      <c r="A7" s="7" t="str">
        <f>' turmas sistema atual'!A6</f>
        <v>BACHARELADO EM CIÊNCIA DA COMPUTAÇÃO</v>
      </c>
      <c r="B7" s="7" t="str">
        <f>' turmas sistema atual'!B6</f>
        <v>NA1MCTA003-17SA</v>
      </c>
      <c r="C7" s="7" t="str">
        <f>' turmas sistema atual'!C6</f>
        <v>Análise de Algoritmos A1-noturno (Santo André)</v>
      </c>
      <c r="D7" s="7" t="str">
        <f>' turmas sistema atual'!Y6</f>
        <v xml:space="preserve">terça das 19:00 às 21:00, semanal ; sexta das 21:00 às 23:00, semanal </v>
      </c>
      <c r="E7" s="7" t="str">
        <f>' turmas sistema atual'!Z6</f>
        <v/>
      </c>
      <c r="F7" s="7" t="b">
        <f t="shared" si="0"/>
        <v>0</v>
      </c>
      <c r="G7" s="7"/>
      <c r="H7" s="7" t="s">
        <v>563</v>
      </c>
      <c r="I7" s="7" t="b">
        <f t="shared" si="1"/>
        <v>1</v>
      </c>
      <c r="J7" s="11" t="str">
        <f t="shared" si="2"/>
        <v>SA</v>
      </c>
      <c r="K7" s="11" t="str">
        <f>' turmas sistema atual'!K6</f>
        <v>noturno</v>
      </c>
      <c r="L7" s="11" t="str">
        <f>' turmas sistema atual'!L6</f>
        <v>4-0-4</v>
      </c>
      <c r="M7" s="11">
        <f>' turmas sistema atual'!M6</f>
        <v>60</v>
      </c>
      <c r="N7" s="11">
        <f>VLOOKUP(B7,[3]Plan1!$A$18:$H$946,8,0)</f>
        <v>0</v>
      </c>
      <c r="P7" s="7" t="str">
        <f>' turmas sistema atual'!R6</f>
        <v>Carlo Kleber Da Silva Rodrigues</v>
      </c>
      <c r="Q7" s="7" t="e">
        <f>P7=#REF!</f>
        <v>#REF!</v>
      </c>
      <c r="R7" s="7" t="e">
        <f>VLOOKUP($B7,[2]planilha!$B$1:$P$929,15,0)</f>
        <v>#REF!</v>
      </c>
      <c r="S7" s="7">
        <f>' turmas sistema atual'!S6</f>
        <v>0</v>
      </c>
      <c r="T7" s="7" t="e">
        <f t="shared" si="3"/>
        <v>#REF!</v>
      </c>
      <c r="U7" s="7" t="str">
        <f>' turmas sistema atual'!Z33</f>
        <v xml:space="preserve">quinta das 08:00 às 10:00, semanal </v>
      </c>
      <c r="V7" s="7">
        <f>' turmas sistema atual'!AA33</f>
        <v>0</v>
      </c>
      <c r="W7" s="7">
        <f>' turmas sistema atual'!AB33</f>
        <v>0</v>
      </c>
      <c r="X7" s="7">
        <f>' turmas sistema atual'!AC33</f>
        <v>0</v>
      </c>
      <c r="Y7" s="7">
        <f>' turmas sistema atual'!AD33</f>
        <v>0</v>
      </c>
      <c r="Z7" s="7">
        <f>' turmas sistema atual'!AE33</f>
        <v>0</v>
      </c>
      <c r="AA7" s="7">
        <f>' turmas sistema atual'!AU33</f>
        <v>0</v>
      </c>
      <c r="AB7" s="11">
        <f>' turmas sistema atual'!AV33</f>
        <v>0</v>
      </c>
    </row>
    <row r="8" spans="1:28" ht="51" customHeight="1" thickBot="1" x14ac:dyDescent="0.3">
      <c r="A8" s="7" t="str">
        <f>' turmas sistema atual'!A7</f>
        <v>BACHARELADO EM CIÊNCIA DA COMPUTAÇÃO</v>
      </c>
      <c r="B8" s="7" t="str">
        <f>' turmas sistema atual'!B7</f>
        <v>DA2MCTA003-17SA</v>
      </c>
      <c r="C8" s="7" t="str">
        <f>' turmas sistema atual'!C7</f>
        <v>Análise de Algoritmos A2-diurno (Santo André)</v>
      </c>
      <c r="D8" s="7" t="str">
        <f>' turmas sistema atual'!Y7</f>
        <v xml:space="preserve">terça das 08:00 às 10:00, semanal ; sexta das 10:00 às 12:00, semanal </v>
      </c>
      <c r="E8" s="7" t="str">
        <f>' turmas sistema atual'!Z7</f>
        <v/>
      </c>
      <c r="F8" s="7" t="b">
        <f t="shared" si="0"/>
        <v>0</v>
      </c>
      <c r="G8" s="7"/>
      <c r="H8" s="7" t="s">
        <v>563</v>
      </c>
      <c r="I8" s="7" t="b">
        <f t="shared" si="1"/>
        <v>1</v>
      </c>
      <c r="J8" s="11" t="str">
        <f t="shared" si="2"/>
        <v>SA</v>
      </c>
      <c r="K8" s="11" t="str">
        <f>' turmas sistema atual'!K7</f>
        <v>diurno</v>
      </c>
      <c r="L8" s="11" t="str">
        <f>' turmas sistema atual'!L7</f>
        <v>4-0-4</v>
      </c>
      <c r="M8" s="11">
        <f>' turmas sistema atual'!M7</f>
        <v>60</v>
      </c>
      <c r="N8" s="11">
        <f>VLOOKUP(B8,[3]Plan1!$A$18:$H$946,8,0)</f>
        <v>14</v>
      </c>
      <c r="P8" s="7" t="str">
        <f>' turmas sistema atual'!R7</f>
        <v>MAYCON SAMBINELLI</v>
      </c>
      <c r="Q8" s="7" t="e">
        <f>P8=#REF!</f>
        <v>#REF!</v>
      </c>
      <c r="R8" s="7" t="e">
        <f>VLOOKUP($B8,[2]planilha!$B$1:$P$929,15,0)</f>
        <v>#REF!</v>
      </c>
      <c r="S8" s="7">
        <f>' turmas sistema atual'!S7</f>
        <v>0</v>
      </c>
      <c r="T8" s="7" t="e">
        <f t="shared" si="3"/>
        <v>#REF!</v>
      </c>
      <c r="U8" s="7" t="str">
        <f>' turmas sistema atual'!Z34</f>
        <v xml:space="preserve">terça das 21:00 às 23:00, semanal </v>
      </c>
      <c r="V8" s="7">
        <f>' turmas sistema atual'!AA34</f>
        <v>0</v>
      </c>
      <c r="W8" s="7">
        <f>' turmas sistema atual'!AB34</f>
        <v>0</v>
      </c>
      <c r="X8" s="7">
        <f>' turmas sistema atual'!AC34</f>
        <v>0</v>
      </c>
      <c r="Y8" s="7">
        <f>' turmas sistema atual'!AD34</f>
        <v>0</v>
      </c>
      <c r="Z8" s="7">
        <f>' turmas sistema atual'!AE34</f>
        <v>0</v>
      </c>
      <c r="AA8" s="7">
        <f>' turmas sistema atual'!AU34</f>
        <v>0</v>
      </c>
      <c r="AB8" s="11">
        <f>' turmas sistema atual'!AV34</f>
        <v>0</v>
      </c>
    </row>
    <row r="9" spans="1:28" ht="51" customHeight="1" thickBot="1" x14ac:dyDescent="0.3">
      <c r="A9" s="7" t="str">
        <f>' turmas sistema atual'!A8</f>
        <v>BACHARELADO EM CIÊNCIA DA COMPUTAÇÃO</v>
      </c>
      <c r="B9" s="7" t="str">
        <f>' turmas sistema atual'!B8</f>
        <v>NA2MCTA003-17SA</v>
      </c>
      <c r="C9" s="7" t="str">
        <f>' turmas sistema atual'!C8</f>
        <v>Análise de Algoritmos A2-noturno (Santo André)</v>
      </c>
      <c r="D9" s="7" t="str">
        <f>' turmas sistema atual'!Y8</f>
        <v xml:space="preserve">terça das 19:00 às 21:00, semanal ; sexta das 21:00 às 23:00, semanal </v>
      </c>
      <c r="E9" s="7" t="str">
        <f>' turmas sistema atual'!Z8</f>
        <v/>
      </c>
      <c r="F9" s="7" t="b">
        <f t="shared" si="0"/>
        <v>0</v>
      </c>
      <c r="G9" s="7"/>
      <c r="H9" s="7" t="s">
        <v>563</v>
      </c>
      <c r="I9" s="7" t="b">
        <f t="shared" si="1"/>
        <v>1</v>
      </c>
      <c r="J9" s="11" t="str">
        <f t="shared" si="2"/>
        <v>SA</v>
      </c>
      <c r="K9" s="11" t="str">
        <f>' turmas sistema atual'!K8</f>
        <v>noturno</v>
      </c>
      <c r="L9" s="11" t="str">
        <f>' turmas sistema atual'!L8</f>
        <v>4-0-4</v>
      </c>
      <c r="M9" s="11">
        <f>' turmas sistema atual'!M8</f>
        <v>60</v>
      </c>
      <c r="N9" s="11">
        <f>VLOOKUP(B9,[3]Plan1!$A$18:$H$946,8,0)</f>
        <v>0</v>
      </c>
      <c r="P9" s="7" t="str">
        <f>' turmas sistema atual'!R8</f>
        <v>DANIEL MORGATO MARTIN</v>
      </c>
      <c r="Q9" s="7" t="e">
        <f>P9=#REF!</f>
        <v>#REF!</v>
      </c>
      <c r="R9" s="7" t="e">
        <f>VLOOKUP($B9,[2]planilha!$B$1:$P$929,15,0)</f>
        <v>#REF!</v>
      </c>
      <c r="S9" s="7">
        <f>' turmas sistema atual'!S8</f>
        <v>0</v>
      </c>
      <c r="T9" s="7" t="e">
        <f t="shared" si="3"/>
        <v>#REF!</v>
      </c>
      <c r="U9" s="7" t="str">
        <f>' turmas sistema atual'!Z5</f>
        <v/>
      </c>
      <c r="V9" s="7">
        <f>' turmas sistema atual'!AA5</f>
        <v>0</v>
      </c>
      <c r="W9" s="7">
        <f>' turmas sistema atual'!AB5</f>
        <v>0</v>
      </c>
      <c r="X9" s="7">
        <f>' turmas sistema atual'!AC5</f>
        <v>0</v>
      </c>
      <c r="Y9" s="7">
        <f>' turmas sistema atual'!AD5</f>
        <v>0</v>
      </c>
      <c r="Z9" s="7">
        <f>' turmas sistema atual'!AE5</f>
        <v>0</v>
      </c>
      <c r="AA9" s="7">
        <f>' turmas sistema atual'!AU5</f>
        <v>0</v>
      </c>
      <c r="AB9" s="11">
        <f>' turmas sistema atual'!AV5</f>
        <v>0</v>
      </c>
    </row>
    <row r="10" spans="1:28" ht="51" customHeight="1" thickBot="1" x14ac:dyDescent="0.3">
      <c r="A10" s="7" t="str">
        <f>' turmas sistema atual'!A9</f>
        <v>BACHARELADO EM CIÊNCIA DA COMPUTAÇÃO</v>
      </c>
      <c r="B10" s="7" t="str">
        <f>' turmas sistema atual'!B9</f>
        <v>DAMCTA003-17SA</v>
      </c>
      <c r="C10" s="7" t="str">
        <f>' turmas sistema atual'!C9</f>
        <v>Análise de Algoritmos A-diurno (Santo André)</v>
      </c>
      <c r="D10" s="7" t="str">
        <f>' turmas sistema atual'!Y9</f>
        <v xml:space="preserve">terça das 08:00 às 10:00, semanal ; sexta das 10:00 às 12:00, semanal </v>
      </c>
      <c r="E10" s="7" t="str">
        <f>' turmas sistema atual'!Z9</f>
        <v/>
      </c>
      <c r="F10" s="7" t="b">
        <f t="shared" si="0"/>
        <v>0</v>
      </c>
      <c r="G10" s="7"/>
      <c r="H10" s="7" t="s">
        <v>563</v>
      </c>
      <c r="I10" s="7" t="b">
        <f t="shared" si="1"/>
        <v>1</v>
      </c>
      <c r="J10" s="11" t="str">
        <f t="shared" si="2"/>
        <v>SA</v>
      </c>
      <c r="K10" s="11" t="str">
        <f>' turmas sistema atual'!K9</f>
        <v>diurno</v>
      </c>
      <c r="L10" s="11" t="str">
        <f>' turmas sistema atual'!L9</f>
        <v>4-0-4</v>
      </c>
      <c r="M10" s="11">
        <f>' turmas sistema atual'!M9</f>
        <v>60</v>
      </c>
      <c r="N10" s="11">
        <f>VLOOKUP(B10,[3]Plan1!$A$18:$H$946,8,0)</f>
        <v>0</v>
      </c>
      <c r="P10" s="7" t="str">
        <f>' turmas sistema atual'!R9</f>
        <v>DANIEL MORGATO MARTIN</v>
      </c>
      <c r="Q10" s="7" t="e">
        <f>P10=#REF!</f>
        <v>#REF!</v>
      </c>
      <c r="R10" s="7" t="e">
        <f>VLOOKUP($B10,[2]planilha!$B$1:$P$929,15,0)</f>
        <v>#REF!</v>
      </c>
      <c r="S10" s="7">
        <f>' turmas sistema atual'!S9</f>
        <v>0</v>
      </c>
      <c r="T10" s="7" t="e">
        <f t="shared" si="3"/>
        <v>#REF!</v>
      </c>
      <c r="U10" s="7" t="str">
        <f>' turmas sistema atual'!Z7</f>
        <v/>
      </c>
      <c r="V10" s="7">
        <f>' turmas sistema atual'!AA7</f>
        <v>0</v>
      </c>
      <c r="W10" s="7">
        <f>' turmas sistema atual'!AB7</f>
        <v>0</v>
      </c>
      <c r="X10" s="7">
        <f>' turmas sistema atual'!AC7</f>
        <v>0</v>
      </c>
      <c r="Y10" s="7">
        <f>' turmas sistema atual'!AD7</f>
        <v>0</v>
      </c>
      <c r="Z10" s="7">
        <f>' turmas sistema atual'!AE7</f>
        <v>0</v>
      </c>
      <c r="AA10" s="7">
        <f>' turmas sistema atual'!AU7</f>
        <v>0</v>
      </c>
      <c r="AB10" s="11">
        <f>' turmas sistema atual'!AV7</f>
        <v>0</v>
      </c>
    </row>
    <row r="11" spans="1:28" ht="51" customHeight="1" thickBot="1" x14ac:dyDescent="0.3">
      <c r="A11" s="7" t="str">
        <f>' turmas sistema atual'!A10</f>
        <v>BACHARELADO EM CIÊNCIA DA COMPUTAÇÃO</v>
      </c>
      <c r="B11" s="7" t="str">
        <f>' turmas sistema atual'!B10</f>
        <v>NA1MCZA004-13SA</v>
      </c>
      <c r="C11" s="7" t="str">
        <f>' turmas sistema atual'!C10</f>
        <v>Avaliação de Desempenho de Redes A1-noturno (Santo André)</v>
      </c>
      <c r="D11" s="7" t="str">
        <f>' turmas sistema atual'!Y10</f>
        <v>segunda das 21:00 às 23:00, semanal ; quarta das 19:00 às 21:00, quinzenal II</v>
      </c>
      <c r="E11" s="7" t="str">
        <f>' turmas sistema atual'!Z10</f>
        <v>quarta das 19:00 às 21:00, quinzenal I</v>
      </c>
      <c r="F11" s="7" t="b">
        <f t="shared" si="0"/>
        <v>0</v>
      </c>
      <c r="G11" s="7"/>
      <c r="H11" s="7" t="s">
        <v>563</v>
      </c>
      <c r="I11" s="7" t="b">
        <f t="shared" si="1"/>
        <v>1</v>
      </c>
      <c r="J11" s="11" t="str">
        <f t="shared" si="2"/>
        <v>SA</v>
      </c>
      <c r="K11" s="11" t="str">
        <f>' turmas sistema atual'!K10</f>
        <v>noturno</v>
      </c>
      <c r="L11" s="11" t="str">
        <f>' turmas sistema atual'!L10</f>
        <v>3-1-4</v>
      </c>
      <c r="M11" s="11">
        <f>' turmas sistema atual'!M10</f>
        <v>60</v>
      </c>
      <c r="N11" s="11">
        <f>VLOOKUP(B11,[3]Plan1!$A$18:$H$946,8,0)</f>
        <v>0</v>
      </c>
      <c r="P11" s="7" t="str">
        <f>' turmas sistema atual'!R10</f>
        <v>Carlo Kleber Da Silva Rodrigues</v>
      </c>
      <c r="Q11" s="7" t="e">
        <f>P11=#REF!</f>
        <v>#REF!</v>
      </c>
      <c r="R11" s="7" t="str">
        <f>VLOOKUP($B11,[2]planilha!$B$1:$P$929,15,0)</f>
        <v>Carlo Kleber Da Silva Rodrigues</v>
      </c>
      <c r="S11" s="7" t="str">
        <f>' turmas sistema atual'!S10</f>
        <v>Carlo Kleber Da Silva Rodrigues</v>
      </c>
      <c r="T11" s="7" t="b">
        <f t="shared" si="3"/>
        <v>1</v>
      </c>
      <c r="U11" s="7" t="str">
        <f>' turmas sistema atual'!Z6</f>
        <v/>
      </c>
      <c r="V11" s="7">
        <f>' turmas sistema atual'!AA6</f>
        <v>0</v>
      </c>
      <c r="W11" s="7">
        <f>' turmas sistema atual'!AB6</f>
        <v>0</v>
      </c>
      <c r="X11" s="7">
        <f>' turmas sistema atual'!AC6</f>
        <v>0</v>
      </c>
      <c r="Y11" s="7">
        <f>' turmas sistema atual'!AD6</f>
        <v>0</v>
      </c>
      <c r="Z11" s="7">
        <f>' turmas sistema atual'!AE6</f>
        <v>0</v>
      </c>
      <c r="AA11" s="7">
        <f>' turmas sistema atual'!AU6</f>
        <v>0</v>
      </c>
      <c r="AB11" s="11">
        <f>' turmas sistema atual'!AV6</f>
        <v>0</v>
      </c>
    </row>
    <row r="12" spans="1:28" ht="51" customHeight="1" thickBot="1" x14ac:dyDescent="0.3">
      <c r="A12" s="7" t="str">
        <f>' turmas sistema atual'!A11</f>
        <v>BACHARELADO EM CIÊNCIA DA COMPUTAÇÃO</v>
      </c>
      <c r="B12" s="7" t="str">
        <f>' turmas sistema atual'!B11</f>
        <v>NA1MCTA007-17SA</v>
      </c>
      <c r="C12" s="7" t="str">
        <f>' turmas sistema atual'!C11</f>
        <v>Compiladores A1-noturno (Santo André)</v>
      </c>
      <c r="D12" s="7" t="str">
        <f>' turmas sistema atual'!Y11</f>
        <v>terça das 21:00 às 23:00, semanal ; quinta das 19:00 às 21:00, quinzenal I</v>
      </c>
      <c r="E12" s="7" t="str">
        <f>' turmas sistema atual'!Z11</f>
        <v>quinta das 19:00 às 21:00, quinzenal II</v>
      </c>
      <c r="F12" s="7" t="b">
        <f t="shared" si="0"/>
        <v>0</v>
      </c>
      <c r="G12" s="7"/>
      <c r="H12" s="7" t="s">
        <v>563</v>
      </c>
      <c r="I12" s="7" t="b">
        <f t="shared" si="1"/>
        <v>1</v>
      </c>
      <c r="J12" s="11" t="str">
        <f t="shared" si="2"/>
        <v>SA</v>
      </c>
      <c r="K12" s="11" t="str">
        <f>' turmas sistema atual'!K11</f>
        <v>noturno</v>
      </c>
      <c r="L12" s="11" t="str">
        <f>' turmas sistema atual'!L11</f>
        <v>3-1-4</v>
      </c>
      <c r="M12" s="11">
        <f>' turmas sistema atual'!M11</f>
        <v>60</v>
      </c>
      <c r="N12" s="11">
        <f>VLOOKUP(B12,[3]Plan1!$A$18:$H$946,8,0)</f>
        <v>14</v>
      </c>
      <c r="P12" s="7" t="str">
        <f>' turmas sistema atual'!R11</f>
        <v>Alexandre Donizeti Alves</v>
      </c>
      <c r="Q12" s="7" t="e">
        <f>P12=#REF!</f>
        <v>#REF!</v>
      </c>
      <c r="R12" s="7" t="str">
        <f>VLOOKUP($B12,[2]planilha!$B$1:$P$929,15,0)</f>
        <v>Alexandre Donizeti Alves</v>
      </c>
      <c r="S12" s="7" t="str">
        <f>' turmas sistema atual'!S11</f>
        <v>Alexandre Donizeti Alves</v>
      </c>
      <c r="T12" s="7" t="b">
        <f t="shared" si="3"/>
        <v>1</v>
      </c>
      <c r="U12" s="7" t="str">
        <f>' turmas sistema atual'!Z8</f>
        <v/>
      </c>
      <c r="V12" s="7">
        <f>' turmas sistema atual'!AA8</f>
        <v>0</v>
      </c>
      <c r="W12" s="7">
        <f>' turmas sistema atual'!AB8</f>
        <v>0</v>
      </c>
      <c r="X12" s="7">
        <f>' turmas sistema atual'!AC8</f>
        <v>0</v>
      </c>
      <c r="Y12" s="7">
        <f>' turmas sistema atual'!AD8</f>
        <v>0</v>
      </c>
      <c r="Z12" s="7">
        <f>' turmas sistema atual'!AE8</f>
        <v>0</v>
      </c>
      <c r="AA12" s="7">
        <f>' turmas sistema atual'!AU8</f>
        <v>0</v>
      </c>
      <c r="AB12" s="11">
        <f>' turmas sistema atual'!AV8</f>
        <v>0</v>
      </c>
    </row>
    <row r="13" spans="1:28" ht="51" customHeight="1" thickBot="1" x14ac:dyDescent="0.3">
      <c r="A13" s="7" t="str">
        <f>' turmas sistema atual'!A12</f>
        <v>BACHARELADO EM CIÊNCIA DA COMPUTAÇÃO</v>
      </c>
      <c r="B13" s="7" t="str">
        <f>' turmas sistema atual'!B12</f>
        <v>DAMCTA007-17SA</v>
      </c>
      <c r="C13" s="7" t="str">
        <f>' turmas sistema atual'!C12</f>
        <v>Compiladores A-diurno (Santo André)</v>
      </c>
      <c r="D13" s="7" t="str">
        <f>' turmas sistema atual'!Y12</f>
        <v>terça das 10:00 às 12:00, semanal ; quinta das 08:00 às 10:00, quinzenal I</v>
      </c>
      <c r="E13" s="7" t="str">
        <f>' turmas sistema atual'!Z12</f>
        <v>quinta das 08:00 às 10:00, quinzenal II</v>
      </c>
      <c r="F13" s="7" t="b">
        <f t="shared" si="0"/>
        <v>0</v>
      </c>
      <c r="G13" s="7"/>
      <c r="H13" s="7" t="s">
        <v>563</v>
      </c>
      <c r="I13" s="7" t="b">
        <f t="shared" si="1"/>
        <v>1</v>
      </c>
      <c r="J13" s="11" t="str">
        <f t="shared" si="2"/>
        <v>SA</v>
      </c>
      <c r="K13" s="11" t="str">
        <f>' turmas sistema atual'!K12</f>
        <v>diurno</v>
      </c>
      <c r="L13" s="11" t="str">
        <f>' turmas sistema atual'!L12</f>
        <v>3-1-4</v>
      </c>
      <c r="M13" s="11">
        <f>' turmas sistema atual'!M12</f>
        <v>60</v>
      </c>
      <c r="N13" s="11">
        <f>VLOOKUP(B13,[3]Plan1!$A$18:$H$946,8,0)</f>
        <v>0</v>
      </c>
      <c r="P13" s="7" t="str">
        <f>' turmas sistema atual'!R12</f>
        <v>FRANCISCO ISIDRO MASSETTO</v>
      </c>
      <c r="Q13" s="7" t="e">
        <f>P13=#REF!</f>
        <v>#REF!</v>
      </c>
      <c r="R13" s="7" t="str">
        <f>VLOOKUP($B13,[2]planilha!$B$1:$P$929,15,0)</f>
        <v>FRANCISCO ISIDRO MASSETTO</v>
      </c>
      <c r="S13" s="7" t="str">
        <f>' turmas sistema atual'!S12</f>
        <v>FRANCISCO ISIDRO MASSETTO</v>
      </c>
      <c r="T13" s="7" t="b">
        <f t="shared" si="3"/>
        <v>1</v>
      </c>
      <c r="U13" s="7" t="str">
        <f>' turmas sistema atual'!Z9</f>
        <v/>
      </c>
      <c r="V13" s="7">
        <f>' turmas sistema atual'!AA9</f>
        <v>0</v>
      </c>
      <c r="W13" s="7">
        <f>' turmas sistema atual'!AB9</f>
        <v>0</v>
      </c>
      <c r="X13" s="7">
        <f>' turmas sistema atual'!AC9</f>
        <v>0</v>
      </c>
      <c r="Y13" s="7">
        <f>' turmas sistema atual'!AD9</f>
        <v>0</v>
      </c>
      <c r="Z13" s="7">
        <f>' turmas sistema atual'!AE9</f>
        <v>0</v>
      </c>
      <c r="AA13" s="7">
        <f>' turmas sistema atual'!AU9</f>
        <v>0</v>
      </c>
      <c r="AB13" s="11">
        <f>' turmas sistema atual'!AV9</f>
        <v>0</v>
      </c>
    </row>
    <row r="14" spans="1:28" ht="51" customHeight="1" thickBot="1" x14ac:dyDescent="0.3">
      <c r="A14" s="7" t="str">
        <f>' turmas sistema atual'!A13</f>
        <v>BACHARELADO EM CIÊNCIA DA COMPUTAÇÃO</v>
      </c>
      <c r="B14" s="7" t="str">
        <f>' turmas sistema atual'!B13</f>
        <v>NAMCTA007-17SA</v>
      </c>
      <c r="C14" s="7" t="str">
        <f>' turmas sistema atual'!C13</f>
        <v>Compiladores A-noturno (Santo André)</v>
      </c>
      <c r="D14" s="7" t="str">
        <f>' turmas sistema atual'!Y13</f>
        <v>terça das 21:00 às 23:00, semanal ; quinta das 19:00 às 21:00, quinzenal I</v>
      </c>
      <c r="E14" s="7" t="str">
        <f>' turmas sistema atual'!Z13</f>
        <v>quinta das 19:00 às 21:00, quinzenal II</v>
      </c>
      <c r="F14" s="7" t="b">
        <f t="shared" si="0"/>
        <v>0</v>
      </c>
      <c r="G14" s="7"/>
      <c r="H14" s="7" t="s">
        <v>563</v>
      </c>
      <c r="I14" s="7" t="b">
        <f t="shared" si="1"/>
        <v>1</v>
      </c>
      <c r="J14" s="11" t="str">
        <f t="shared" si="2"/>
        <v>SA</v>
      </c>
      <c r="K14" s="11" t="str">
        <f>' turmas sistema atual'!K13</f>
        <v>noturno</v>
      </c>
      <c r="L14" s="11" t="str">
        <f>' turmas sistema atual'!L13</f>
        <v>3-1-4</v>
      </c>
      <c r="M14" s="11">
        <f>' turmas sistema atual'!M13</f>
        <v>60</v>
      </c>
      <c r="N14" s="11">
        <f>VLOOKUP(B14,[3]Plan1!$A$18:$H$946,8,0)</f>
        <v>0</v>
      </c>
      <c r="P14" s="7" t="str">
        <f>' turmas sistema atual'!R13</f>
        <v>FRANCISCO ISIDRO MASSETTO</v>
      </c>
      <c r="Q14" s="7" t="e">
        <f>P14=#REF!</f>
        <v>#REF!</v>
      </c>
      <c r="R14" s="7" t="str">
        <f>VLOOKUP($B14,[2]planilha!$B$1:$P$929,15,0)</f>
        <v>FRANCISCO ISIDRO MASSETTO</v>
      </c>
      <c r="S14" s="7" t="str">
        <f>' turmas sistema atual'!S13</f>
        <v>FRANCISCO ISIDRO MASSETTO</v>
      </c>
      <c r="T14" s="7" t="b">
        <f t="shared" si="3"/>
        <v>1</v>
      </c>
      <c r="U14" s="7" t="str">
        <f>' turmas sistema atual'!Z693</f>
        <v xml:space="preserve">segunda das 19:00 às 21:00, semanal </v>
      </c>
      <c r="V14" s="7">
        <f>' turmas sistema atual'!AA693</f>
        <v>0</v>
      </c>
      <c r="W14" s="7">
        <f>' turmas sistema atual'!AB693</f>
        <v>0</v>
      </c>
      <c r="X14" s="7">
        <f>' turmas sistema atual'!AC693</f>
        <v>0</v>
      </c>
      <c r="Y14" s="7">
        <f>' turmas sistema atual'!AD693</f>
        <v>0</v>
      </c>
      <c r="Z14" s="7">
        <f>' turmas sistema atual'!AE693</f>
        <v>0</v>
      </c>
      <c r="AA14" s="7">
        <f>' turmas sistema atual'!AU693</f>
        <v>0</v>
      </c>
      <c r="AB14" s="11">
        <f>' turmas sistema atual'!AV693</f>
        <v>0</v>
      </c>
    </row>
    <row r="15" spans="1:28" ht="51" customHeight="1" thickBot="1" x14ac:dyDescent="0.3">
      <c r="A15" s="7" t="str">
        <f>' turmas sistema atual'!A14</f>
        <v>BACHARELADO EM CIÊNCIA DA COMPUTAÇÃO</v>
      </c>
      <c r="B15" s="7" t="str">
        <f>' turmas sistema atual'!B14</f>
        <v>DA1MCTA009-13SA</v>
      </c>
      <c r="C15" s="7" t="str">
        <f>' turmas sistema atual'!C14</f>
        <v>Computadores, Ética e Sociedade A1-diurno (Santo André)</v>
      </c>
      <c r="D15" s="7" t="str">
        <f>' turmas sistema atual'!Y14</f>
        <v xml:space="preserve">sexta das 08:00 às 10:00, semanal </v>
      </c>
      <c r="E15" s="7" t="str">
        <f>' turmas sistema atual'!Z14</f>
        <v/>
      </c>
      <c r="F15" s="7" t="b">
        <f t="shared" si="0"/>
        <v>0</v>
      </c>
      <c r="G15" s="7"/>
      <c r="H15" s="7" t="s">
        <v>563</v>
      </c>
      <c r="I15" s="7" t="b">
        <f t="shared" si="1"/>
        <v>1</v>
      </c>
      <c r="J15" s="11" t="str">
        <f t="shared" si="2"/>
        <v>SA</v>
      </c>
      <c r="K15" s="11" t="str">
        <f>' turmas sistema atual'!K14</f>
        <v>diurno</v>
      </c>
      <c r="L15" s="11" t="str">
        <f>' turmas sistema atual'!L14</f>
        <v>2-0-4</v>
      </c>
      <c r="M15" s="11">
        <f>' turmas sistema atual'!M14</f>
        <v>60</v>
      </c>
      <c r="N15" s="11">
        <f>VLOOKUP(B15,[3]Plan1!$A$18:$H$946,8,0)</f>
        <v>0</v>
      </c>
      <c r="P15" s="7" t="str">
        <f>' turmas sistema atual'!R14</f>
        <v>CARLA LOPES RODRIGUEZ</v>
      </c>
      <c r="Q15" s="7" t="e">
        <f>P15=#REF!</f>
        <v>#REF!</v>
      </c>
      <c r="R15" s="7" t="e">
        <f>VLOOKUP($B15,[2]planilha!$B$1:$P$929,15,0)</f>
        <v>#REF!</v>
      </c>
      <c r="S15" s="7">
        <f>' turmas sistema atual'!S14</f>
        <v>0</v>
      </c>
      <c r="T15" s="7" t="e">
        <f t="shared" si="3"/>
        <v>#REF!</v>
      </c>
      <c r="U15" s="7" t="str">
        <f>' turmas sistema atual'!Z696</f>
        <v/>
      </c>
      <c r="V15" s="7">
        <f>' turmas sistema atual'!AA696</f>
        <v>0</v>
      </c>
      <c r="W15" s="7">
        <f>' turmas sistema atual'!AB696</f>
        <v>0</v>
      </c>
      <c r="X15" s="7">
        <f>' turmas sistema atual'!AC696</f>
        <v>0</v>
      </c>
      <c r="Y15" s="7">
        <f>' turmas sistema atual'!AD696</f>
        <v>0</v>
      </c>
      <c r="Z15" s="7">
        <f>' turmas sistema atual'!AE696</f>
        <v>0</v>
      </c>
      <c r="AA15" s="7">
        <f>' turmas sistema atual'!AU696</f>
        <v>0</v>
      </c>
      <c r="AB15" s="11">
        <f>' turmas sistema atual'!AV696</f>
        <v>0</v>
      </c>
    </row>
    <row r="16" spans="1:28" ht="51" customHeight="1" thickBot="1" x14ac:dyDescent="0.3">
      <c r="A16" s="7" t="str">
        <f>' turmas sistema atual'!A15</f>
        <v>BACHARELADO EM CIÊNCIA DA COMPUTAÇÃO</v>
      </c>
      <c r="B16" s="7" t="str">
        <f>' turmas sistema atual'!B15</f>
        <v>NA1MCTA009-13SA</v>
      </c>
      <c r="C16" s="7" t="str">
        <f>' turmas sistema atual'!C15</f>
        <v>Computadores, Ética e Sociedade A1-noturno (Santo André)</v>
      </c>
      <c r="D16" s="7" t="str">
        <f>' turmas sistema atual'!Y15</f>
        <v xml:space="preserve">sexta das 19:00 às 21:00, semanal </v>
      </c>
      <c r="E16" s="7" t="str">
        <f>' turmas sistema atual'!Z15</f>
        <v/>
      </c>
      <c r="F16" s="7" t="b">
        <f t="shared" si="0"/>
        <v>0</v>
      </c>
      <c r="G16" s="7"/>
      <c r="H16" s="7" t="s">
        <v>563</v>
      </c>
      <c r="I16" s="7" t="b">
        <f t="shared" si="1"/>
        <v>1</v>
      </c>
      <c r="J16" s="11" t="str">
        <f t="shared" si="2"/>
        <v>SA</v>
      </c>
      <c r="K16" s="11" t="str">
        <f>' turmas sistema atual'!K15</f>
        <v>noturno</v>
      </c>
      <c r="L16" s="11" t="str">
        <f>' turmas sistema atual'!L15</f>
        <v>2-0-4</v>
      </c>
      <c r="M16" s="11">
        <f>' turmas sistema atual'!M15</f>
        <v>60</v>
      </c>
      <c r="N16" s="11">
        <f>VLOOKUP(B16,[3]Plan1!$A$18:$H$946,8,0)</f>
        <v>0</v>
      </c>
      <c r="P16" s="7" t="str">
        <f>' turmas sistema atual'!R15</f>
        <v>GUIOU KOBAYASHI</v>
      </c>
      <c r="Q16" s="7" t="e">
        <f>P16=#REF!</f>
        <v>#REF!</v>
      </c>
      <c r="R16" s="7" t="e">
        <f>VLOOKUP($B16,[2]planilha!$B$1:$P$929,15,0)</f>
        <v>#REF!</v>
      </c>
      <c r="S16" s="7">
        <f>' turmas sistema atual'!S15</f>
        <v>0</v>
      </c>
      <c r="T16" s="7" t="e">
        <f t="shared" si="3"/>
        <v>#REF!</v>
      </c>
      <c r="U16" s="7" t="str">
        <f>' turmas sistema atual'!Z692</f>
        <v xml:space="preserve">segunda das 14:00 às 16:00, semanal </v>
      </c>
      <c r="V16" s="7">
        <f>' turmas sistema atual'!AA692</f>
        <v>0</v>
      </c>
      <c r="W16" s="7">
        <f>' turmas sistema atual'!AB692</f>
        <v>0</v>
      </c>
      <c r="X16" s="7">
        <f>' turmas sistema atual'!AC692</f>
        <v>0</v>
      </c>
      <c r="Y16" s="7">
        <f>' turmas sistema atual'!AD692</f>
        <v>0</v>
      </c>
      <c r="Z16" s="7">
        <f>' turmas sistema atual'!AE692</f>
        <v>0</v>
      </c>
      <c r="AA16" s="7">
        <f>' turmas sistema atual'!AU692</f>
        <v>0</v>
      </c>
      <c r="AB16" s="11">
        <f>' turmas sistema atual'!AV692</f>
        <v>0</v>
      </c>
    </row>
    <row r="17" spans="1:28" ht="51" customHeight="1" thickBot="1" x14ac:dyDescent="0.3">
      <c r="A17" s="7" t="str">
        <f>' turmas sistema atual'!A16</f>
        <v>BACHARELADO EM CIÊNCIA DA COMPUTAÇÃO</v>
      </c>
      <c r="B17" s="7" t="str">
        <f>' turmas sistema atual'!B16</f>
        <v>DAMCTA009-13SA</v>
      </c>
      <c r="C17" s="7" t="str">
        <f>' turmas sistema atual'!C16</f>
        <v>Computadores, Ética e Sociedade A-diurno (Santo André)</v>
      </c>
      <c r="D17" s="7" t="str">
        <f>' turmas sistema atual'!Y16</f>
        <v xml:space="preserve">sexta das 08:00 às 10:00, semanal </v>
      </c>
      <c r="E17" s="7" t="str">
        <f>' turmas sistema atual'!Z16</f>
        <v/>
      </c>
      <c r="F17" s="7" t="b">
        <f t="shared" si="0"/>
        <v>0</v>
      </c>
      <c r="G17" s="7"/>
      <c r="H17" s="7" t="s">
        <v>563</v>
      </c>
      <c r="I17" s="7" t="b">
        <f t="shared" si="1"/>
        <v>1</v>
      </c>
      <c r="J17" s="11" t="str">
        <f t="shared" si="2"/>
        <v>SA</v>
      </c>
      <c r="K17" s="11" t="str">
        <f>' turmas sistema atual'!K16</f>
        <v>diurno</v>
      </c>
      <c r="L17" s="11" t="str">
        <f>' turmas sistema atual'!L16</f>
        <v>2-0-4</v>
      </c>
      <c r="M17" s="11">
        <f>' turmas sistema atual'!M16</f>
        <v>60</v>
      </c>
      <c r="N17" s="11">
        <f>VLOOKUP(B17,[3]Plan1!$A$18:$H$946,8,0)</f>
        <v>0</v>
      </c>
      <c r="P17" s="7" t="str">
        <f>' turmas sistema atual'!R16</f>
        <v>JERONIMO CORDONI PELLEGRINI</v>
      </c>
      <c r="Q17" s="7" t="e">
        <f>P17=#REF!</f>
        <v>#REF!</v>
      </c>
      <c r="R17" s="7" t="e">
        <f>VLOOKUP($B17,[2]planilha!$B$1:$P$929,15,0)</f>
        <v>#REF!</v>
      </c>
      <c r="S17" s="7">
        <f>' turmas sistema atual'!S16</f>
        <v>0</v>
      </c>
      <c r="T17" s="7" t="e">
        <f t="shared" si="3"/>
        <v>#REF!</v>
      </c>
      <c r="U17" s="7" t="str">
        <f>' turmas sistema atual'!Z35</f>
        <v>segunda das 19:00 às 21:00, quinzenal II</v>
      </c>
      <c r="V17" s="7">
        <f>' turmas sistema atual'!AA35</f>
        <v>0</v>
      </c>
      <c r="W17" s="7">
        <f>' turmas sistema atual'!AB35</f>
        <v>0</v>
      </c>
      <c r="X17" s="7">
        <f>' turmas sistema atual'!AC35</f>
        <v>0</v>
      </c>
      <c r="Y17" s="7">
        <f>' turmas sistema atual'!AD35</f>
        <v>0</v>
      </c>
      <c r="Z17" s="7">
        <f>' turmas sistema atual'!AE35</f>
        <v>0</v>
      </c>
      <c r="AA17" s="7">
        <f>' turmas sistema atual'!AU35</f>
        <v>0</v>
      </c>
      <c r="AB17" s="11">
        <f>' turmas sistema atual'!AV35</f>
        <v>0</v>
      </c>
    </row>
    <row r="18" spans="1:28" ht="51" customHeight="1" thickBot="1" x14ac:dyDescent="0.3">
      <c r="A18" s="7" t="str">
        <f>' turmas sistema atual'!A17</f>
        <v>BACHARELADO EM CIÊNCIA DA COMPUTAÇÃO</v>
      </c>
      <c r="B18" s="7" t="str">
        <f>' turmas sistema atual'!B17</f>
        <v>NAMCTA009-13SA</v>
      </c>
      <c r="C18" s="7" t="str">
        <f>' turmas sistema atual'!C17</f>
        <v>Computadores, Ética e Sociedade A-noturno (Santo André)</v>
      </c>
      <c r="D18" s="7" t="str">
        <f>' turmas sistema atual'!Y17</f>
        <v xml:space="preserve">sexta das 19:00 às 21:00, semanal </v>
      </c>
      <c r="E18" s="7" t="str">
        <f>' turmas sistema atual'!Z17</f>
        <v/>
      </c>
      <c r="F18" s="7" t="b">
        <f t="shared" si="0"/>
        <v>0</v>
      </c>
      <c r="G18" s="7"/>
      <c r="H18" s="7" t="s">
        <v>563</v>
      </c>
      <c r="I18" s="7" t="b">
        <f t="shared" si="1"/>
        <v>1</v>
      </c>
      <c r="J18" s="11" t="str">
        <f t="shared" si="2"/>
        <v>SA</v>
      </c>
      <c r="K18" s="11" t="str">
        <f>' turmas sistema atual'!K17</f>
        <v>noturno</v>
      </c>
      <c r="L18" s="11" t="str">
        <f>' turmas sistema atual'!L17</f>
        <v>2-0-4</v>
      </c>
      <c r="M18" s="11">
        <f>' turmas sistema atual'!M17</f>
        <v>60</v>
      </c>
      <c r="N18" s="11">
        <f>VLOOKUP(B18,[3]Plan1!$A$18:$H$946,8,0)</f>
        <v>0</v>
      </c>
      <c r="P18" s="7" t="str">
        <f>' turmas sistema atual'!R17</f>
        <v>JERONIMO CORDONI PELLEGRINI</v>
      </c>
      <c r="Q18" s="7" t="e">
        <f>P18=#REF!</f>
        <v>#REF!</v>
      </c>
      <c r="R18" s="7">
        <f>VLOOKUP($B18,[2]planilha!$B$1:$P$929,15,0)</f>
        <v>0</v>
      </c>
      <c r="S18" s="7">
        <f>' turmas sistema atual'!S17</f>
        <v>0</v>
      </c>
      <c r="T18" s="7" t="b">
        <f t="shared" si="3"/>
        <v>1</v>
      </c>
      <c r="U18" s="7" t="str">
        <f>' turmas sistema atual'!Z712</f>
        <v xml:space="preserve">terça das 10:00 às 12:00, semanal </v>
      </c>
      <c r="V18" s="7">
        <f>' turmas sistema atual'!AA712</f>
        <v>0</v>
      </c>
      <c r="W18" s="7">
        <f>' turmas sistema atual'!AB712</f>
        <v>0</v>
      </c>
      <c r="X18" s="7">
        <f>' turmas sistema atual'!AC712</f>
        <v>0</v>
      </c>
      <c r="Y18" s="7">
        <f>' turmas sistema atual'!AD712</f>
        <v>0</v>
      </c>
      <c r="Z18" s="7">
        <f>' turmas sistema atual'!AE712</f>
        <v>0</v>
      </c>
      <c r="AA18" s="7">
        <f>' turmas sistema atual'!AU712</f>
        <v>0</v>
      </c>
      <c r="AB18" s="11">
        <f>' turmas sistema atual'!AV712</f>
        <v>0</v>
      </c>
    </row>
    <row r="19" spans="1:28" ht="51" customHeight="1" thickBot="1" x14ac:dyDescent="0.3">
      <c r="A19" s="7" t="str">
        <f>' turmas sistema atual'!A18</f>
        <v>BACHARELADO EM CIÊNCIA DA COMPUTAÇÃO</v>
      </c>
      <c r="B19" s="7" t="str">
        <f>' turmas sistema atual'!B18</f>
        <v>DA1MCZA008-17SA</v>
      </c>
      <c r="C19" s="7" t="str">
        <f>' turmas sistema atual'!C18</f>
        <v>Interação Humano-Computador A1-diurno (Santo André)</v>
      </c>
      <c r="D19" s="7" t="str">
        <f>' turmas sistema atual'!Y18</f>
        <v xml:space="preserve">segunda das 10:00 às 12:00, semanal ; quarta das 08:00 às 10:00, semanal </v>
      </c>
      <c r="E19" s="7" t="str">
        <f>' turmas sistema atual'!Z18</f>
        <v/>
      </c>
      <c r="F19" s="7" t="b">
        <f t="shared" si="0"/>
        <v>0</v>
      </c>
      <c r="G19" s="7"/>
      <c r="H19" s="7" t="s">
        <v>563</v>
      </c>
      <c r="I19" s="7" t="b">
        <f t="shared" si="1"/>
        <v>1</v>
      </c>
      <c r="J19" s="11" t="str">
        <f t="shared" si="2"/>
        <v>SA</v>
      </c>
      <c r="K19" s="11" t="str">
        <f>' turmas sistema atual'!K18</f>
        <v>diurno</v>
      </c>
      <c r="L19" s="11" t="str">
        <f>' turmas sistema atual'!L18</f>
        <v>4-0-4</v>
      </c>
      <c r="M19" s="11">
        <f>' turmas sistema atual'!M18</f>
        <v>60</v>
      </c>
      <c r="N19" s="11">
        <f>VLOOKUP(B19,[3]Plan1!$A$18:$H$946,8,0)</f>
        <v>0</v>
      </c>
      <c r="P19" s="7" t="str">
        <f>' turmas sistema atual'!R18</f>
        <v>CARLA LOPES RODRIGUEZ</v>
      </c>
      <c r="Q19" s="7" t="e">
        <f>P19=#REF!</f>
        <v>#REF!</v>
      </c>
      <c r="R19" s="7" t="e">
        <f>VLOOKUP($B19,[2]planilha!$B$1:$P$929,15,0)</f>
        <v>#REF!</v>
      </c>
      <c r="S19" s="7">
        <f>' turmas sistema atual'!S18</f>
        <v>0</v>
      </c>
      <c r="T19" s="7" t="e">
        <f t="shared" si="3"/>
        <v>#REF!</v>
      </c>
      <c r="U19" s="7" t="str">
        <f>' turmas sistema atual'!Z713</f>
        <v/>
      </c>
      <c r="V19" s="7">
        <f>' turmas sistema atual'!AA713</f>
        <v>0</v>
      </c>
      <c r="W19" s="7">
        <f>' turmas sistema atual'!AB713</f>
        <v>0</v>
      </c>
      <c r="X19" s="7">
        <f>' turmas sistema atual'!AC713</f>
        <v>0</v>
      </c>
      <c r="Y19" s="7">
        <f>' turmas sistema atual'!AD713</f>
        <v>0</v>
      </c>
      <c r="Z19" s="7">
        <f>' turmas sistema atual'!AE713</f>
        <v>0</v>
      </c>
      <c r="AA19" s="7">
        <f>' turmas sistema atual'!AU713</f>
        <v>0</v>
      </c>
      <c r="AB19" s="11">
        <f>' turmas sistema atual'!AV713</f>
        <v>0</v>
      </c>
    </row>
    <row r="20" spans="1:28" ht="51" customHeight="1" thickBot="1" x14ac:dyDescent="0.3">
      <c r="A20" s="7" t="str">
        <f>' turmas sistema atual'!A19</f>
        <v>BACHARELADO EM CIÊNCIA DA COMPUTAÇÃO</v>
      </c>
      <c r="B20" s="7" t="str">
        <f>' turmas sistema atual'!B19</f>
        <v>DA1MCZA032-17SA</v>
      </c>
      <c r="C20" s="7" t="str">
        <f>' turmas sistema atual'!C19</f>
        <v>Introdução à Programação de Jogos A1-diurno (Santo André)</v>
      </c>
      <c r="D20" s="7" t="str">
        <f>' turmas sistema atual'!Y19</f>
        <v xml:space="preserve">terça das 14:00 às 16:00, semanal </v>
      </c>
      <c r="E20" s="7" t="str">
        <f>' turmas sistema atual'!Z19</f>
        <v xml:space="preserve">quinta das 16:00 às 18:00, semanal </v>
      </c>
      <c r="F20" s="7" t="b">
        <f t="shared" si="0"/>
        <v>0</v>
      </c>
      <c r="G20" s="7"/>
      <c r="H20" s="7" t="s">
        <v>563</v>
      </c>
      <c r="I20" s="7" t="b">
        <f t="shared" si="1"/>
        <v>1</v>
      </c>
      <c r="J20" s="11" t="str">
        <f t="shared" si="2"/>
        <v>SA</v>
      </c>
      <c r="K20" s="11" t="str">
        <f>' turmas sistema atual'!K19</f>
        <v>diurno</v>
      </c>
      <c r="L20" s="11" t="str">
        <f>' turmas sistema atual'!L19</f>
        <v>2-2-4</v>
      </c>
      <c r="M20" s="11">
        <f>' turmas sistema atual'!M19</f>
        <v>60</v>
      </c>
      <c r="N20" s="11">
        <f>VLOOKUP(B20,[3]Plan1!$A$18:$H$946,8,0)</f>
        <v>0</v>
      </c>
      <c r="P20" s="7" t="str">
        <f>' turmas sistema atual'!R19</f>
        <v>HARLEN COSTA BATAGELO</v>
      </c>
      <c r="Q20" s="7" t="e">
        <f>P20=#REF!</f>
        <v>#REF!</v>
      </c>
      <c r="R20" s="7" t="str">
        <f>VLOOKUP($B20,[2]planilha!$B$1:$P$929,15,0)</f>
        <v>HARLEN COSTA BATAGELO</v>
      </c>
      <c r="S20" s="7" t="str">
        <f>' turmas sistema atual'!S19</f>
        <v>HARLEN COSTA BATAGELO</v>
      </c>
      <c r="T20" s="7" t="b">
        <f t="shared" si="3"/>
        <v>1</v>
      </c>
      <c r="U20" s="7" t="str">
        <f>' turmas sistema atual'!Z10</f>
        <v>quarta das 19:00 às 21:00, quinzenal I</v>
      </c>
      <c r="V20" s="7">
        <f>' turmas sistema atual'!AA10</f>
        <v>0</v>
      </c>
      <c r="W20" s="7">
        <f>' turmas sistema atual'!AB10</f>
        <v>0</v>
      </c>
      <c r="X20" s="7">
        <f>' turmas sistema atual'!AC10</f>
        <v>0</v>
      </c>
      <c r="Y20" s="7">
        <f>' turmas sistema atual'!AD10</f>
        <v>0</v>
      </c>
      <c r="Z20" s="7">
        <f>' turmas sistema atual'!AE10</f>
        <v>0</v>
      </c>
      <c r="AA20" s="7">
        <f>' turmas sistema atual'!AU10</f>
        <v>0</v>
      </c>
      <c r="AB20" s="11">
        <f>' turmas sistema atual'!AV10</f>
        <v>0</v>
      </c>
    </row>
    <row r="21" spans="1:28" ht="51" customHeight="1" thickBot="1" x14ac:dyDescent="0.3">
      <c r="A21" s="7" t="str">
        <f>' turmas sistema atual'!A20</f>
        <v>BACHARELADO EM CIÊNCIA DA COMPUTAÇÃO</v>
      </c>
      <c r="B21" s="7" t="str">
        <f>' turmas sistema atual'!B20</f>
        <v>DBMCZA032-17SA</v>
      </c>
      <c r="C21" s="7" t="str">
        <f>' turmas sistema atual'!C20</f>
        <v>Introdução à Programação de Jogos B-diurno (Santo André)</v>
      </c>
      <c r="D21" s="7" t="str">
        <f>' turmas sistema atual'!Y20</f>
        <v xml:space="preserve">terça das 16:00 às 18:00, semanal </v>
      </c>
      <c r="E21" s="7" t="str">
        <f>' turmas sistema atual'!Z20</f>
        <v xml:space="preserve">quinta das 14:00 às 16:00, semanal </v>
      </c>
      <c r="F21" s="7" t="b">
        <f t="shared" si="0"/>
        <v>0</v>
      </c>
      <c r="G21" s="7"/>
      <c r="H21" s="7" t="s">
        <v>563</v>
      </c>
      <c r="I21" s="7" t="b">
        <f t="shared" si="1"/>
        <v>1</v>
      </c>
      <c r="J21" s="11" t="str">
        <f t="shared" si="2"/>
        <v>SA</v>
      </c>
      <c r="K21" s="11" t="str">
        <f>' turmas sistema atual'!K20</f>
        <v>diurno</v>
      </c>
      <c r="L21" s="11" t="str">
        <f>' turmas sistema atual'!L20</f>
        <v>2-2-4</v>
      </c>
      <c r="M21" s="11">
        <f>' turmas sistema atual'!M20</f>
        <v>60</v>
      </c>
      <c r="N21" s="11">
        <f>VLOOKUP(B21,[3]Plan1!$A$18:$H$946,8,0)</f>
        <v>60</v>
      </c>
      <c r="P21" s="7" t="str">
        <f>' turmas sistema atual'!R20</f>
        <v>HARLEN COSTA BATAGELO</v>
      </c>
      <c r="Q21" s="7" t="e">
        <f>P21=#REF!</f>
        <v>#REF!</v>
      </c>
      <c r="R21" s="7" t="str">
        <f>VLOOKUP($B21,[2]planilha!$B$1:$P$929,15,0)</f>
        <v>HARLEN COSTA BATAGELO</v>
      </c>
      <c r="S21" s="7" t="str">
        <f>' turmas sistema atual'!S20</f>
        <v>HARLEN COSTA BATAGELO</v>
      </c>
      <c r="T21" s="7" t="b">
        <f t="shared" si="3"/>
        <v>1</v>
      </c>
      <c r="U21" s="7" t="str">
        <f>' turmas sistema atual'!Z680</f>
        <v/>
      </c>
      <c r="V21" s="7">
        <f>' turmas sistema atual'!AA680</f>
        <v>0</v>
      </c>
      <c r="W21" s="7">
        <f>' turmas sistema atual'!AB680</f>
        <v>0</v>
      </c>
      <c r="X21" s="7">
        <f>' turmas sistema atual'!AC680</f>
        <v>0</v>
      </c>
      <c r="Y21" s="7">
        <f>' turmas sistema atual'!AD680</f>
        <v>0</v>
      </c>
      <c r="Z21" s="7">
        <f>' turmas sistema atual'!AE680</f>
        <v>0</v>
      </c>
      <c r="AA21" s="7">
        <f>' turmas sistema atual'!AU680</f>
        <v>0</v>
      </c>
      <c r="AB21" s="11">
        <f>' turmas sistema atual'!AV680</f>
        <v>0</v>
      </c>
    </row>
    <row r="22" spans="1:28" ht="59.25" customHeight="1" thickBot="1" x14ac:dyDescent="0.3">
      <c r="A22" s="7" t="str">
        <f>' turmas sistema atual'!A21</f>
        <v>BACHARELADO EM CIÊNCIA DA COMPUTAÇÃO</v>
      </c>
      <c r="B22" s="7" t="str">
        <f>' turmas sistema atual'!B21</f>
        <v>DA1MCZA014-17SA</v>
      </c>
      <c r="C22" s="7" t="str">
        <f>' turmas sistema atual'!C21</f>
        <v>Métodos de Otimização A1-diurno (Santo André)</v>
      </c>
      <c r="D22" s="7" t="str">
        <f>' turmas sistema atual'!Y21</f>
        <v xml:space="preserve">quarta das 10:00 às 12:00, semanal ; sexta das 08:00 às 10:00, semanal </v>
      </c>
      <c r="E22" s="7" t="str">
        <f>' turmas sistema atual'!Z21</f>
        <v/>
      </c>
      <c r="F22" s="7" t="b">
        <f t="shared" si="0"/>
        <v>0</v>
      </c>
      <c r="G22" s="7"/>
      <c r="H22" s="7" t="s">
        <v>563</v>
      </c>
      <c r="I22" s="7" t="b">
        <f t="shared" si="1"/>
        <v>1</v>
      </c>
      <c r="J22" s="11" t="str">
        <f t="shared" si="2"/>
        <v>SA</v>
      </c>
      <c r="K22" s="11" t="str">
        <f>' turmas sistema atual'!K21</f>
        <v>diurno</v>
      </c>
      <c r="L22" s="11" t="str">
        <f>' turmas sistema atual'!L21</f>
        <v>4-0-4</v>
      </c>
      <c r="M22" s="11">
        <f>' turmas sistema atual'!M21</f>
        <v>60</v>
      </c>
      <c r="N22" s="11">
        <f>VLOOKUP(B22,[3]Plan1!$A$18:$H$946,8,0)</f>
        <v>42</v>
      </c>
      <c r="P22" s="7" t="str">
        <f>' turmas sistema atual'!R21</f>
        <v>ARITANAN BORGES GARCIA GRUBER</v>
      </c>
      <c r="Q22" s="7" t="e">
        <f>P22=#REF!</f>
        <v>#REF!</v>
      </c>
      <c r="R22" s="7" t="e">
        <f>VLOOKUP($B22,[2]planilha!$B$1:$P$929,15,0)</f>
        <v>#REF!</v>
      </c>
      <c r="S22" s="7">
        <f>' turmas sistema atual'!S21</f>
        <v>0</v>
      </c>
      <c r="T22" s="7" t="e">
        <f t="shared" si="3"/>
        <v>#REF!</v>
      </c>
      <c r="U22" s="7" t="str">
        <f>' turmas sistema atual'!Z36</f>
        <v>segunda das 08:00 às 10:00, quinzenal II</v>
      </c>
      <c r="V22" s="7">
        <f>' turmas sistema atual'!AA36</f>
        <v>0</v>
      </c>
      <c r="W22" s="7">
        <f>' turmas sistema atual'!AB36</f>
        <v>0</v>
      </c>
      <c r="X22" s="7">
        <f>' turmas sistema atual'!AC36</f>
        <v>0</v>
      </c>
      <c r="Y22" s="7">
        <f>' turmas sistema atual'!AD36</f>
        <v>0</v>
      </c>
      <c r="Z22" s="7">
        <f>' turmas sistema atual'!AE36</f>
        <v>0</v>
      </c>
      <c r="AA22" s="7">
        <f>' turmas sistema atual'!AU36</f>
        <v>0</v>
      </c>
      <c r="AB22" s="11">
        <f>' turmas sistema atual'!AV36</f>
        <v>0</v>
      </c>
    </row>
    <row r="23" spans="1:28" ht="51" customHeight="1" thickBot="1" x14ac:dyDescent="0.3">
      <c r="A23" s="7" t="str">
        <f>' turmas sistema atual'!A22</f>
        <v>BACHARELADO EM CIÊNCIA DA COMPUTAÇÃO</v>
      </c>
      <c r="B23" s="7" t="str">
        <f>' turmas sistema atual'!B22</f>
        <v>NA1MCTA016-13SA</v>
      </c>
      <c r="C23" s="7" t="str">
        <f>' turmas sistema atual'!C22</f>
        <v>Paradigmas de Programação A1-noturno (Santo André)</v>
      </c>
      <c r="D23" s="7" t="str">
        <f>' turmas sistema atual'!Y22</f>
        <v xml:space="preserve">terça das 19:00 às 21:00, semanal </v>
      </c>
      <c r="E23" s="7" t="str">
        <f>' turmas sistema atual'!Z22</f>
        <v xml:space="preserve">sexta das 21:00 às 23:00, semanal </v>
      </c>
      <c r="F23" s="7" t="b">
        <f t="shared" si="0"/>
        <v>0</v>
      </c>
      <c r="G23" s="7"/>
      <c r="H23" s="7" t="s">
        <v>563</v>
      </c>
      <c r="I23" s="7" t="b">
        <f t="shared" si="1"/>
        <v>1</v>
      </c>
      <c r="J23" s="11" t="str">
        <f t="shared" si="2"/>
        <v>SA</v>
      </c>
      <c r="K23" s="11" t="str">
        <f>' turmas sistema atual'!K22</f>
        <v>noturno</v>
      </c>
      <c r="L23" s="11" t="str">
        <f>' turmas sistema atual'!L22</f>
        <v>2-2-4</v>
      </c>
      <c r="M23" s="11">
        <f>' turmas sistema atual'!M22</f>
        <v>60</v>
      </c>
      <c r="N23" s="11">
        <f>VLOOKUP(B23,[3]Plan1!$A$18:$H$946,8,0)</f>
        <v>0</v>
      </c>
      <c r="P23" s="7" t="str">
        <f>' turmas sistema atual'!R22</f>
        <v>Emilio de Camargo Francesquini</v>
      </c>
      <c r="Q23" s="7" t="e">
        <f>P23=#REF!</f>
        <v>#REF!</v>
      </c>
      <c r="R23" s="7" t="str">
        <f>VLOOKUP($B23,[2]planilha!$B$1:$P$929,15,0)</f>
        <v>Emilio de Camargo Francesquini</v>
      </c>
      <c r="S23" s="7" t="str">
        <f>' turmas sistema atual'!S22</f>
        <v>Emilio de Camargo Francesquini</v>
      </c>
      <c r="T23" s="7" t="b">
        <f t="shared" si="3"/>
        <v>1</v>
      </c>
      <c r="U23" s="7" t="str">
        <f>' turmas sistema atual'!Z702</f>
        <v>terça das 14:00 às 16:00, quinzenal II</v>
      </c>
      <c r="V23" s="7">
        <f>' turmas sistema atual'!AA702</f>
        <v>0</v>
      </c>
      <c r="W23" s="7">
        <f>' turmas sistema atual'!AB702</f>
        <v>0</v>
      </c>
      <c r="X23" s="7">
        <f>' turmas sistema atual'!AC702</f>
        <v>0</v>
      </c>
      <c r="Y23" s="7">
        <f>' turmas sistema atual'!AD702</f>
        <v>0</v>
      </c>
      <c r="Z23" s="7">
        <f>' turmas sistema atual'!AE702</f>
        <v>0</v>
      </c>
      <c r="AA23" s="7">
        <f>' turmas sistema atual'!AU702</f>
        <v>0</v>
      </c>
      <c r="AB23" s="11">
        <f>' turmas sistema atual'!AV702</f>
        <v>0</v>
      </c>
    </row>
    <row r="24" spans="1:28" ht="51" customHeight="1" thickBot="1" x14ac:dyDescent="0.3">
      <c r="A24" s="7" t="str">
        <f>' turmas sistema atual'!A23</f>
        <v>BACHARELADO EM CIÊNCIA DA COMPUTAÇÃO</v>
      </c>
      <c r="B24" s="7" t="str">
        <f>' turmas sistema atual'!B23</f>
        <v>DAMCTA016-13SA</v>
      </c>
      <c r="C24" s="7" t="str">
        <f>' turmas sistema atual'!C23</f>
        <v>Paradigmas de Programação A-diurno (Santo André)</v>
      </c>
      <c r="D24" s="7" t="str">
        <f>' turmas sistema atual'!Y23</f>
        <v xml:space="preserve">terça das 08:00 às 10:00, semanal </v>
      </c>
      <c r="E24" s="7" t="str">
        <f>' turmas sistema atual'!Z23</f>
        <v xml:space="preserve">sexta das 10:00 às 12:00, semanal </v>
      </c>
      <c r="F24" s="7" t="b">
        <f t="shared" si="0"/>
        <v>0</v>
      </c>
      <c r="G24" s="7"/>
      <c r="H24" s="7" t="s">
        <v>563</v>
      </c>
      <c r="I24" s="7" t="b">
        <f t="shared" si="1"/>
        <v>1</v>
      </c>
      <c r="J24" s="11" t="str">
        <f t="shared" si="2"/>
        <v>SA</v>
      </c>
      <c r="K24" s="11" t="str">
        <f>' turmas sistema atual'!K23</f>
        <v>diurno</v>
      </c>
      <c r="L24" s="11" t="str">
        <f>' turmas sistema atual'!L23</f>
        <v>2-2-4</v>
      </c>
      <c r="M24" s="11">
        <f>' turmas sistema atual'!M23</f>
        <v>60</v>
      </c>
      <c r="N24" s="11">
        <f>VLOOKUP(B24,[3]Plan1!$A$18:$H$946,8,0)</f>
        <v>0</v>
      </c>
      <c r="P24" s="7" t="str">
        <f>' turmas sistema atual'!R23</f>
        <v>Emilio de Camargo Francesquini</v>
      </c>
      <c r="Q24" s="7" t="e">
        <f>P24=#REF!</f>
        <v>#REF!</v>
      </c>
      <c r="R24" s="7" t="str">
        <f>VLOOKUP($B24,[2]planilha!$B$1:$P$929,15,0)</f>
        <v>Emilio de Camargo Francesquini</v>
      </c>
      <c r="S24" s="7" t="str">
        <f>' turmas sistema atual'!S23</f>
        <v>Emilio de Camargo Francesquini</v>
      </c>
      <c r="T24" s="7" t="b">
        <f t="shared" si="3"/>
        <v>1</v>
      </c>
      <c r="U24" s="7" t="str">
        <f>' turmas sistema atual'!Z705</f>
        <v xml:space="preserve">sexta das 19:00 às 21:00, semanal </v>
      </c>
      <c r="V24" s="7">
        <f>' turmas sistema atual'!AA705</f>
        <v>0</v>
      </c>
      <c r="W24" s="7">
        <f>' turmas sistema atual'!AB705</f>
        <v>0</v>
      </c>
      <c r="X24" s="7">
        <f>' turmas sistema atual'!AC705</f>
        <v>0</v>
      </c>
      <c r="Y24" s="7">
        <f>' turmas sistema atual'!AD705</f>
        <v>0</v>
      </c>
      <c r="Z24" s="7">
        <f>' turmas sistema atual'!AE705</f>
        <v>0</v>
      </c>
      <c r="AA24" s="7">
        <f>' turmas sistema atual'!AU705</f>
        <v>0</v>
      </c>
      <c r="AB24" s="11">
        <f>' turmas sistema atual'!AV705</f>
        <v>0</v>
      </c>
    </row>
    <row r="25" spans="1:28" ht="51" customHeight="1" thickBot="1" x14ac:dyDescent="0.3">
      <c r="A25" s="7" t="str">
        <f>' turmas sistema atual'!A24</f>
        <v>BACHARELADO EM CIÊNCIA DA COMPUTAÇÃO</v>
      </c>
      <c r="B25" s="7" t="str">
        <f>' turmas sistema atual'!B24</f>
        <v>NAMCTA016-13SA</v>
      </c>
      <c r="C25" s="7" t="str">
        <f>' turmas sistema atual'!C24</f>
        <v>Paradigmas de Programação A-noturno (Santo André)</v>
      </c>
      <c r="D25" s="7" t="str">
        <f>' turmas sistema atual'!Y24</f>
        <v xml:space="preserve">terça das 19:00 às 21:00, semanal </v>
      </c>
      <c r="E25" s="7" t="str">
        <f>' turmas sistema atual'!Z24</f>
        <v xml:space="preserve">sexta das 21:00 às 23:00, semanal </v>
      </c>
      <c r="F25" s="7" t="b">
        <f t="shared" si="0"/>
        <v>0</v>
      </c>
      <c r="G25" s="7"/>
      <c r="H25" s="7" t="s">
        <v>563</v>
      </c>
      <c r="I25" s="7" t="b">
        <f t="shared" si="1"/>
        <v>1</v>
      </c>
      <c r="J25" s="11" t="str">
        <f t="shared" si="2"/>
        <v>SA</v>
      </c>
      <c r="K25" s="11" t="str">
        <f>' turmas sistema atual'!K24</f>
        <v>noturno</v>
      </c>
      <c r="L25" s="11" t="str">
        <f>' turmas sistema atual'!L24</f>
        <v>2-2-4</v>
      </c>
      <c r="M25" s="11">
        <f>' turmas sistema atual'!M24</f>
        <v>60</v>
      </c>
      <c r="N25" s="11">
        <f>VLOOKUP(B25,[3]Plan1!$A$18:$H$946,8,0)</f>
        <v>0</v>
      </c>
      <c r="P25" s="7" t="str">
        <f>' turmas sistema atual'!R24</f>
        <v>Fabricio Olivetti de França</v>
      </c>
      <c r="Q25" s="7" t="e">
        <f>P25=#REF!</f>
        <v>#REF!</v>
      </c>
      <c r="R25" s="7" t="str">
        <f>VLOOKUP($B25,[2]planilha!$B$1:$P$929,15,0)</f>
        <v>Fabricio Olivetti de França</v>
      </c>
      <c r="S25" s="7" t="str">
        <f>' turmas sistema atual'!S24</f>
        <v>Fabricio Olivetti de França</v>
      </c>
      <c r="T25" s="7" t="b">
        <f t="shared" si="3"/>
        <v>1</v>
      </c>
      <c r="U25" s="7" t="str">
        <f>' turmas sistema atual'!Z700</f>
        <v>quinta das 08:00 às 11:00, quinzenal II</v>
      </c>
      <c r="V25" s="7">
        <f>' turmas sistema atual'!AA700</f>
        <v>0</v>
      </c>
      <c r="W25" s="7">
        <f>' turmas sistema atual'!AB700</f>
        <v>0</v>
      </c>
      <c r="X25" s="7">
        <f>' turmas sistema atual'!AC700</f>
        <v>0</v>
      </c>
      <c r="Y25" s="7">
        <f>' turmas sistema atual'!AD700</f>
        <v>0</v>
      </c>
      <c r="Z25" s="7">
        <f>' turmas sistema atual'!AE700</f>
        <v>0</v>
      </c>
      <c r="AA25" s="7">
        <f>' turmas sistema atual'!AU700</f>
        <v>0</v>
      </c>
      <c r="AB25" s="11">
        <f>' turmas sistema atual'!AV700</f>
        <v>0</v>
      </c>
    </row>
    <row r="26" spans="1:28" ht="58.5" customHeight="1" thickBot="1" x14ac:dyDescent="0.3">
      <c r="A26" s="7" t="str">
        <f>' turmas sistema atual'!A25</f>
        <v>BACHARELADO EM CIÊNCIA DA COMPUTAÇÃO</v>
      </c>
      <c r="B26" s="7" t="str">
        <f>' turmas sistema atual'!B25</f>
        <v>NA1MCZA018-17SA</v>
      </c>
      <c r="C26" s="7" t="str">
        <f>' turmas sistema atual'!C25</f>
        <v>Processamento Digital de Imagens A1-noturno (Santo André)</v>
      </c>
      <c r="D26" s="7" t="str">
        <f>' turmas sistema atual'!Y25</f>
        <v>quarta das 21:00 às 23:00, semanal ; sexta das 19:00 às 21:00, quinzenal II</v>
      </c>
      <c r="E26" s="7" t="str">
        <f>' turmas sistema atual'!Z25</f>
        <v>sexta das 19:00 às 21:00, quinzenal I</v>
      </c>
      <c r="F26" s="7" t="b">
        <f t="shared" si="0"/>
        <v>0</v>
      </c>
      <c r="G26" s="7"/>
      <c r="H26" s="7" t="s">
        <v>563</v>
      </c>
      <c r="I26" s="7" t="b">
        <f t="shared" si="1"/>
        <v>1</v>
      </c>
      <c r="J26" s="11" t="str">
        <f t="shared" si="2"/>
        <v>SA</v>
      </c>
      <c r="K26" s="11" t="str">
        <f>' turmas sistema atual'!K25</f>
        <v>noturno</v>
      </c>
      <c r="L26" s="11" t="str">
        <f>' turmas sistema atual'!L25</f>
        <v>3-1-4</v>
      </c>
      <c r="M26" s="11">
        <f>' turmas sistema atual'!M25</f>
        <v>60</v>
      </c>
      <c r="N26" s="11">
        <f>VLOOKUP(B26,[3]Plan1!$A$18:$H$946,8,0)</f>
        <v>0</v>
      </c>
      <c r="P26" s="7" t="str">
        <f>' turmas sistema atual'!R25</f>
        <v>BRUNO AUGUSTO DORTA MARQUES</v>
      </c>
      <c r="Q26" s="7" t="e">
        <f>P26=#REF!</f>
        <v>#REF!</v>
      </c>
      <c r="R26" s="7" t="str">
        <f>VLOOKUP($B26,[2]planilha!$B$1:$P$929,15,0)</f>
        <v>BRUNO AUGUSTO DORTA MARQUES</v>
      </c>
      <c r="S26" s="7" t="str">
        <f>' turmas sistema atual'!S25</f>
        <v>BRUNO AUGUSTO DORTA MARQUES</v>
      </c>
      <c r="T26" s="7" t="b">
        <f t="shared" si="3"/>
        <v>1</v>
      </c>
      <c r="U26" s="7" t="str">
        <f>' turmas sistema atual'!Z11</f>
        <v>quinta das 19:00 às 21:00, quinzenal II</v>
      </c>
      <c r="V26" s="7">
        <f>' turmas sistema atual'!AA11</f>
        <v>0</v>
      </c>
      <c r="W26" s="7">
        <f>' turmas sistema atual'!AB11</f>
        <v>0</v>
      </c>
      <c r="X26" s="7">
        <f>' turmas sistema atual'!AC11</f>
        <v>0</v>
      </c>
      <c r="Y26" s="7">
        <f>' turmas sistema atual'!AD11</f>
        <v>0</v>
      </c>
      <c r="Z26" s="7">
        <f>' turmas sistema atual'!AE11</f>
        <v>0</v>
      </c>
      <c r="AA26" s="7">
        <f>' turmas sistema atual'!AU11</f>
        <v>0</v>
      </c>
      <c r="AB26" s="11">
        <f>' turmas sistema atual'!AV11</f>
        <v>0</v>
      </c>
    </row>
    <row r="27" spans="1:28" ht="51" customHeight="1" thickBot="1" x14ac:dyDescent="0.3">
      <c r="A27" s="7" t="str">
        <f>' turmas sistema atual'!A26</f>
        <v>BACHARELADO EM CIÊNCIA DA COMPUTAÇÃO</v>
      </c>
      <c r="B27" s="7" t="str">
        <f>' turmas sistema atual'!B26</f>
        <v>DA1MCTA018-13SA</v>
      </c>
      <c r="C27" s="7" t="str">
        <f>' turmas sistema atual'!C26</f>
        <v>Programação Orientada a Objetos A1-diurno (Santo André)</v>
      </c>
      <c r="D27" s="7" t="str">
        <f>' turmas sistema atual'!Y26</f>
        <v xml:space="preserve">segunda das 10:00 às 12:00, semanal </v>
      </c>
      <c r="E27" s="7" t="str">
        <f>' turmas sistema atual'!Z26</f>
        <v xml:space="preserve">quarta das 08:00 às 10:00, semanal </v>
      </c>
      <c r="F27" s="7" t="b">
        <f t="shared" si="0"/>
        <v>0</v>
      </c>
      <c r="G27" s="7"/>
      <c r="H27" s="7" t="s">
        <v>563</v>
      </c>
      <c r="I27" s="7" t="b">
        <f t="shared" si="1"/>
        <v>1</v>
      </c>
      <c r="J27" s="11" t="str">
        <f t="shared" si="2"/>
        <v>SA</v>
      </c>
      <c r="K27" s="11" t="str">
        <f>' turmas sistema atual'!K26</f>
        <v>diurno</v>
      </c>
      <c r="L27" s="11" t="str">
        <f>' turmas sistema atual'!L26</f>
        <v>2-2-4</v>
      </c>
      <c r="M27" s="11">
        <f>' turmas sistema atual'!M26</f>
        <v>60</v>
      </c>
      <c r="N27" s="11">
        <f>VLOOKUP(B27,[3]Plan1!$A$18:$H$946,8,0)</f>
        <v>0</v>
      </c>
      <c r="P27" s="7" t="str">
        <f>' turmas sistema atual'!R26</f>
        <v>Paulo Henrique Pisani</v>
      </c>
      <c r="Q27" s="7" t="e">
        <f>P27=#REF!</f>
        <v>#REF!</v>
      </c>
      <c r="R27" s="7" t="str">
        <f>VLOOKUP($B27,[2]planilha!$B$1:$P$929,15,0)</f>
        <v>Paulo Henrique Pisani</v>
      </c>
      <c r="S27" s="7" t="str">
        <f>' turmas sistema atual'!S26</f>
        <v>Paulo Henrique Pisani</v>
      </c>
      <c r="T27" s="7" t="b">
        <f t="shared" si="3"/>
        <v>1</v>
      </c>
      <c r="U27" s="7" t="str">
        <f>' turmas sistema atual'!Z13</f>
        <v>quinta das 19:00 às 21:00, quinzenal II</v>
      </c>
      <c r="V27" s="7">
        <f>' turmas sistema atual'!AA13</f>
        <v>0</v>
      </c>
      <c r="W27" s="7">
        <f>' turmas sistema atual'!AB13</f>
        <v>0</v>
      </c>
      <c r="X27" s="7">
        <f>' turmas sistema atual'!AC13</f>
        <v>0</v>
      </c>
      <c r="Y27" s="7">
        <f>' turmas sistema atual'!AD13</f>
        <v>0</v>
      </c>
      <c r="Z27" s="7">
        <f>' turmas sistema atual'!AE13</f>
        <v>0</v>
      </c>
      <c r="AA27" s="7">
        <f>' turmas sistema atual'!AU13</f>
        <v>0</v>
      </c>
      <c r="AB27" s="11">
        <f>' turmas sistema atual'!AV13</f>
        <v>0</v>
      </c>
    </row>
    <row r="28" spans="1:28" ht="51" customHeight="1" thickBot="1" x14ac:dyDescent="0.3">
      <c r="A28" s="7" t="str">
        <f>' turmas sistema atual'!A27</f>
        <v>BACHARELADO EM CIÊNCIA DA COMPUTAÇÃO</v>
      </c>
      <c r="B28" s="7" t="str">
        <f>' turmas sistema atual'!B27</f>
        <v>NA1MCTA018-13SA</v>
      </c>
      <c r="C28" s="7" t="str">
        <f>' turmas sistema atual'!C27</f>
        <v>Programação Orientada a Objetos A1-noturno (Santo André)</v>
      </c>
      <c r="D28" s="7" t="str">
        <f>' turmas sistema atual'!Y27</f>
        <v xml:space="preserve">segunda das 21:00 às 23:00, semanal </v>
      </c>
      <c r="E28" s="7" t="str">
        <f>' turmas sistema atual'!Z27</f>
        <v xml:space="preserve">quarta das 19:00 às 21:00, semanal </v>
      </c>
      <c r="F28" s="7" t="b">
        <f t="shared" si="0"/>
        <v>0</v>
      </c>
      <c r="G28" s="7"/>
      <c r="H28" s="7" t="s">
        <v>563</v>
      </c>
      <c r="I28" s="7" t="b">
        <f t="shared" si="1"/>
        <v>1</v>
      </c>
      <c r="J28" s="11" t="str">
        <f t="shared" si="2"/>
        <v>SA</v>
      </c>
      <c r="K28" s="11" t="str">
        <f>' turmas sistema atual'!K27</f>
        <v>noturno</v>
      </c>
      <c r="L28" s="11" t="str">
        <f>' turmas sistema atual'!L27</f>
        <v>2-2-4</v>
      </c>
      <c r="M28" s="11">
        <f>' turmas sistema atual'!M27</f>
        <v>60</v>
      </c>
      <c r="N28" s="11">
        <f>VLOOKUP(B28,[3]Plan1!$A$18:$H$946,8,0)</f>
        <v>0</v>
      </c>
      <c r="P28" s="7" t="str">
        <f>' turmas sistema atual'!R27</f>
        <v>Alexandre Noma</v>
      </c>
      <c r="Q28" s="7" t="e">
        <f>P28=#REF!</f>
        <v>#REF!</v>
      </c>
      <c r="R28" s="7" t="str">
        <f>VLOOKUP($B28,[2]planilha!$B$1:$P$929,15,0)</f>
        <v>Alexandre Noma</v>
      </c>
      <c r="S28" s="7" t="str">
        <f>' turmas sistema atual'!S27</f>
        <v>Alexandre Noma</v>
      </c>
      <c r="T28" s="7" t="b">
        <f t="shared" si="3"/>
        <v>1</v>
      </c>
      <c r="U28" s="7" t="str">
        <f>' turmas sistema atual'!Z12</f>
        <v>quinta das 08:00 às 10:00, quinzenal II</v>
      </c>
      <c r="V28" s="7">
        <f>' turmas sistema atual'!AA12</f>
        <v>0</v>
      </c>
      <c r="W28" s="7">
        <f>' turmas sistema atual'!AB12</f>
        <v>0</v>
      </c>
      <c r="X28" s="7">
        <f>' turmas sistema atual'!AC12</f>
        <v>0</v>
      </c>
      <c r="Y28" s="7">
        <f>' turmas sistema atual'!AD12</f>
        <v>0</v>
      </c>
      <c r="Z28" s="7">
        <f>' turmas sistema atual'!AE12</f>
        <v>0</v>
      </c>
      <c r="AA28" s="7">
        <f>' turmas sistema atual'!AU12</f>
        <v>0</v>
      </c>
      <c r="AB28" s="11">
        <f>' turmas sistema atual'!AV12</f>
        <v>0</v>
      </c>
    </row>
    <row r="29" spans="1:28" ht="51" customHeight="1" thickBot="1" x14ac:dyDescent="0.3">
      <c r="A29" s="7" t="str">
        <f>' turmas sistema atual'!A28</f>
        <v>BACHARELADO EM CIÊNCIA DA COMPUTAÇÃO</v>
      </c>
      <c r="B29" s="7" t="str">
        <f>' turmas sistema atual'!B28</f>
        <v>DA2MCTA018-13SA</v>
      </c>
      <c r="C29" s="7" t="str">
        <f>' turmas sistema atual'!C28</f>
        <v>Programação Orientada a Objetos A2-diurno (Santo André)</v>
      </c>
      <c r="D29" s="7" t="str">
        <f>' turmas sistema atual'!Y28</f>
        <v xml:space="preserve">segunda das 10:00 às 12:00, semanal </v>
      </c>
      <c r="E29" s="7" t="str">
        <f>' turmas sistema atual'!Z28</f>
        <v xml:space="preserve">quarta das 08:00 às 10:00, semanal </v>
      </c>
      <c r="F29" s="7" t="b">
        <f t="shared" si="0"/>
        <v>0</v>
      </c>
      <c r="G29" s="7"/>
      <c r="H29" s="7" t="s">
        <v>563</v>
      </c>
      <c r="I29" s="7" t="b">
        <f t="shared" si="1"/>
        <v>1</v>
      </c>
      <c r="J29" s="11" t="str">
        <f t="shared" si="2"/>
        <v>SA</v>
      </c>
      <c r="K29" s="11" t="str">
        <f>' turmas sistema atual'!K28</f>
        <v>diurno</v>
      </c>
      <c r="L29" s="11" t="str">
        <f>' turmas sistema atual'!L28</f>
        <v>2-2-4</v>
      </c>
      <c r="M29" s="11">
        <f>' turmas sistema atual'!M28</f>
        <v>60</v>
      </c>
      <c r="N29" s="11">
        <f>VLOOKUP(B29,[3]Plan1!$A$18:$H$946,8,0)</f>
        <v>0</v>
      </c>
      <c r="P29" s="7" t="str">
        <f>' turmas sistema atual'!R28</f>
        <v>Alexandre Noma</v>
      </c>
      <c r="Q29" s="7" t="e">
        <f>P29=#REF!</f>
        <v>#REF!</v>
      </c>
      <c r="R29" s="7" t="str">
        <f>VLOOKUP($B29,[2]planilha!$B$1:$P$929,15,0)</f>
        <v>Alexandre Noma</v>
      </c>
      <c r="S29" s="7" t="str">
        <f>' turmas sistema atual'!S28</f>
        <v>Alexandre Noma</v>
      </c>
      <c r="T29" s="7" t="b">
        <f t="shared" si="3"/>
        <v>1</v>
      </c>
      <c r="U29" s="7" t="str">
        <f>' turmas sistema atual'!Z14</f>
        <v/>
      </c>
      <c r="V29" s="7">
        <f>' turmas sistema atual'!AA14</f>
        <v>0</v>
      </c>
      <c r="W29" s="7">
        <f>' turmas sistema atual'!AB14</f>
        <v>0</v>
      </c>
      <c r="X29" s="7">
        <f>' turmas sistema atual'!AC14</f>
        <v>0</v>
      </c>
      <c r="Y29" s="7">
        <f>' turmas sistema atual'!AD14</f>
        <v>0</v>
      </c>
      <c r="Z29" s="7">
        <f>' turmas sistema atual'!AE14</f>
        <v>0</v>
      </c>
      <c r="AA29" s="7">
        <f>' turmas sistema atual'!AU14</f>
        <v>0</v>
      </c>
      <c r="AB29" s="11">
        <f>' turmas sistema atual'!AV14</f>
        <v>0</v>
      </c>
    </row>
    <row r="30" spans="1:28" ht="51" customHeight="1" thickBot="1" x14ac:dyDescent="0.3">
      <c r="A30" s="7" t="str">
        <f>' turmas sistema atual'!A29</f>
        <v>BACHARELADO EM CIÊNCIA DA COMPUTAÇÃO</v>
      </c>
      <c r="B30" s="7" t="str">
        <f>' turmas sistema atual'!B29</f>
        <v>DA3MCTA018-13SA</v>
      </c>
      <c r="C30" s="7" t="str">
        <f>' turmas sistema atual'!C29</f>
        <v>Programação Orientada a Objetos A3-diurno (Santo André)</v>
      </c>
      <c r="D30" s="7" t="str">
        <f>' turmas sistema atual'!Y29</f>
        <v xml:space="preserve">segunda das 10:00 às 12:00, semanal </v>
      </c>
      <c r="E30" s="7" t="str">
        <f>' turmas sistema atual'!Z29</f>
        <v xml:space="preserve">quarta das 08:00 às 10:00, semanal </v>
      </c>
      <c r="F30" s="7" t="b">
        <f t="shared" si="0"/>
        <v>0</v>
      </c>
      <c r="G30" s="7"/>
      <c r="H30" s="7" t="s">
        <v>563</v>
      </c>
      <c r="I30" s="7" t="b">
        <f t="shared" si="1"/>
        <v>1</v>
      </c>
      <c r="J30" s="11" t="str">
        <f t="shared" si="2"/>
        <v>SA</v>
      </c>
      <c r="K30" s="11" t="str">
        <f>' turmas sistema atual'!K29</f>
        <v>diurno</v>
      </c>
      <c r="L30" s="11" t="str">
        <f>' turmas sistema atual'!L29</f>
        <v>2-2-4</v>
      </c>
      <c r="M30" s="11">
        <f>' turmas sistema atual'!M29</f>
        <v>60</v>
      </c>
      <c r="N30" s="11">
        <f>VLOOKUP(B30,[3]Plan1!$A$18:$H$946,8,0)</f>
        <v>0</v>
      </c>
      <c r="P30" s="7" t="str">
        <f>' turmas sistema atual'!R29</f>
        <v>Diogo Santana Martins</v>
      </c>
      <c r="Q30" s="7" t="e">
        <f>P30=#REF!</f>
        <v>#REF!</v>
      </c>
      <c r="R30" s="7" t="str">
        <f>VLOOKUP($B30,[2]planilha!$B$1:$P$929,15,0)</f>
        <v>Diogo Santana Martins</v>
      </c>
      <c r="S30" s="7" t="str">
        <f>' turmas sistema atual'!S29</f>
        <v>Diogo Santana Martins</v>
      </c>
      <c r="T30" s="7" t="b">
        <f t="shared" si="3"/>
        <v>1</v>
      </c>
      <c r="U30" s="7" t="str">
        <f>' turmas sistema atual'!Z37</f>
        <v>segunda das 19:00 às 21:00, quinzenal II</v>
      </c>
      <c r="V30" s="7">
        <f>' turmas sistema atual'!AA37</f>
        <v>0</v>
      </c>
      <c r="W30" s="7">
        <f>' turmas sistema atual'!AB37</f>
        <v>0</v>
      </c>
      <c r="X30" s="7">
        <f>' turmas sistema atual'!AC37</f>
        <v>0</v>
      </c>
      <c r="Y30" s="7">
        <f>' turmas sistema atual'!AD37</f>
        <v>0</v>
      </c>
      <c r="Z30" s="7">
        <f>' turmas sistema atual'!AE37</f>
        <v>0</v>
      </c>
      <c r="AA30" s="7">
        <f>' turmas sistema atual'!AU37</f>
        <v>0</v>
      </c>
      <c r="AB30" s="11">
        <f>' turmas sistema atual'!AV37</f>
        <v>0</v>
      </c>
    </row>
    <row r="31" spans="1:28" ht="51" customHeight="1" thickBot="1" x14ac:dyDescent="0.3">
      <c r="A31" s="7" t="str">
        <f>' turmas sistema atual'!A30</f>
        <v>BACHARELADO EM CIÊNCIA DA COMPUTAÇÃO</v>
      </c>
      <c r="B31" s="7" t="str">
        <f>' turmas sistema atual'!B30</f>
        <v>NAMCTA018-13SA</v>
      </c>
      <c r="C31" s="7" t="str">
        <f>' turmas sistema atual'!C30</f>
        <v>Programação Orientada a Objetos A-noturno (Santo André)</v>
      </c>
      <c r="D31" s="7" t="str">
        <f>' turmas sistema atual'!Y30</f>
        <v xml:space="preserve">segunda das 21:00 às 23:00, semanal </v>
      </c>
      <c r="E31" s="7" t="str">
        <f>' turmas sistema atual'!Z30</f>
        <v xml:space="preserve">quarta das 19:00 às 21:00, semanal </v>
      </c>
      <c r="F31" s="7" t="b">
        <f t="shared" si="0"/>
        <v>0</v>
      </c>
      <c r="G31" s="7"/>
      <c r="H31" s="7" t="s">
        <v>563</v>
      </c>
      <c r="I31" s="7" t="b">
        <f t="shared" si="1"/>
        <v>1</v>
      </c>
      <c r="J31" s="11" t="str">
        <f t="shared" si="2"/>
        <v>SA</v>
      </c>
      <c r="K31" s="11" t="str">
        <f>' turmas sistema atual'!K30</f>
        <v>noturno</v>
      </c>
      <c r="L31" s="11" t="str">
        <f>' turmas sistema atual'!L30</f>
        <v>2-2-4</v>
      </c>
      <c r="M31" s="11">
        <f>' turmas sistema atual'!M30</f>
        <v>60</v>
      </c>
      <c r="N31" s="11">
        <f>VLOOKUP(B31,[3]Plan1!$A$18:$H$946,8,0)</f>
        <v>0</v>
      </c>
      <c r="P31" s="7" t="str">
        <f>' turmas sistema atual'!R30</f>
        <v>Fernando Teubl Ferreira</v>
      </c>
      <c r="Q31" s="7" t="e">
        <f>P31=#REF!</f>
        <v>#REF!</v>
      </c>
      <c r="R31" s="7" t="str">
        <f>VLOOKUP($B31,[2]planilha!$B$1:$P$929,15,0)</f>
        <v>Fernando Teubl Ferreira</v>
      </c>
      <c r="S31" s="7" t="str">
        <f>' turmas sistema atual'!S30</f>
        <v>Fernando Teubl Ferreira</v>
      </c>
      <c r="T31" s="7" t="b">
        <f t="shared" si="3"/>
        <v>1</v>
      </c>
      <c r="U31" s="7" t="str">
        <f>' turmas sistema atual'!Z707</f>
        <v xml:space="preserve">sexta das 14:00 às 16:00, semanal </v>
      </c>
      <c r="V31" s="7">
        <f>' turmas sistema atual'!AA707</f>
        <v>0</v>
      </c>
      <c r="W31" s="7">
        <f>' turmas sistema atual'!AB707</f>
        <v>0</v>
      </c>
      <c r="X31" s="7">
        <f>' turmas sistema atual'!AC707</f>
        <v>0</v>
      </c>
      <c r="Y31" s="7">
        <f>' turmas sistema atual'!AD707</f>
        <v>0</v>
      </c>
      <c r="Z31" s="7">
        <f>' turmas sistema atual'!AE707</f>
        <v>0</v>
      </c>
      <c r="AA31" s="7">
        <f>' turmas sistema atual'!AU707</f>
        <v>0</v>
      </c>
      <c r="AB31" s="11">
        <f>' turmas sistema atual'!AV707</f>
        <v>0</v>
      </c>
    </row>
    <row r="32" spans="1:28" ht="51" customHeight="1" thickBot="1" x14ac:dyDescent="0.3">
      <c r="A32" s="7" t="str">
        <f>' turmas sistema atual'!A31</f>
        <v>BACHARELADO EM CIÊNCIA DA COMPUTAÇÃO</v>
      </c>
      <c r="B32" s="7" t="str">
        <f>' turmas sistema atual'!B31</f>
        <v>NBMCTA018-13SA</v>
      </c>
      <c r="C32" s="7" t="str">
        <f>' turmas sistema atual'!C31</f>
        <v>Programação Orientada a Objetos B-noturno (Santo André)</v>
      </c>
      <c r="D32" s="7" t="str">
        <f>' turmas sistema atual'!Y31</f>
        <v xml:space="preserve">quarta das 19:00 às 21:00, semanal </v>
      </c>
      <c r="E32" s="7" t="str">
        <f>' turmas sistema atual'!Z31</f>
        <v xml:space="preserve">segunda das 21:00 às 23:00, semanal </v>
      </c>
      <c r="F32" s="7" t="b">
        <f t="shared" si="0"/>
        <v>0</v>
      </c>
      <c r="G32" s="7"/>
      <c r="H32" s="7" t="s">
        <v>563</v>
      </c>
      <c r="I32" s="7" t="b">
        <f t="shared" si="1"/>
        <v>1</v>
      </c>
      <c r="J32" s="11" t="str">
        <f t="shared" si="2"/>
        <v>SA</v>
      </c>
      <c r="K32" s="11" t="str">
        <f>' turmas sistema atual'!K31</f>
        <v>noturno</v>
      </c>
      <c r="L32" s="11" t="str">
        <f>' turmas sistema atual'!L31</f>
        <v>2-2-4</v>
      </c>
      <c r="M32" s="11">
        <f>' turmas sistema atual'!M31</f>
        <v>60</v>
      </c>
      <c r="N32" s="11">
        <f>VLOOKUP(B32,[3]Plan1!$A$18:$H$946,8,0)</f>
        <v>0</v>
      </c>
      <c r="P32" s="7" t="str">
        <f>' turmas sistema atual'!R31</f>
        <v>BRUNO AUGUSTO DORTA MARQUES</v>
      </c>
      <c r="Q32" s="7" t="e">
        <f>P32=#REF!</f>
        <v>#REF!</v>
      </c>
      <c r="R32" s="7" t="str">
        <f>VLOOKUP($B32,[2]planilha!$B$1:$P$929,15,0)</f>
        <v>BRUNO AUGUSTO DORTA MARQUES</v>
      </c>
      <c r="S32" s="7" t="str">
        <f>' turmas sistema atual'!S31</f>
        <v>BRUNO AUGUSTO DORTA MARQUES</v>
      </c>
      <c r="T32" s="7" t="b">
        <f t="shared" si="3"/>
        <v>1</v>
      </c>
      <c r="U32" s="7" t="str">
        <f>' turmas sistema atual'!Z708</f>
        <v/>
      </c>
      <c r="V32" s="7">
        <f>' turmas sistema atual'!AA708</f>
        <v>0</v>
      </c>
      <c r="W32" s="7">
        <f>' turmas sistema atual'!AB708</f>
        <v>0</v>
      </c>
      <c r="X32" s="7">
        <f>' turmas sistema atual'!AC708</f>
        <v>0</v>
      </c>
      <c r="Y32" s="7">
        <f>' turmas sistema atual'!AD708</f>
        <v>0</v>
      </c>
      <c r="Z32" s="7">
        <f>' turmas sistema atual'!AE708</f>
        <v>0</v>
      </c>
      <c r="AA32" s="7">
        <f>' turmas sistema atual'!AU708</f>
        <v>0</v>
      </c>
      <c r="AB32" s="11">
        <f>' turmas sistema atual'!AV708</f>
        <v>0</v>
      </c>
    </row>
    <row r="33" spans="1:28" ht="51" customHeight="1" thickBot="1" x14ac:dyDescent="0.3">
      <c r="A33" s="7" t="str">
        <f>' turmas sistema atual'!A32</f>
        <v>BACHARELADO EM CIÊNCIA DA COMPUTAÇÃO</v>
      </c>
      <c r="B33" s="7" t="str">
        <f>' turmas sistema atual'!B32</f>
        <v>NA1MCTA024-13SA</v>
      </c>
      <c r="C33" s="7" t="str">
        <f>' turmas sistema atual'!C32</f>
        <v>Sistemas Digitais A1-noturno (Santo André)</v>
      </c>
      <c r="D33" s="7" t="str">
        <f>' turmas sistema atual'!Y32</f>
        <v xml:space="preserve">quinta das 19:00 às 21:00, semanal </v>
      </c>
      <c r="E33" s="7" t="str">
        <f>' turmas sistema atual'!Z32</f>
        <v xml:space="preserve">terça das 21:00 às 23:00, semanal </v>
      </c>
      <c r="F33" s="7" t="b">
        <f t="shared" si="0"/>
        <v>0</v>
      </c>
      <c r="G33" s="7"/>
      <c r="H33" s="7" t="s">
        <v>563</v>
      </c>
      <c r="I33" s="7" t="b">
        <f t="shared" si="1"/>
        <v>1</v>
      </c>
      <c r="J33" s="11" t="str">
        <f t="shared" si="2"/>
        <v>SA</v>
      </c>
      <c r="K33" s="11" t="str">
        <f>' turmas sistema atual'!K32</f>
        <v>noturno</v>
      </c>
      <c r="L33" s="11" t="str">
        <f>' turmas sistema atual'!L32</f>
        <v>2-2-4</v>
      </c>
      <c r="M33" s="11">
        <f>' turmas sistema atual'!M32</f>
        <v>60</v>
      </c>
      <c r="N33" s="11">
        <f>VLOOKUP(B33,[3]Plan1!$A$18:$H$946,8,0)</f>
        <v>0</v>
      </c>
      <c r="P33" s="7" t="str">
        <f>' turmas sistema atual'!R32</f>
        <v>Denis Gustavo Fantinato</v>
      </c>
      <c r="Q33" s="7" t="e">
        <f>P33=#REF!</f>
        <v>#REF!</v>
      </c>
      <c r="R33" s="7" t="str">
        <f>VLOOKUP($B33,[2]planilha!$B$1:$P$929,15,0)</f>
        <v>Denis Gustavo Fantinato</v>
      </c>
      <c r="S33" s="7" t="str">
        <f>' turmas sistema atual'!S32</f>
        <v>Denis Gustavo Fantinato</v>
      </c>
      <c r="T33" s="7" t="b">
        <f t="shared" si="3"/>
        <v>1</v>
      </c>
      <c r="U33" s="7" t="str">
        <f>' turmas sistema atual'!Z28</f>
        <v xml:space="preserve">quarta das 08:00 às 10:00, semanal </v>
      </c>
      <c r="V33" s="7">
        <f>' turmas sistema atual'!AA28</f>
        <v>0</v>
      </c>
      <c r="W33" s="7">
        <f>' turmas sistema atual'!AB28</f>
        <v>0</v>
      </c>
      <c r="X33" s="7">
        <f>' turmas sistema atual'!AC28</f>
        <v>0</v>
      </c>
      <c r="Y33" s="7">
        <f>' turmas sistema atual'!AD28</f>
        <v>0</v>
      </c>
      <c r="Z33" s="7">
        <f>' turmas sistema atual'!AE28</f>
        <v>0</v>
      </c>
      <c r="AA33" s="7">
        <f>' turmas sistema atual'!AU28</f>
        <v>0</v>
      </c>
      <c r="AB33" s="11">
        <f>' turmas sistema atual'!AV28</f>
        <v>0</v>
      </c>
    </row>
    <row r="34" spans="1:28" ht="51" customHeight="1" thickBot="1" x14ac:dyDescent="0.3">
      <c r="A34" s="7" t="str">
        <f>' turmas sistema atual'!A33</f>
        <v>BACHARELADO EM CIÊNCIA DA COMPUTAÇÃO</v>
      </c>
      <c r="B34" s="7" t="str">
        <f>' turmas sistema atual'!B33</f>
        <v>DAMCTA024-13SA</v>
      </c>
      <c r="C34" s="7" t="str">
        <f>' turmas sistema atual'!C33</f>
        <v>Sistemas Digitais A-diurno (Santo André)</v>
      </c>
      <c r="D34" s="7" t="str">
        <f>' turmas sistema atual'!Y33</f>
        <v xml:space="preserve">terça das 10:00 às 12:00, semanal </v>
      </c>
      <c r="E34" s="7" t="str">
        <f>' turmas sistema atual'!Z33</f>
        <v xml:space="preserve">quinta das 08:00 às 10:00, semanal </v>
      </c>
      <c r="F34" s="7" t="b">
        <f t="shared" si="0"/>
        <v>0</v>
      </c>
      <c r="G34" s="7"/>
      <c r="H34" s="7" t="s">
        <v>563</v>
      </c>
      <c r="I34" s="7" t="b">
        <f t="shared" si="1"/>
        <v>1</v>
      </c>
      <c r="J34" s="11" t="str">
        <f t="shared" si="2"/>
        <v>SA</v>
      </c>
      <c r="K34" s="11" t="str">
        <f>' turmas sistema atual'!K33</f>
        <v>diurno</v>
      </c>
      <c r="L34" s="11" t="str">
        <f>' turmas sistema atual'!L33</f>
        <v>2-2-4</v>
      </c>
      <c r="M34" s="11">
        <f>' turmas sistema atual'!M33</f>
        <v>60</v>
      </c>
      <c r="N34" s="11">
        <f>VLOOKUP(B34,[3]Plan1!$A$18:$H$946,8,0)</f>
        <v>0</v>
      </c>
      <c r="P34" s="7" t="str">
        <f>' turmas sistema atual'!R33</f>
        <v>Denis Gustavo Fantinato</v>
      </c>
      <c r="Q34" s="7" t="e">
        <f>P34=#REF!</f>
        <v>#REF!</v>
      </c>
      <c r="R34" s="7" t="str">
        <f>VLOOKUP($B34,[2]planilha!$B$1:$P$929,15,0)</f>
        <v>Denis Gustavo Fantinato</v>
      </c>
      <c r="S34" s="7" t="str">
        <f>' turmas sistema atual'!S33</f>
        <v>Denis Gustavo Fantinato</v>
      </c>
      <c r="T34" s="7" t="b">
        <f t="shared" si="3"/>
        <v>1</v>
      </c>
      <c r="U34" s="7" t="str">
        <f>' turmas sistema atual'!Z29</f>
        <v xml:space="preserve">quarta das 08:00 às 10:00, semanal </v>
      </c>
      <c r="V34" s="7">
        <f>' turmas sistema atual'!AA29</f>
        <v>0</v>
      </c>
      <c r="W34" s="7">
        <f>' turmas sistema atual'!AB29</f>
        <v>0</v>
      </c>
      <c r="X34" s="7">
        <f>' turmas sistema atual'!AC29</f>
        <v>0</v>
      </c>
      <c r="Y34" s="7">
        <f>' turmas sistema atual'!AD29</f>
        <v>0</v>
      </c>
      <c r="Z34" s="7">
        <f>' turmas sistema atual'!AE29</f>
        <v>0</v>
      </c>
      <c r="AA34" s="7">
        <f>' turmas sistema atual'!AU29</f>
        <v>0</v>
      </c>
      <c r="AB34" s="11">
        <f>' turmas sistema atual'!AV29</f>
        <v>0</v>
      </c>
    </row>
    <row r="35" spans="1:28" ht="51" customHeight="1" thickBot="1" x14ac:dyDescent="0.3">
      <c r="A35" s="7" t="str">
        <f>' turmas sistema atual'!A34</f>
        <v>BACHARELADO EM CIÊNCIA DA COMPUTAÇÃO</v>
      </c>
      <c r="B35" s="7" t="str">
        <f>' turmas sistema atual'!B34</f>
        <v>NAMCTA024-13SA</v>
      </c>
      <c r="C35" s="7" t="str">
        <f>' turmas sistema atual'!C34</f>
        <v>Sistemas Digitais A-noturno (Santo André)</v>
      </c>
      <c r="D35" s="7" t="str">
        <f>' turmas sistema atual'!Y34</f>
        <v xml:space="preserve">quinta das 19:00 às 21:00, semanal </v>
      </c>
      <c r="E35" s="7" t="str">
        <f>' turmas sistema atual'!Z34</f>
        <v xml:space="preserve">terça das 21:00 às 23:00, semanal </v>
      </c>
      <c r="F35" s="7" t="b">
        <f t="shared" si="0"/>
        <v>0</v>
      </c>
      <c r="G35" s="7"/>
      <c r="H35" s="7" t="s">
        <v>563</v>
      </c>
      <c r="I35" s="7" t="b">
        <f t="shared" si="1"/>
        <v>1</v>
      </c>
      <c r="J35" s="11" t="str">
        <f t="shared" si="2"/>
        <v>SA</v>
      </c>
      <c r="K35" s="11" t="str">
        <f>' turmas sistema atual'!K34</f>
        <v>noturno</v>
      </c>
      <c r="L35" s="11" t="str">
        <f>' turmas sistema atual'!L34</f>
        <v>2-2-4</v>
      </c>
      <c r="M35" s="11">
        <f>' turmas sistema atual'!M34</f>
        <v>60</v>
      </c>
      <c r="N35" s="11">
        <f>VLOOKUP(B35,[3]Plan1!$A$18:$H$946,8,0)</f>
        <v>0</v>
      </c>
      <c r="P35" s="7" t="str">
        <f>' turmas sistema atual'!R34</f>
        <v>JOSE ARTUR QUILICI GONZALEZ</v>
      </c>
      <c r="Q35" s="7" t="e">
        <f>P35=#REF!</f>
        <v>#REF!</v>
      </c>
      <c r="R35" s="7" t="str">
        <f>VLOOKUP($B35,[2]planilha!$B$1:$P$929,15,0)</f>
        <v>JOSE ARTUR QUILICI GONZALEZ</v>
      </c>
      <c r="S35" s="7" t="str">
        <f>' turmas sistema atual'!S34</f>
        <v>JOSE ARTUR QUILICI GONZALEZ</v>
      </c>
      <c r="T35" s="7" t="b">
        <f t="shared" si="3"/>
        <v>1</v>
      </c>
      <c r="U35" s="7" t="str">
        <f>' turmas sistema atual'!Z27</f>
        <v xml:space="preserve">quarta das 19:00 às 21:00, semanal </v>
      </c>
      <c r="V35" s="7">
        <f>' turmas sistema atual'!AA27</f>
        <v>0</v>
      </c>
      <c r="W35" s="7">
        <f>' turmas sistema atual'!AB27</f>
        <v>0</v>
      </c>
      <c r="X35" s="7">
        <f>' turmas sistema atual'!AC27</f>
        <v>0</v>
      </c>
      <c r="Y35" s="7">
        <f>' turmas sistema atual'!AD27</f>
        <v>0</v>
      </c>
      <c r="Z35" s="7">
        <f>' turmas sistema atual'!AE27</f>
        <v>0</v>
      </c>
      <c r="AA35" s="7">
        <f>' turmas sistema atual'!AU27</f>
        <v>0</v>
      </c>
      <c r="AB35" s="11">
        <f>' turmas sistema atual'!AV27</f>
        <v>0</v>
      </c>
    </row>
    <row r="36" spans="1:28" ht="51" customHeight="1" thickBot="1" x14ac:dyDescent="0.3">
      <c r="A36" s="7" t="str">
        <f>' turmas sistema atual'!A35</f>
        <v>BACHARELADO EM CIÊNCIA DA COMPUTAÇÃO</v>
      </c>
      <c r="B36" s="7" t="str">
        <f>' turmas sistema atual'!B35</f>
        <v>NA1MCTA025-13SA</v>
      </c>
      <c r="C36" s="7" t="str">
        <f>' turmas sistema atual'!C35</f>
        <v>Sistemas Distribuídos A1-noturno (Santo André)</v>
      </c>
      <c r="D36" s="7" t="str">
        <f>' turmas sistema atual'!Y35</f>
        <v xml:space="preserve">segunda das 19:00 às 21:00, quinzenal I; quinta das 21:00 às 23:00, semanal </v>
      </c>
      <c r="E36" s="7" t="str">
        <f>' turmas sistema atual'!Z35</f>
        <v>segunda das 19:00 às 21:00, quinzenal II</v>
      </c>
      <c r="F36" s="7" t="b">
        <f t="shared" si="0"/>
        <v>0</v>
      </c>
      <c r="G36" s="7"/>
      <c r="H36" s="7" t="s">
        <v>563</v>
      </c>
      <c r="I36" s="7" t="b">
        <f t="shared" si="1"/>
        <v>1</v>
      </c>
      <c r="J36" s="11" t="str">
        <f t="shared" si="2"/>
        <v>SA</v>
      </c>
      <c r="K36" s="11" t="str">
        <f>' turmas sistema atual'!K35</f>
        <v>noturno</v>
      </c>
      <c r="L36" s="11" t="str">
        <f>' turmas sistema atual'!L35</f>
        <v>3-1-4</v>
      </c>
      <c r="M36" s="11">
        <f>' turmas sistema atual'!M35</f>
        <v>60</v>
      </c>
      <c r="N36" s="11">
        <f>VLOOKUP(B36,[3]Plan1!$A$18:$H$946,8,0)</f>
        <v>7</v>
      </c>
      <c r="P36" s="7" t="str">
        <f>' turmas sistema atual'!R35</f>
        <v>GUSTAVO SOUSA PAVANI</v>
      </c>
      <c r="Q36" s="7" t="e">
        <f>P36=#REF!</f>
        <v>#REF!</v>
      </c>
      <c r="R36" s="7" t="str">
        <f>VLOOKUP($B36,[2]planilha!$B$1:$P$929,15,0)</f>
        <v>GUSTAVO SOUSA PAVANI</v>
      </c>
      <c r="S36" s="7" t="str">
        <f>' turmas sistema atual'!S35</f>
        <v>GUSTAVO SOUSA PAVANI</v>
      </c>
      <c r="T36" s="7" t="b">
        <f t="shared" si="3"/>
        <v>1</v>
      </c>
      <c r="U36" s="7" t="str">
        <f>' turmas sistema atual'!Z38</f>
        <v/>
      </c>
      <c r="V36" s="7">
        <f>' turmas sistema atual'!AA38</f>
        <v>0</v>
      </c>
      <c r="W36" s="7">
        <f>' turmas sistema atual'!AB38</f>
        <v>0</v>
      </c>
      <c r="X36" s="7">
        <f>' turmas sistema atual'!AC38</f>
        <v>0</v>
      </c>
      <c r="Y36" s="7">
        <f>' turmas sistema atual'!AD38</f>
        <v>0</v>
      </c>
      <c r="Z36" s="7">
        <f>' turmas sistema atual'!AE38</f>
        <v>0</v>
      </c>
      <c r="AA36" s="7">
        <f>' turmas sistema atual'!AU38</f>
        <v>0</v>
      </c>
      <c r="AB36" s="11">
        <f>' turmas sistema atual'!AV38</f>
        <v>0</v>
      </c>
    </row>
    <row r="37" spans="1:28" ht="51" customHeight="1" thickBot="1" x14ac:dyDescent="0.3">
      <c r="A37" s="7" t="str">
        <f>' turmas sistema atual'!A36</f>
        <v>BACHARELADO EM CIÊNCIA DA COMPUTAÇÃO</v>
      </c>
      <c r="B37" s="7" t="str">
        <f>' turmas sistema atual'!B36</f>
        <v>DAMCTA025-13SA</v>
      </c>
      <c r="C37" s="7" t="str">
        <f>' turmas sistema atual'!C36</f>
        <v>Sistemas Distribuídos A-diurno (Santo André)</v>
      </c>
      <c r="D37" s="7" t="str">
        <f>' turmas sistema atual'!Y36</f>
        <v xml:space="preserve">segunda das 08:00 às 10:00, quinzenal I; quinta das 10:00 às 12:00, semanal </v>
      </c>
      <c r="E37" s="7" t="str">
        <f>' turmas sistema atual'!Z36</f>
        <v>segunda das 08:00 às 10:00, quinzenal II</v>
      </c>
      <c r="F37" s="7" t="b">
        <f t="shared" si="0"/>
        <v>0</v>
      </c>
      <c r="G37" s="7"/>
      <c r="H37" s="7" t="s">
        <v>563</v>
      </c>
      <c r="I37" s="7" t="b">
        <f t="shared" si="1"/>
        <v>1</v>
      </c>
      <c r="J37" s="11" t="str">
        <f t="shared" si="2"/>
        <v>SA</v>
      </c>
      <c r="K37" s="11" t="str">
        <f>' turmas sistema atual'!K36</f>
        <v>diurno</v>
      </c>
      <c r="L37" s="11" t="str">
        <f>' turmas sistema atual'!L36</f>
        <v>3-1-4</v>
      </c>
      <c r="M37" s="11">
        <f>' turmas sistema atual'!M36</f>
        <v>60</v>
      </c>
      <c r="N37" s="11">
        <f>VLOOKUP(B37,[3]Plan1!$A$18:$H$946,8,0)</f>
        <v>0</v>
      </c>
      <c r="P37" s="7" t="str">
        <f>' turmas sistema atual'!R36</f>
        <v>Vladimir Emiliano Moreira Rocha</v>
      </c>
      <c r="Q37" s="7" t="e">
        <f>P37=#REF!</f>
        <v>#REF!</v>
      </c>
      <c r="R37" s="7" t="str">
        <f>VLOOKUP($B37,[2]planilha!$B$1:$P$929,15,0)</f>
        <v>Vladimir Emiliano Moreira Rocha</v>
      </c>
      <c r="S37" s="7" t="str">
        <f>' turmas sistema atual'!S36</f>
        <v>Vladimir Emiliano Moreira Rocha</v>
      </c>
      <c r="T37" s="7" t="b">
        <f t="shared" si="3"/>
        <v>1</v>
      </c>
      <c r="U37" s="7" t="str">
        <f>' turmas sistema atual'!Z15</f>
        <v/>
      </c>
      <c r="V37" s="7">
        <f>' turmas sistema atual'!AA15</f>
        <v>0</v>
      </c>
      <c r="W37" s="7">
        <f>' turmas sistema atual'!AB15</f>
        <v>0</v>
      </c>
      <c r="X37" s="7">
        <f>' turmas sistema atual'!AC15</f>
        <v>0</v>
      </c>
      <c r="Y37" s="7">
        <f>' turmas sistema atual'!AD15</f>
        <v>0</v>
      </c>
      <c r="Z37" s="7">
        <f>' turmas sistema atual'!AE15</f>
        <v>0</v>
      </c>
      <c r="AA37" s="7">
        <f>' turmas sistema atual'!AU15</f>
        <v>0</v>
      </c>
      <c r="AB37" s="11">
        <f>' turmas sistema atual'!AV15</f>
        <v>0</v>
      </c>
    </row>
    <row r="38" spans="1:28" ht="51" customHeight="1" thickBot="1" x14ac:dyDescent="0.3">
      <c r="A38" s="7" t="str">
        <f>' turmas sistema atual'!A37</f>
        <v>BACHARELADO EM CIÊNCIA DA COMPUTAÇÃO</v>
      </c>
      <c r="B38" s="7" t="str">
        <f>' turmas sistema atual'!B37</f>
        <v>NAMCTA025-13SA</v>
      </c>
      <c r="C38" s="7" t="str">
        <f>' turmas sistema atual'!C37</f>
        <v>Sistemas Distribuídos A-noturno (Santo André)</v>
      </c>
      <c r="D38" s="7" t="str">
        <f>' turmas sistema atual'!Y37</f>
        <v xml:space="preserve">segunda das 19:00 às 21:00, quinzenal I; quinta das 21:00 às 23:00, semanal </v>
      </c>
      <c r="E38" s="7" t="str">
        <f>' turmas sistema atual'!Z37</f>
        <v>segunda das 19:00 às 21:00, quinzenal II</v>
      </c>
      <c r="F38" s="7" t="b">
        <f t="shared" si="0"/>
        <v>0</v>
      </c>
      <c r="G38" s="7"/>
      <c r="H38" s="7" t="s">
        <v>563</v>
      </c>
      <c r="I38" s="7" t="b">
        <f t="shared" si="1"/>
        <v>1</v>
      </c>
      <c r="J38" s="11" t="str">
        <f t="shared" si="2"/>
        <v>SA</v>
      </c>
      <c r="K38" s="11" t="str">
        <f>' turmas sistema atual'!K37</f>
        <v>noturno</v>
      </c>
      <c r="L38" s="11" t="str">
        <f>' turmas sistema atual'!L37</f>
        <v>3-1-4</v>
      </c>
      <c r="M38" s="11">
        <f>' turmas sistema atual'!M37</f>
        <v>60</v>
      </c>
      <c r="N38" s="11">
        <f>VLOOKUP(B38,[3]Plan1!$A$18:$H$946,8,0)</f>
        <v>0</v>
      </c>
      <c r="P38" s="7" t="str">
        <f>' turmas sistema atual'!R37</f>
        <v>Vladimir Emiliano Moreira Rocha</v>
      </c>
      <c r="Q38" s="7" t="e">
        <f>P38=#REF!</f>
        <v>#REF!</v>
      </c>
      <c r="R38" s="7" t="str">
        <f>VLOOKUP($B38,[2]planilha!$B$1:$P$929,15,0)</f>
        <v>Vladimir Emiliano Moreira Rocha</v>
      </c>
      <c r="S38" s="7" t="str">
        <f>' turmas sistema atual'!S37</f>
        <v>Vladimir Emiliano Moreira Rocha</v>
      </c>
      <c r="T38" s="7" t="b">
        <f t="shared" si="3"/>
        <v>1</v>
      </c>
      <c r="U38" s="7" t="str">
        <f>' turmas sistema atual'!Z688</f>
        <v xml:space="preserve">segunda das 08:00 às 10:00, semanal </v>
      </c>
      <c r="V38" s="7">
        <f>' turmas sistema atual'!AA688</f>
        <v>0</v>
      </c>
      <c r="W38" s="7">
        <f>' turmas sistema atual'!AB688</f>
        <v>0</v>
      </c>
      <c r="X38" s="7">
        <f>' turmas sistema atual'!AC688</f>
        <v>0</v>
      </c>
      <c r="Y38" s="7">
        <f>' turmas sistema atual'!AD688</f>
        <v>0</v>
      </c>
      <c r="Z38" s="7">
        <f>' turmas sistema atual'!AE688</f>
        <v>0</v>
      </c>
      <c r="AA38" s="7">
        <f>' turmas sistema atual'!AU688</f>
        <v>0</v>
      </c>
      <c r="AB38" s="11">
        <f>' turmas sistema atual'!AV688</f>
        <v>0</v>
      </c>
    </row>
    <row r="39" spans="1:28" ht="51" customHeight="1" thickBot="1" x14ac:dyDescent="0.3">
      <c r="A39" s="7" t="str">
        <f>' turmas sistema atual'!A38</f>
        <v>BACHARELADO EM CIÊNCIA E TECNOLOGIA</v>
      </c>
      <c r="B39" s="7" t="str">
        <f>' turmas sistema atual'!B38</f>
        <v>DA1BIR0004-15SA</v>
      </c>
      <c r="C39" s="7" t="str">
        <f>' turmas sistema atual'!C38</f>
        <v>Bases Epistemológicas da Ciência Moderna A1-diurno (Santo André)</v>
      </c>
      <c r="D39" s="7" t="str">
        <f>' turmas sistema atual'!Y38</f>
        <v>segunda das 10:00 às 12:00, semanal ; quinta das 08:00 às 10:00, quinzenal I</v>
      </c>
      <c r="E39" s="7" t="str">
        <f>' turmas sistema atual'!Z38</f>
        <v/>
      </c>
      <c r="F39" s="7" t="b">
        <f t="shared" si="0"/>
        <v>0</v>
      </c>
      <c r="G39" s="7"/>
      <c r="H39" s="7" t="s">
        <v>563</v>
      </c>
      <c r="I39" s="7" t="b">
        <f t="shared" si="1"/>
        <v>1</v>
      </c>
      <c r="J39" s="11" t="str">
        <f t="shared" si="2"/>
        <v>SA</v>
      </c>
      <c r="K39" s="11" t="str">
        <f>' turmas sistema atual'!K38</f>
        <v>diurno</v>
      </c>
      <c r="L39" s="11" t="str">
        <f>' turmas sistema atual'!L38</f>
        <v>3-0-4</v>
      </c>
      <c r="M39" s="11">
        <f>' turmas sistema atual'!M38</f>
        <v>45</v>
      </c>
      <c r="N39" s="11">
        <f>VLOOKUP(B39,[3]Plan1!$A$18:$H$946,8,0)</f>
        <v>0</v>
      </c>
      <c r="P39" s="7" t="str">
        <f>' turmas sistema atual'!R38</f>
        <v>BRUNA MENDES DE VASCONCELLOS</v>
      </c>
      <c r="Q39" s="7" t="e">
        <f>P39=#REF!</f>
        <v>#REF!</v>
      </c>
      <c r="R39" s="7" t="e">
        <f>VLOOKUP($B39,[2]planilha!$B$1:$P$929,15,0)</f>
        <v>#REF!</v>
      </c>
      <c r="S39" s="7">
        <f>' turmas sistema atual'!S38</f>
        <v>0</v>
      </c>
      <c r="T39" s="7" t="e">
        <f t="shared" si="3"/>
        <v>#REF!</v>
      </c>
      <c r="U39" s="7" t="str">
        <f>' turmas sistema atual'!Z17</f>
        <v/>
      </c>
      <c r="V39" s="7">
        <f>' turmas sistema atual'!AA17</f>
        <v>0</v>
      </c>
      <c r="W39" s="7">
        <f>' turmas sistema atual'!AB17</f>
        <v>0</v>
      </c>
      <c r="X39" s="7">
        <f>' turmas sistema atual'!AC17</f>
        <v>0</v>
      </c>
      <c r="Y39" s="7">
        <f>' turmas sistema atual'!AD17</f>
        <v>0</v>
      </c>
      <c r="Z39" s="7">
        <f>' turmas sistema atual'!AE17</f>
        <v>0</v>
      </c>
      <c r="AA39" s="7">
        <f>' turmas sistema atual'!AU17</f>
        <v>0</v>
      </c>
      <c r="AB39" s="11">
        <f>' turmas sistema atual'!AV17</f>
        <v>0</v>
      </c>
    </row>
    <row r="40" spans="1:28" ht="51" customHeight="1" thickBot="1" x14ac:dyDescent="0.3">
      <c r="A40" s="7" t="str">
        <f>' turmas sistema atual'!A39</f>
        <v>BACHARELADO EM CIÊNCIA E TECNOLOGIA</v>
      </c>
      <c r="B40" s="7" t="str">
        <f>' turmas sistema atual'!B39</f>
        <v>NA1BIR0004-15SA</v>
      </c>
      <c r="C40" s="7" t="str">
        <f>' turmas sistema atual'!C39</f>
        <v>Bases Epistemológicas da Ciência Moderna A1-noturno (Santo André)</v>
      </c>
      <c r="D40" s="7" t="str">
        <f>' turmas sistema atual'!Y39</f>
        <v>segunda das 21:00 às 23:00, semanal ; quinta das 19:00 às 21:00, quinzenal I</v>
      </c>
      <c r="E40" s="7" t="str">
        <f>' turmas sistema atual'!Z39</f>
        <v/>
      </c>
      <c r="F40" s="7" t="b">
        <f t="shared" si="0"/>
        <v>0</v>
      </c>
      <c r="G40" s="7"/>
      <c r="H40" s="7" t="s">
        <v>563</v>
      </c>
      <c r="I40" s="7" t="b">
        <f t="shared" si="1"/>
        <v>1</v>
      </c>
      <c r="J40" s="11" t="str">
        <f t="shared" si="2"/>
        <v>SA</v>
      </c>
      <c r="K40" s="11" t="str">
        <f>' turmas sistema atual'!K39</f>
        <v>noturno</v>
      </c>
      <c r="L40" s="11" t="str">
        <f>' turmas sistema atual'!L39</f>
        <v>3-0-4</v>
      </c>
      <c r="M40" s="11">
        <f>' turmas sistema atual'!M39</f>
        <v>45</v>
      </c>
      <c r="N40" s="11">
        <f>VLOOKUP(B40,[3]Plan1!$A$18:$H$946,8,0)</f>
        <v>0</v>
      </c>
      <c r="P40" s="7" t="str">
        <f>' turmas sistema atual'!R39</f>
        <v>William Jose Steinle</v>
      </c>
      <c r="Q40" s="7" t="e">
        <f>P40=#REF!</f>
        <v>#REF!</v>
      </c>
      <c r="R40" s="7" t="e">
        <f>VLOOKUP($B40,[2]planilha!$B$1:$P$929,15,0)</f>
        <v>#REF!</v>
      </c>
      <c r="S40" s="7">
        <f>' turmas sistema atual'!S39</f>
        <v>0</v>
      </c>
      <c r="T40" s="7" t="e">
        <f t="shared" si="3"/>
        <v>#REF!</v>
      </c>
      <c r="U40" s="7" t="str">
        <f>' turmas sistema atual'!Z18</f>
        <v/>
      </c>
      <c r="V40" s="7">
        <f>' turmas sistema atual'!AA18</f>
        <v>0</v>
      </c>
      <c r="W40" s="7">
        <f>' turmas sistema atual'!AB18</f>
        <v>0</v>
      </c>
      <c r="X40" s="7">
        <f>' turmas sistema atual'!AC18</f>
        <v>0</v>
      </c>
      <c r="Y40" s="7">
        <f>' turmas sistema atual'!AD18</f>
        <v>0</v>
      </c>
      <c r="Z40" s="7">
        <f>' turmas sistema atual'!AE18</f>
        <v>0</v>
      </c>
      <c r="AA40" s="7">
        <f>' turmas sistema atual'!AU18</f>
        <v>0</v>
      </c>
      <c r="AB40" s="11">
        <f>' turmas sistema atual'!AV18</f>
        <v>0</v>
      </c>
    </row>
    <row r="41" spans="1:28" ht="51" customHeight="1" thickBot="1" x14ac:dyDescent="0.3">
      <c r="A41" s="7" t="str">
        <f>' turmas sistema atual'!A40</f>
        <v>BACHARELADO EM CIÊNCIA E TECNOLOGIA</v>
      </c>
      <c r="B41" s="7" t="str">
        <f>' turmas sistema atual'!B40</f>
        <v>DA3BIR0004-15SA</v>
      </c>
      <c r="C41" s="7" t="str">
        <f>' turmas sistema atual'!C40</f>
        <v>Bases Epistemológicas da Ciência Moderna A3-diurno (Santo André)</v>
      </c>
      <c r="D41" s="7" t="str">
        <f>' turmas sistema atual'!Y40</f>
        <v>segunda das 10:00 às 12:00, semanal ; quinta das 08:00 às 10:00, quinzenal I</v>
      </c>
      <c r="E41" s="7" t="str">
        <f>' turmas sistema atual'!Z40</f>
        <v/>
      </c>
      <c r="F41" s="7" t="b">
        <f t="shared" si="0"/>
        <v>0</v>
      </c>
      <c r="G41" s="7"/>
      <c r="H41" s="7" t="s">
        <v>563</v>
      </c>
      <c r="I41" s="7" t="b">
        <f t="shared" si="1"/>
        <v>1</v>
      </c>
      <c r="J41" s="11" t="str">
        <f t="shared" si="2"/>
        <v>SA</v>
      </c>
      <c r="K41" s="11" t="str">
        <f>' turmas sistema atual'!K40</f>
        <v>diurno</v>
      </c>
      <c r="L41" s="11" t="str">
        <f>' turmas sistema atual'!L40</f>
        <v>3-0-4</v>
      </c>
      <c r="M41" s="11">
        <f>' turmas sistema atual'!M40</f>
        <v>45</v>
      </c>
      <c r="N41" s="11">
        <f>VLOOKUP(B41,[3]Plan1!$A$18:$H$946,8,0)</f>
        <v>0</v>
      </c>
      <c r="P41" s="7" t="str">
        <f>' turmas sistema atual'!R40</f>
        <v>VICTOR XIMENES MARQUES</v>
      </c>
      <c r="Q41" s="7" t="e">
        <f>P41=#REF!</f>
        <v>#REF!</v>
      </c>
      <c r="R41" s="7" t="e">
        <f>VLOOKUP($B41,[2]planilha!$B$1:$P$929,15,0)</f>
        <v>#REF!</v>
      </c>
      <c r="S41" s="7">
        <f>' turmas sistema atual'!S40</f>
        <v>0</v>
      </c>
      <c r="T41" s="7" t="e">
        <f t="shared" si="3"/>
        <v>#REF!</v>
      </c>
      <c r="U41" s="7" t="str">
        <f>' turmas sistema atual'!Y17</f>
        <v xml:space="preserve">sexta das 19:00 às 21:00, semanal </v>
      </c>
      <c r="V41" s="7">
        <f>' turmas sistema atual'!AA16</f>
        <v>0</v>
      </c>
      <c r="W41" s="7">
        <f>' turmas sistema atual'!AB16</f>
        <v>0</v>
      </c>
      <c r="X41" s="7">
        <f>' turmas sistema atual'!AC16</f>
        <v>0</v>
      </c>
      <c r="Y41" s="7">
        <f>' turmas sistema atual'!AD16</f>
        <v>0</v>
      </c>
      <c r="Z41" s="7">
        <f>' turmas sistema atual'!AE16</f>
        <v>0</v>
      </c>
      <c r="AA41" s="7">
        <f>' turmas sistema atual'!AU16</f>
        <v>0</v>
      </c>
      <c r="AB41" s="11">
        <f>' turmas sistema atual'!AV16</f>
        <v>0</v>
      </c>
    </row>
    <row r="42" spans="1:28" ht="51" customHeight="1" thickBot="1" x14ac:dyDescent="0.3">
      <c r="A42" s="7" t="str">
        <f>' turmas sistema atual'!A41</f>
        <v>BACHARELADO EM CIÊNCIA E TECNOLOGIA</v>
      </c>
      <c r="B42" s="7" t="str">
        <f>' turmas sistema atual'!B41</f>
        <v>NA3BIR0004-15SA</v>
      </c>
      <c r="C42" s="7" t="str">
        <f>' turmas sistema atual'!C41</f>
        <v>Bases Epistemológicas da Ciência Moderna A3-noturno (Santo André)</v>
      </c>
      <c r="D42" s="7" t="str">
        <f>' turmas sistema atual'!Y41</f>
        <v>segunda das 21:00 às 23:00, semanal ; quinta das 19:00 às 21:00, quinzenal I</v>
      </c>
      <c r="E42" s="7" t="str">
        <f>' turmas sistema atual'!Z41</f>
        <v/>
      </c>
      <c r="F42" s="7" t="b">
        <f t="shared" si="0"/>
        <v>0</v>
      </c>
      <c r="G42" s="7"/>
      <c r="H42" s="7" t="s">
        <v>563</v>
      </c>
      <c r="I42" s="7" t="b">
        <f t="shared" si="1"/>
        <v>1</v>
      </c>
      <c r="J42" s="11" t="str">
        <f t="shared" si="2"/>
        <v>SA</v>
      </c>
      <c r="K42" s="11" t="str">
        <f>' turmas sistema atual'!K41</f>
        <v>noturno</v>
      </c>
      <c r="L42" s="11" t="str">
        <f>' turmas sistema atual'!L41</f>
        <v>3-0-4</v>
      </c>
      <c r="M42" s="11">
        <f>' turmas sistema atual'!M41</f>
        <v>45</v>
      </c>
      <c r="N42" s="11">
        <f>VLOOKUP(B42,[3]Plan1!$A$18:$H$946,8,0)</f>
        <v>0</v>
      </c>
      <c r="P42" s="7" t="str">
        <f>' turmas sistema atual'!R41</f>
        <v>PAULO JONAS DE LIMA PIVA</v>
      </c>
      <c r="Q42" s="7" t="e">
        <f>P42=#REF!</f>
        <v>#REF!</v>
      </c>
      <c r="R42" s="7" t="e">
        <f>VLOOKUP($B42,[2]planilha!$B$1:$P$929,15,0)</f>
        <v>#REF!</v>
      </c>
      <c r="S42" s="7">
        <f>' turmas sistema atual'!S41</f>
        <v>0</v>
      </c>
      <c r="T42" s="7" t="e">
        <f t="shared" si="3"/>
        <v>#REF!</v>
      </c>
      <c r="U42" s="7" t="str">
        <f>' turmas sistema atual'!Z710</f>
        <v/>
      </c>
      <c r="V42" s="7">
        <f>' turmas sistema atual'!AA710</f>
        <v>0</v>
      </c>
      <c r="W42" s="7">
        <f>' turmas sistema atual'!AB710</f>
        <v>0</v>
      </c>
      <c r="X42" s="7">
        <f>' turmas sistema atual'!AC710</f>
        <v>0</v>
      </c>
      <c r="Y42" s="7">
        <f>' turmas sistema atual'!AD710</f>
        <v>0</v>
      </c>
      <c r="Z42" s="7">
        <f>' turmas sistema atual'!AE710</f>
        <v>0</v>
      </c>
      <c r="AA42" s="7">
        <f>' turmas sistema atual'!AU710</f>
        <v>0</v>
      </c>
      <c r="AB42" s="11">
        <f>' turmas sistema atual'!AV710</f>
        <v>0</v>
      </c>
    </row>
    <row r="43" spans="1:28" ht="51" customHeight="1" thickBot="1" x14ac:dyDescent="0.3">
      <c r="A43" s="7" t="str">
        <f>' turmas sistema atual'!A42</f>
        <v>BACHARELADO EM CIÊNCIA E TECNOLOGIA</v>
      </c>
      <c r="B43" s="7" t="str">
        <f>' turmas sistema atual'!B42</f>
        <v>NA4BIR0004-15SA</v>
      </c>
      <c r="C43" s="7" t="str">
        <f>' turmas sistema atual'!C42</f>
        <v>Bases Epistemológicas da Ciência Moderna A4-noturno (Santo André)</v>
      </c>
      <c r="D43" s="7" t="str">
        <f>' turmas sistema atual'!Y42</f>
        <v>segunda das 21:00 às 23:00, semanal ; quinta das 19:00 às 21:00, quinzenal I</v>
      </c>
      <c r="E43" s="7" t="str">
        <f>' turmas sistema atual'!Z42</f>
        <v/>
      </c>
      <c r="F43" s="7" t="b">
        <f t="shared" si="0"/>
        <v>0</v>
      </c>
      <c r="G43" s="7"/>
      <c r="H43" s="7" t="s">
        <v>563</v>
      </c>
      <c r="I43" s="7" t="b">
        <f t="shared" si="1"/>
        <v>1</v>
      </c>
      <c r="J43" s="11" t="str">
        <f t="shared" si="2"/>
        <v>SA</v>
      </c>
      <c r="K43" s="11" t="str">
        <f>' turmas sistema atual'!K42</f>
        <v>noturno</v>
      </c>
      <c r="L43" s="11" t="str">
        <f>' turmas sistema atual'!L42</f>
        <v>3-0-4</v>
      </c>
      <c r="M43" s="11">
        <f>' turmas sistema atual'!M42</f>
        <v>45</v>
      </c>
      <c r="N43" s="11">
        <f>VLOOKUP(B43,[3]Plan1!$A$18:$H$946,8,0)</f>
        <v>0</v>
      </c>
      <c r="P43" s="7" t="str">
        <f>' turmas sistema atual'!R42</f>
        <v>PAULO TADEU DA SILVA</v>
      </c>
      <c r="Q43" s="7" t="e">
        <f>P43=#REF!</f>
        <v>#REF!</v>
      </c>
      <c r="R43" s="7" t="e">
        <f>VLOOKUP($B43,[2]planilha!$B$1:$P$929,15,0)</f>
        <v>#REF!</v>
      </c>
      <c r="S43" s="7">
        <f>' turmas sistema atual'!S42</f>
        <v>0</v>
      </c>
      <c r="T43" s="7" t="e">
        <f t="shared" si="3"/>
        <v>#REF!</v>
      </c>
      <c r="U43" s="7" t="str">
        <f>' turmas sistema atual'!Z711</f>
        <v/>
      </c>
      <c r="V43" s="7">
        <f>' turmas sistema atual'!AA711</f>
        <v>0</v>
      </c>
      <c r="W43" s="7">
        <f>' turmas sistema atual'!AB711</f>
        <v>0</v>
      </c>
      <c r="X43" s="7">
        <f>' turmas sistema atual'!AC711</f>
        <v>0</v>
      </c>
      <c r="Y43" s="7">
        <f>' turmas sistema atual'!AD711</f>
        <v>0</v>
      </c>
      <c r="Z43" s="7">
        <f>' turmas sistema atual'!AE711</f>
        <v>0</v>
      </c>
      <c r="AA43" s="7">
        <f>' turmas sistema atual'!AU711</f>
        <v>0</v>
      </c>
      <c r="AB43" s="11">
        <f>' turmas sistema atual'!AV711</f>
        <v>0</v>
      </c>
    </row>
    <row r="44" spans="1:28" ht="51" customHeight="1" thickBot="1" x14ac:dyDescent="0.3">
      <c r="A44" s="7" t="str">
        <f>' turmas sistema atual'!A43</f>
        <v>BACHARELADO EM CIÊNCIA E TECNOLOGIA</v>
      </c>
      <c r="B44" s="7" t="str">
        <f>' turmas sistema atual'!B43</f>
        <v>DB1BIR0004-15SA</v>
      </c>
      <c r="C44" s="7" t="str">
        <f>' turmas sistema atual'!C43</f>
        <v>Bases Epistemológicas da Ciência Moderna B1-diurno (Santo André)</v>
      </c>
      <c r="D44" s="7" t="str">
        <f>' turmas sistema atual'!Y43</f>
        <v>segunda das 08:00 às 10:00, semanal ; quinta das 10:00 às 12:00, quinzenal I</v>
      </c>
      <c r="E44" s="7" t="str">
        <f>' turmas sistema atual'!Z43</f>
        <v/>
      </c>
      <c r="F44" s="7" t="b">
        <f t="shared" si="0"/>
        <v>0</v>
      </c>
      <c r="G44" s="7"/>
      <c r="H44" s="7" t="s">
        <v>563</v>
      </c>
      <c r="I44" s="7" t="b">
        <f t="shared" si="1"/>
        <v>1</v>
      </c>
      <c r="J44" s="11" t="str">
        <f t="shared" si="2"/>
        <v>SA</v>
      </c>
      <c r="K44" s="11" t="str">
        <f>' turmas sistema atual'!K43</f>
        <v>diurno</v>
      </c>
      <c r="L44" s="11" t="str">
        <f>' turmas sistema atual'!L43</f>
        <v>3-0-4</v>
      </c>
      <c r="M44" s="11">
        <f>' turmas sistema atual'!M43</f>
        <v>45</v>
      </c>
      <c r="N44" s="11">
        <f>VLOOKUP(B44,[3]Plan1!$A$18:$H$946,8,0)</f>
        <v>0</v>
      </c>
      <c r="P44" s="7" t="str">
        <f>' turmas sistema atual'!R43</f>
        <v>BRUNA MENDES DE VASCONCELLOS</v>
      </c>
      <c r="Q44" s="7" t="e">
        <f>P44=#REF!</f>
        <v>#REF!</v>
      </c>
      <c r="R44" s="7" t="e">
        <f>VLOOKUP($B44,[2]planilha!$B$1:$P$929,15,0)</f>
        <v>#REF!</v>
      </c>
      <c r="S44" s="7">
        <f>' turmas sistema atual'!S43</f>
        <v>0</v>
      </c>
      <c r="T44" s="7" t="e">
        <f t="shared" si="3"/>
        <v>#REF!</v>
      </c>
      <c r="U44" s="7" t="str">
        <f>' turmas sistema atual'!Z39</f>
        <v/>
      </c>
      <c r="V44" s="7">
        <f>' turmas sistema atual'!AA39</f>
        <v>0</v>
      </c>
      <c r="W44" s="7">
        <f>' turmas sistema atual'!AB39</f>
        <v>0</v>
      </c>
      <c r="X44" s="7">
        <f>' turmas sistema atual'!AC39</f>
        <v>0</v>
      </c>
      <c r="Y44" s="7">
        <f>' turmas sistema atual'!AD39</f>
        <v>0</v>
      </c>
      <c r="Z44" s="7">
        <f>' turmas sistema atual'!AE39</f>
        <v>0</v>
      </c>
      <c r="AA44" s="7">
        <f>' turmas sistema atual'!AU39</f>
        <v>0</v>
      </c>
      <c r="AB44" s="11">
        <f>' turmas sistema atual'!AV39</f>
        <v>0</v>
      </c>
    </row>
    <row r="45" spans="1:28" ht="51" customHeight="1" thickBot="1" x14ac:dyDescent="0.3">
      <c r="A45" s="7" t="str">
        <f>' turmas sistema atual'!A44</f>
        <v>BACHARELADO EM CIÊNCIA E TECNOLOGIA</v>
      </c>
      <c r="B45" s="7" t="str">
        <f>' turmas sistema atual'!B44</f>
        <v>NB1BIR0004-15SA</v>
      </c>
      <c r="C45" s="7" t="str">
        <f>' turmas sistema atual'!C44</f>
        <v>Bases Epistemológicas da Ciência Moderna B1-noturno (Santo André)</v>
      </c>
      <c r="D45" s="7" t="str">
        <f>' turmas sistema atual'!Y44</f>
        <v>segunda das 19:00 às 21:00, semanal ; quinta das 21:00 às 23:00, quinzenal I</v>
      </c>
      <c r="E45" s="7" t="str">
        <f>' turmas sistema atual'!Z44</f>
        <v/>
      </c>
      <c r="F45" s="7" t="b">
        <f t="shared" si="0"/>
        <v>0</v>
      </c>
      <c r="G45" s="7"/>
      <c r="H45" s="7" t="s">
        <v>563</v>
      </c>
      <c r="I45" s="7" t="b">
        <f t="shared" si="1"/>
        <v>1</v>
      </c>
      <c r="J45" s="11" t="str">
        <f t="shared" si="2"/>
        <v>SA</v>
      </c>
      <c r="K45" s="11" t="str">
        <f>' turmas sistema atual'!K44</f>
        <v>noturno</v>
      </c>
      <c r="L45" s="11" t="str">
        <f>' turmas sistema atual'!L44</f>
        <v>3-0-4</v>
      </c>
      <c r="M45" s="11">
        <f>' turmas sistema atual'!M44</f>
        <v>45</v>
      </c>
      <c r="N45" s="11">
        <f>VLOOKUP(B45,[3]Plan1!$A$18:$H$946,8,0)</f>
        <v>0</v>
      </c>
      <c r="P45" s="7" t="str">
        <f>' turmas sistema atual'!R44</f>
        <v>William Jose Steinle</v>
      </c>
      <c r="Q45" s="7" t="e">
        <f>P45=#REF!</f>
        <v>#REF!</v>
      </c>
      <c r="R45" s="7" t="e">
        <f>VLOOKUP($B45,[2]planilha!$B$1:$P$929,15,0)</f>
        <v>#REF!</v>
      </c>
      <c r="S45" s="7">
        <f>' turmas sistema atual'!S44</f>
        <v>0</v>
      </c>
      <c r="T45" s="7" t="e">
        <f t="shared" si="3"/>
        <v>#REF!</v>
      </c>
      <c r="U45" s="7" t="str">
        <f>' turmas sistema atual'!Z30</f>
        <v xml:space="preserve">quarta das 19:00 às 21:00, semanal </v>
      </c>
      <c r="V45" s="7">
        <f>' turmas sistema atual'!AA30</f>
        <v>0</v>
      </c>
      <c r="W45" s="7">
        <f>' turmas sistema atual'!AB30</f>
        <v>0</v>
      </c>
      <c r="X45" s="7">
        <f>' turmas sistema atual'!AC30</f>
        <v>0</v>
      </c>
      <c r="Y45" s="7">
        <f>' turmas sistema atual'!AD30</f>
        <v>0</v>
      </c>
      <c r="Z45" s="7">
        <f>' turmas sistema atual'!AE30</f>
        <v>0</v>
      </c>
      <c r="AA45" s="7">
        <f>' turmas sistema atual'!AU30</f>
        <v>0</v>
      </c>
      <c r="AB45" s="11">
        <f>' turmas sistema atual'!AV30</f>
        <v>0</v>
      </c>
    </row>
    <row r="46" spans="1:28" ht="51" customHeight="1" thickBot="1" x14ac:dyDescent="0.3">
      <c r="A46" s="7" t="str">
        <f>' turmas sistema atual'!A45</f>
        <v>BACHARELADO EM CIÊNCIA E TECNOLOGIA</v>
      </c>
      <c r="B46" s="7" t="str">
        <f>' turmas sistema atual'!B45</f>
        <v>DB3BIR0004-15SA</v>
      </c>
      <c r="C46" s="7" t="str">
        <f>' turmas sistema atual'!C45</f>
        <v>Bases Epistemológicas da Ciência Moderna B3-diurno (Santo André)</v>
      </c>
      <c r="D46" s="7" t="str">
        <f>' turmas sistema atual'!Y45</f>
        <v>segunda das 08:00 às 10:00, semanal ; quinta das 10:00 às 12:00, quinzenal I</v>
      </c>
      <c r="E46" s="7" t="str">
        <f>' turmas sistema atual'!Z45</f>
        <v/>
      </c>
      <c r="F46" s="7" t="b">
        <f t="shared" si="0"/>
        <v>0</v>
      </c>
      <c r="G46" s="7"/>
      <c r="H46" s="7" t="s">
        <v>563</v>
      </c>
      <c r="I46" s="7" t="b">
        <f t="shared" si="1"/>
        <v>1</v>
      </c>
      <c r="J46" s="11" t="str">
        <f t="shared" si="2"/>
        <v>SA</v>
      </c>
      <c r="K46" s="11" t="str">
        <f>' turmas sistema atual'!K45</f>
        <v>diurno</v>
      </c>
      <c r="L46" s="11" t="str">
        <f>' turmas sistema atual'!L45</f>
        <v>3-0-4</v>
      </c>
      <c r="M46" s="11">
        <f>' turmas sistema atual'!M45</f>
        <v>45</v>
      </c>
      <c r="N46" s="11">
        <f>VLOOKUP(B46,[3]Plan1!$A$18:$H$946,8,0)</f>
        <v>3</v>
      </c>
      <c r="P46" s="7" t="str">
        <f>' turmas sistema atual'!R45</f>
        <v>William Jose Steinle</v>
      </c>
      <c r="Q46" s="7" t="e">
        <f>P46=#REF!</f>
        <v>#REF!</v>
      </c>
      <c r="R46" s="7" t="e">
        <f>VLOOKUP($B46,[2]planilha!$B$1:$P$929,15,0)</f>
        <v>#REF!</v>
      </c>
      <c r="S46" s="7">
        <f>' turmas sistema atual'!S45</f>
        <v>0</v>
      </c>
      <c r="T46" s="7" t="e">
        <f t="shared" si="3"/>
        <v>#REF!</v>
      </c>
      <c r="U46" s="7" t="str">
        <f>' turmas sistema atual'!Z717</f>
        <v/>
      </c>
      <c r="V46" s="7">
        <f>' turmas sistema atual'!AA717</f>
        <v>0</v>
      </c>
      <c r="W46" s="7">
        <f>' turmas sistema atual'!AB717</f>
        <v>0</v>
      </c>
      <c r="X46" s="7">
        <f>' turmas sistema atual'!AC717</f>
        <v>0</v>
      </c>
      <c r="Y46" s="7">
        <f>' turmas sistema atual'!AD717</f>
        <v>0</v>
      </c>
      <c r="Z46" s="7">
        <f>' turmas sistema atual'!AE717</f>
        <v>0</v>
      </c>
      <c r="AA46" s="7">
        <f>' turmas sistema atual'!AU717</f>
        <v>0</v>
      </c>
      <c r="AB46" s="11">
        <f>' turmas sistema atual'!AV717</f>
        <v>0</v>
      </c>
    </row>
    <row r="47" spans="1:28" ht="51" customHeight="1" thickBot="1" x14ac:dyDescent="0.3">
      <c r="A47" s="7" t="str">
        <f>' turmas sistema atual'!A46</f>
        <v>BACHARELADO EM CIÊNCIA E TECNOLOGIA</v>
      </c>
      <c r="B47" s="7" t="str">
        <f>' turmas sistema atual'!B46</f>
        <v>NB3BIR0004-15SA</v>
      </c>
      <c r="C47" s="7" t="str">
        <f>' turmas sistema atual'!C46</f>
        <v>Bases Epistemológicas da Ciência Moderna B3-noturno (Santo André)</v>
      </c>
      <c r="D47" s="7" t="str">
        <f>' turmas sistema atual'!Y46</f>
        <v>segunda das 19:00 às 21:00, semanal ; quinta das 21:00 às 23:00, quinzenal I</v>
      </c>
      <c r="E47" s="7" t="str">
        <f>' turmas sistema atual'!Z46</f>
        <v/>
      </c>
      <c r="F47" s="7" t="b">
        <f t="shared" si="0"/>
        <v>0</v>
      </c>
      <c r="G47" s="7"/>
      <c r="H47" s="7" t="s">
        <v>563</v>
      </c>
      <c r="I47" s="7" t="b">
        <f t="shared" si="1"/>
        <v>1</v>
      </c>
      <c r="J47" s="11" t="str">
        <f t="shared" si="2"/>
        <v>SA</v>
      </c>
      <c r="K47" s="11" t="str">
        <f>' turmas sistema atual'!K46</f>
        <v>noturno</v>
      </c>
      <c r="L47" s="11" t="str">
        <f>' turmas sistema atual'!L46</f>
        <v>3-0-4</v>
      </c>
      <c r="M47" s="11">
        <f>' turmas sistema atual'!M46</f>
        <v>45</v>
      </c>
      <c r="N47" s="11">
        <f>VLOOKUP(B47,[3]Plan1!$A$18:$H$946,8,0)</f>
        <v>0</v>
      </c>
      <c r="P47" s="7" t="str">
        <f>' turmas sistema atual'!R46</f>
        <v>PAULO TADEU DA SILVA</v>
      </c>
      <c r="Q47" s="7" t="e">
        <f>P47=#REF!</f>
        <v>#REF!</v>
      </c>
      <c r="R47" s="7" t="e">
        <f>VLOOKUP($B47,[2]planilha!$B$1:$P$929,15,0)</f>
        <v>#REF!</v>
      </c>
      <c r="S47" s="7">
        <f>' turmas sistema atual'!S46</f>
        <v>0</v>
      </c>
      <c r="T47" s="7" t="e">
        <f t="shared" si="3"/>
        <v>#REF!</v>
      </c>
      <c r="U47" s="7" t="str">
        <f>' turmas sistema atual'!Z684</f>
        <v xml:space="preserve">quarta das 21:00 às 23:00, semanal ; sexta das 19:00 às 21:00, semanal </v>
      </c>
      <c r="V47" s="7">
        <f>' turmas sistema atual'!AA684</f>
        <v>0</v>
      </c>
      <c r="W47" s="7">
        <f>' turmas sistema atual'!AB684</f>
        <v>0</v>
      </c>
      <c r="X47" s="7">
        <f>' turmas sistema atual'!AC684</f>
        <v>0</v>
      </c>
      <c r="Y47" s="7">
        <f>' turmas sistema atual'!AD684</f>
        <v>0</v>
      </c>
      <c r="Z47" s="7">
        <f>' turmas sistema atual'!AE684</f>
        <v>0</v>
      </c>
      <c r="AA47" s="7">
        <f>' turmas sistema atual'!AU684</f>
        <v>0</v>
      </c>
      <c r="AB47" s="11">
        <f>' turmas sistema atual'!AV684</f>
        <v>0</v>
      </c>
    </row>
    <row r="48" spans="1:28" ht="51" customHeight="1" thickBot="1" x14ac:dyDescent="0.3">
      <c r="A48" s="7" t="str">
        <f>' turmas sistema atual'!A47</f>
        <v>BACHARELADO EM CIÊNCIA E TECNOLOGIA</v>
      </c>
      <c r="B48" s="7" t="str">
        <f>' turmas sistema atual'!B47</f>
        <v>NA2BIS0003-15SA</v>
      </c>
      <c r="C48" s="7" t="str">
        <f>' turmas sistema atual'!C47</f>
        <v>Bases Matemáticas A2-noturno (Santo André)</v>
      </c>
      <c r="D48" s="7" t="str">
        <f>' turmas sistema atual'!Y47</f>
        <v xml:space="preserve">quarta das 19:00 às 21:00, semanal ; sexta das 21:00 às 23:00, semanal </v>
      </c>
      <c r="E48" s="7" t="str">
        <f>' turmas sistema atual'!Z47</f>
        <v/>
      </c>
      <c r="F48" s="7" t="b">
        <f t="shared" si="0"/>
        <v>0</v>
      </c>
      <c r="G48" s="7"/>
      <c r="H48" s="7" t="s">
        <v>563</v>
      </c>
      <c r="I48" s="7" t="b">
        <f t="shared" si="1"/>
        <v>1</v>
      </c>
      <c r="J48" s="11" t="str">
        <f t="shared" si="2"/>
        <v>SA</v>
      </c>
      <c r="K48" s="11" t="str">
        <f>' turmas sistema atual'!K47</f>
        <v>noturno</v>
      </c>
      <c r="L48" s="11" t="str">
        <f>' turmas sistema atual'!L47</f>
        <v>4-0-5</v>
      </c>
      <c r="M48" s="11">
        <f>' turmas sistema atual'!M47</f>
        <v>60</v>
      </c>
      <c r="N48" s="11">
        <f>VLOOKUP(B48,[3]Plan1!$A$18:$H$946,8,0)</f>
        <v>0</v>
      </c>
      <c r="P48" s="7" t="str">
        <f>' turmas sistema atual'!R47</f>
        <v>ANNIBAL HETEM JUNIOR</v>
      </c>
      <c r="Q48" s="7" t="e">
        <f>P48=#REF!</f>
        <v>#REF!</v>
      </c>
      <c r="R48" s="7" t="e">
        <f>VLOOKUP($B48,[2]planilha!$B$1:$P$929,15,0)</f>
        <v>#REF!</v>
      </c>
      <c r="S48" s="7">
        <f>' turmas sistema atual'!S47</f>
        <v>0</v>
      </c>
      <c r="T48" s="7" t="e">
        <f t="shared" si="3"/>
        <v>#REF!</v>
      </c>
      <c r="U48" s="7" t="str">
        <f>' turmas sistema atual'!Z685</f>
        <v>terça das 08:00 às 10:00, quinzenal II</v>
      </c>
      <c r="V48" s="7">
        <f>' turmas sistema atual'!AA685</f>
        <v>0</v>
      </c>
      <c r="W48" s="7">
        <f>' turmas sistema atual'!AB685</f>
        <v>0</v>
      </c>
      <c r="X48" s="7">
        <f>' turmas sistema atual'!AC685</f>
        <v>0</v>
      </c>
      <c r="Y48" s="7">
        <f>' turmas sistema atual'!AD685</f>
        <v>0</v>
      </c>
      <c r="Z48" s="7">
        <f>' turmas sistema atual'!AE685</f>
        <v>0</v>
      </c>
      <c r="AA48" s="7">
        <f>' turmas sistema atual'!AU685</f>
        <v>0</v>
      </c>
      <c r="AB48" s="11">
        <f>' turmas sistema atual'!AV685</f>
        <v>0</v>
      </c>
    </row>
    <row r="49" spans="1:28" ht="51" customHeight="1" thickBot="1" x14ac:dyDescent="0.3">
      <c r="A49" s="7" t="str">
        <f>' turmas sistema atual'!A48</f>
        <v>BACHARELADO EM CIÊNCIA E TECNOLOGIA</v>
      </c>
      <c r="B49" s="7" t="str">
        <f>' turmas sistema atual'!B48</f>
        <v>DA1BIR0603-15SA</v>
      </c>
      <c r="C49" s="7" t="str">
        <f>' turmas sistema atual'!C48</f>
        <v>Ciência, Tecnologia e Sociedade A1-diurno (Santo André)</v>
      </c>
      <c r="D49" s="7" t="str">
        <f>' turmas sistema atual'!Y48</f>
        <v>segunda das 10:00 às 12:00, semanal ; quinta das 08:00 às 10:00, quinzenal I</v>
      </c>
      <c r="E49" s="7" t="str">
        <f>' turmas sistema atual'!Z48</f>
        <v/>
      </c>
      <c r="F49" s="7" t="b">
        <f t="shared" si="0"/>
        <v>0</v>
      </c>
      <c r="G49" s="7"/>
      <c r="H49" s="7" t="s">
        <v>563</v>
      </c>
      <c r="I49" s="7" t="b">
        <f t="shared" si="1"/>
        <v>1</v>
      </c>
      <c r="J49" s="11" t="str">
        <f t="shared" si="2"/>
        <v>SA</v>
      </c>
      <c r="K49" s="11" t="str">
        <f>' turmas sistema atual'!K48</f>
        <v>diurno</v>
      </c>
      <c r="L49" s="11" t="str">
        <f>' turmas sistema atual'!L48</f>
        <v>3-0-4</v>
      </c>
      <c r="M49" s="11">
        <f>' turmas sistema atual'!M48</f>
        <v>73</v>
      </c>
      <c r="N49" s="11">
        <f>VLOOKUP(B49,[3]Plan1!$A$18:$H$946,8,0)</f>
        <v>0</v>
      </c>
      <c r="P49" s="7" t="str">
        <f>' turmas sistema atual'!R48</f>
        <v>LUCIANO AVALLONE BUENO</v>
      </c>
      <c r="Q49" s="7" t="e">
        <f>P49=#REF!</f>
        <v>#REF!</v>
      </c>
      <c r="R49" s="7" t="e">
        <f>VLOOKUP($B49,[2]planilha!$B$1:$P$929,15,0)</f>
        <v>#REF!</v>
      </c>
      <c r="S49" s="7">
        <f>' turmas sistema atual'!S48</f>
        <v>0</v>
      </c>
      <c r="T49" s="7" t="e">
        <f t="shared" si="3"/>
        <v>#REF!</v>
      </c>
      <c r="U49" s="7" t="str">
        <f>' turmas sistema atual'!Z681</f>
        <v xml:space="preserve">segunda das 21:00 às 23:00, semanal ; quarta das 19:00 às 21:00, semanal </v>
      </c>
      <c r="V49" s="7">
        <f>' turmas sistema atual'!AA681</f>
        <v>0</v>
      </c>
      <c r="W49" s="7">
        <f>' turmas sistema atual'!AB681</f>
        <v>0</v>
      </c>
      <c r="X49" s="7">
        <f>' turmas sistema atual'!AC681</f>
        <v>0</v>
      </c>
      <c r="Y49" s="7">
        <f>' turmas sistema atual'!AD681</f>
        <v>0</v>
      </c>
      <c r="Z49" s="7">
        <f>' turmas sistema atual'!AE681</f>
        <v>0</v>
      </c>
      <c r="AA49" s="7">
        <f>' turmas sistema atual'!AU681</f>
        <v>0</v>
      </c>
      <c r="AB49" s="11">
        <f>' turmas sistema atual'!AV681</f>
        <v>0</v>
      </c>
    </row>
    <row r="50" spans="1:28" ht="51" customHeight="1" thickBot="1" x14ac:dyDescent="0.3">
      <c r="A50" s="7" t="str">
        <f>' turmas sistema atual'!A49</f>
        <v>BACHARELADO EM CIÊNCIA E TECNOLOGIA</v>
      </c>
      <c r="B50" s="7" t="str">
        <f>' turmas sistema atual'!B49</f>
        <v>NA1BIR0603-15SA</v>
      </c>
      <c r="C50" s="7" t="str">
        <f>' turmas sistema atual'!C49</f>
        <v>Ciência, Tecnologia e Sociedade A1-noturno (Santo André)</v>
      </c>
      <c r="D50" s="7" t="str">
        <f>' turmas sistema atual'!Y49</f>
        <v>segunda das 21:00 às 23:00, semanal ; quinta das 19:00 às 21:00, quinzenal I</v>
      </c>
      <c r="E50" s="7" t="str">
        <f>' turmas sistema atual'!Z49</f>
        <v/>
      </c>
      <c r="F50" s="7" t="b">
        <f t="shared" si="0"/>
        <v>0</v>
      </c>
      <c r="G50" s="7"/>
      <c r="H50" s="7" t="s">
        <v>563</v>
      </c>
      <c r="I50" s="7" t="b">
        <f t="shared" si="1"/>
        <v>1</v>
      </c>
      <c r="J50" s="11" t="str">
        <f t="shared" si="2"/>
        <v>SA</v>
      </c>
      <c r="K50" s="11" t="str">
        <f>' turmas sistema atual'!K49</f>
        <v>noturno</v>
      </c>
      <c r="L50" s="11" t="str">
        <f>' turmas sistema atual'!L49</f>
        <v>3-0-4</v>
      </c>
      <c r="M50" s="11">
        <f>' turmas sistema atual'!M49</f>
        <v>73</v>
      </c>
      <c r="N50" s="11">
        <f>VLOOKUP(B50,[3]Plan1!$A$18:$H$946,8,0)</f>
        <v>0</v>
      </c>
      <c r="P50" s="7" t="str">
        <f>' turmas sistema atual'!R49</f>
        <v>VINICIUS RUIZ ALBINO DE FREITAS</v>
      </c>
      <c r="Q50" s="7" t="e">
        <f>P50=#REF!</f>
        <v>#REF!</v>
      </c>
      <c r="R50" s="7" t="e">
        <f>VLOOKUP($B50,[2]planilha!$B$1:$P$929,15,0)</f>
        <v>#REF!</v>
      </c>
      <c r="S50" s="7">
        <f>' turmas sistema atual'!S49</f>
        <v>0</v>
      </c>
      <c r="T50" s="7" t="e">
        <f t="shared" si="3"/>
        <v>#REF!</v>
      </c>
      <c r="U50" s="7" t="str">
        <f>' turmas sistema atual'!Z683</f>
        <v xml:space="preserve">terça das 08:00 às 10:00, semanal </v>
      </c>
      <c r="V50" s="7">
        <f>' turmas sistema atual'!AA683</f>
        <v>0</v>
      </c>
      <c r="W50" s="7">
        <f>' turmas sistema atual'!AB683</f>
        <v>0</v>
      </c>
      <c r="X50" s="7">
        <f>' turmas sistema atual'!AC683</f>
        <v>0</v>
      </c>
      <c r="Y50" s="7">
        <f>' turmas sistema atual'!AD683</f>
        <v>0</v>
      </c>
      <c r="Z50" s="7">
        <f>' turmas sistema atual'!AE683</f>
        <v>0</v>
      </c>
      <c r="AA50" s="7">
        <f>' turmas sistema atual'!AU683</f>
        <v>0</v>
      </c>
      <c r="AB50" s="11">
        <f>' turmas sistema atual'!AV683</f>
        <v>0</v>
      </c>
    </row>
    <row r="51" spans="1:28" ht="51" customHeight="1" thickBot="1" x14ac:dyDescent="0.3">
      <c r="A51" s="7" t="str">
        <f>' turmas sistema atual'!A50</f>
        <v>BACHARELADO EM CIÊNCIA E TECNOLOGIA</v>
      </c>
      <c r="B51" s="7" t="str">
        <f>' turmas sistema atual'!B50</f>
        <v>DB1BIR0603-15SA</v>
      </c>
      <c r="C51" s="7" t="str">
        <f>' turmas sistema atual'!C50</f>
        <v>Ciência, Tecnologia e Sociedade B1-diurno (Santo André)</v>
      </c>
      <c r="D51" s="7" t="str">
        <f>' turmas sistema atual'!Y50</f>
        <v>segunda das 08:00 às 10:00, semanal ; quinta das 10:00 às 12:00, quinzenal I</v>
      </c>
      <c r="E51" s="7" t="str">
        <f>' turmas sistema atual'!Z50</f>
        <v/>
      </c>
      <c r="F51" s="7" t="b">
        <f t="shared" si="0"/>
        <v>0</v>
      </c>
      <c r="G51" s="7"/>
      <c r="H51" s="7" t="s">
        <v>563</v>
      </c>
      <c r="I51" s="7" t="b">
        <f t="shared" si="1"/>
        <v>1</v>
      </c>
      <c r="J51" s="11" t="str">
        <f t="shared" si="2"/>
        <v>SA</v>
      </c>
      <c r="K51" s="11" t="str">
        <f>' turmas sistema atual'!K50</f>
        <v>diurno</v>
      </c>
      <c r="L51" s="11" t="str">
        <f>' turmas sistema atual'!L50</f>
        <v>3-0-4</v>
      </c>
      <c r="M51" s="11">
        <f>' turmas sistema atual'!M50</f>
        <v>73</v>
      </c>
      <c r="N51" s="11">
        <f>VLOOKUP(B51,[3]Plan1!$A$18:$H$946,8,0)</f>
        <v>0</v>
      </c>
      <c r="P51" s="7" t="str">
        <f>' turmas sistema atual'!R50</f>
        <v>LUCIANO AVALLONE BUENO</v>
      </c>
      <c r="Q51" s="7" t="e">
        <f>P51=#REF!</f>
        <v>#REF!</v>
      </c>
      <c r="R51" s="7" t="e">
        <f>VLOOKUP($B51,[2]planilha!$B$1:$P$929,15,0)</f>
        <v>#REF!</v>
      </c>
      <c r="S51" s="7">
        <f>' turmas sistema atual'!S50</f>
        <v>0</v>
      </c>
      <c r="T51" s="7" t="e">
        <f t="shared" si="3"/>
        <v>#REF!</v>
      </c>
      <c r="U51" s="7" t="str">
        <f>' turmas sistema atual'!Z686</f>
        <v>terça das 19:00 às 21:00, quinzenal II</v>
      </c>
      <c r="V51" s="7">
        <f>' turmas sistema atual'!AA686</f>
        <v>0</v>
      </c>
      <c r="W51" s="7">
        <f>' turmas sistema atual'!AB686</f>
        <v>0</v>
      </c>
      <c r="X51" s="7">
        <f>' turmas sistema atual'!AC686</f>
        <v>0</v>
      </c>
      <c r="Y51" s="7">
        <f>' turmas sistema atual'!AD686</f>
        <v>0</v>
      </c>
      <c r="Z51" s="7">
        <f>' turmas sistema atual'!AE686</f>
        <v>0</v>
      </c>
      <c r="AA51" s="7">
        <f>' turmas sistema atual'!AU686</f>
        <v>0</v>
      </c>
      <c r="AB51" s="11">
        <f>' turmas sistema atual'!AV686</f>
        <v>0</v>
      </c>
    </row>
    <row r="52" spans="1:28" ht="51" customHeight="1" thickBot="1" x14ac:dyDescent="0.3">
      <c r="A52" s="7" t="str">
        <f>' turmas sistema atual'!A51</f>
        <v>BACHARELADO EM CIÊNCIA E TECNOLOGIA</v>
      </c>
      <c r="B52" s="7" t="str">
        <f>' turmas sistema atual'!B51</f>
        <v>NB1BIR0603-15SA</v>
      </c>
      <c r="C52" s="7" t="str">
        <f>' turmas sistema atual'!C51</f>
        <v>Ciência, Tecnologia e Sociedade B1-noturno (Santo André)</v>
      </c>
      <c r="D52" s="7" t="str">
        <f>' turmas sistema atual'!Y51</f>
        <v>segunda das 19:00 às 21:00, semanal ; quinta das 21:00 às 23:00, quinzenal I</v>
      </c>
      <c r="E52" s="7" t="str">
        <f>' turmas sistema atual'!Z51</f>
        <v/>
      </c>
      <c r="F52" s="7" t="b">
        <f t="shared" si="0"/>
        <v>0</v>
      </c>
      <c r="G52" s="7"/>
      <c r="H52" s="7" t="s">
        <v>563</v>
      </c>
      <c r="I52" s="7" t="b">
        <f t="shared" si="1"/>
        <v>1</v>
      </c>
      <c r="J52" s="11" t="str">
        <f t="shared" si="2"/>
        <v>SA</v>
      </c>
      <c r="K52" s="11" t="str">
        <f>' turmas sistema atual'!K51</f>
        <v>noturno</v>
      </c>
      <c r="L52" s="11" t="str">
        <f>' turmas sistema atual'!L51</f>
        <v>3-0-4</v>
      </c>
      <c r="M52" s="11">
        <f>' turmas sistema atual'!M51</f>
        <v>73</v>
      </c>
      <c r="N52" s="11">
        <f>VLOOKUP(B52,[3]Plan1!$A$18:$H$946,8,0)</f>
        <v>0</v>
      </c>
      <c r="P52" s="7" t="str">
        <f>' turmas sistema atual'!R51</f>
        <v>VINICIUS RUIZ ALBINO DE FREITAS</v>
      </c>
      <c r="Q52" s="7" t="e">
        <f>P52=#REF!</f>
        <v>#REF!</v>
      </c>
      <c r="R52" s="7" t="e">
        <f>VLOOKUP($B52,[2]planilha!$B$1:$P$929,15,0)</f>
        <v>#REF!</v>
      </c>
      <c r="S52" s="7">
        <f>' turmas sistema atual'!S51</f>
        <v>0</v>
      </c>
      <c r="T52" s="7" t="e">
        <f t="shared" si="3"/>
        <v>#REF!</v>
      </c>
      <c r="U52" s="7" t="str">
        <f>' turmas sistema atual'!Z687</f>
        <v xml:space="preserve">segunda das 17:00 às 19:00, semanal ; quarta das 17:00 às 19:00, semanal </v>
      </c>
      <c r="V52" s="7">
        <f>' turmas sistema atual'!AA687</f>
        <v>0</v>
      </c>
      <c r="W52" s="7">
        <f>' turmas sistema atual'!AB687</f>
        <v>0</v>
      </c>
      <c r="X52" s="7">
        <f>' turmas sistema atual'!AC687</f>
        <v>0</v>
      </c>
      <c r="Y52" s="7">
        <f>' turmas sistema atual'!AD687</f>
        <v>0</v>
      </c>
      <c r="Z52" s="7">
        <f>' turmas sistema atual'!AE687</f>
        <v>0</v>
      </c>
      <c r="AA52" s="7">
        <f>' turmas sistema atual'!AU687</f>
        <v>0</v>
      </c>
      <c r="AB52" s="11">
        <f>' turmas sistema atual'!AV687</f>
        <v>0</v>
      </c>
    </row>
    <row r="53" spans="1:28" ht="51" customHeight="1" thickBot="1" x14ac:dyDescent="0.3">
      <c r="A53" s="7" t="str">
        <f>' turmas sistema atual'!A52</f>
        <v>BACHARELADO EM CIÊNCIA E TECNOLOGIA</v>
      </c>
      <c r="B53" s="7" t="str">
        <f>' turmas sistema atual'!B52</f>
        <v>DA1BIQ0602-15SB</v>
      </c>
      <c r="C53" s="7" t="str">
        <f>' turmas sistema atual'!C52</f>
        <v>Estrutura e Dinâmica Social A1-diurno (São Bernardo do Campo)</v>
      </c>
      <c r="D53" s="7" t="str">
        <f>' turmas sistema atual'!Y52</f>
        <v>segunda das 10:00 às 12:00, semanal ; quinta das 08:00 às 10:00, quinzenal I</v>
      </c>
      <c r="E53" s="7" t="str">
        <f>' turmas sistema atual'!Z52</f>
        <v/>
      </c>
      <c r="F53" s="7" t="b">
        <f t="shared" si="0"/>
        <v>0</v>
      </c>
      <c r="G53" s="7"/>
      <c r="H53" s="7" t="s">
        <v>563</v>
      </c>
      <c r="I53" s="7" t="b">
        <f t="shared" si="1"/>
        <v>1</v>
      </c>
      <c r="J53" s="11" t="str">
        <f t="shared" si="2"/>
        <v>SB</v>
      </c>
      <c r="K53" s="11" t="str">
        <f>' turmas sistema atual'!K52</f>
        <v>diurno</v>
      </c>
      <c r="L53" s="11" t="str">
        <f>' turmas sistema atual'!L52</f>
        <v>3-0-4</v>
      </c>
      <c r="M53" s="11">
        <f>' turmas sistema atual'!M52</f>
        <v>56</v>
      </c>
      <c r="N53" s="11">
        <f>VLOOKUP(B53,[3]Plan1!$A$18:$H$946,8,0)</f>
        <v>0</v>
      </c>
      <c r="P53" s="7" t="str">
        <f>' turmas sistema atual'!R52</f>
        <v>MAIRA RODRIGUES</v>
      </c>
      <c r="Q53" s="7" t="e">
        <f>P53=#REF!</f>
        <v>#REF!</v>
      </c>
      <c r="R53" s="7" t="e">
        <f>VLOOKUP($B53,[2]planilha!$B$1:$P$929,15,0)</f>
        <v>#REF!</v>
      </c>
      <c r="S53" s="7">
        <f>' turmas sistema atual'!S52</f>
        <v>0</v>
      </c>
      <c r="T53" s="7" t="e">
        <f t="shared" si="3"/>
        <v>#REF!</v>
      </c>
      <c r="U53" s="7" t="str">
        <f>' turmas sistema atual'!Z31</f>
        <v xml:space="preserve">segunda das 21:00 às 23:00, semanal </v>
      </c>
      <c r="V53" s="7">
        <f>' turmas sistema atual'!AA31</f>
        <v>0</v>
      </c>
      <c r="W53" s="7">
        <f>' turmas sistema atual'!AB31</f>
        <v>0</v>
      </c>
      <c r="X53" s="7">
        <f>' turmas sistema atual'!AC31</f>
        <v>0</v>
      </c>
      <c r="Y53" s="7">
        <f>' turmas sistema atual'!AD31</f>
        <v>0</v>
      </c>
      <c r="Z53" s="7">
        <f>' turmas sistema atual'!AE31</f>
        <v>0</v>
      </c>
      <c r="AA53" s="7">
        <f>' turmas sistema atual'!AU31</f>
        <v>0</v>
      </c>
      <c r="AB53" s="11">
        <f>' turmas sistema atual'!AV31</f>
        <v>0</v>
      </c>
    </row>
    <row r="54" spans="1:28" ht="51" customHeight="1" thickBot="1" x14ac:dyDescent="0.3">
      <c r="A54" s="7" t="str">
        <f>' turmas sistema atual'!A53</f>
        <v>BACHARELADO EM CIÊNCIA E TECNOLOGIA</v>
      </c>
      <c r="B54" s="7" t="str">
        <f>' turmas sistema atual'!B53</f>
        <v>NA1BIQ0602-15SB</v>
      </c>
      <c r="C54" s="7" t="str">
        <f>' turmas sistema atual'!C53</f>
        <v>Estrutura e Dinâmica Social A1-noturno (São Bernardo do Campo)</v>
      </c>
      <c r="D54" s="7" t="str">
        <f>' turmas sistema atual'!Y53</f>
        <v>segunda das 21:00 às 23:00, semanal ; quinta das 19:00 às 21:00, quinzenal I</v>
      </c>
      <c r="E54" s="7" t="str">
        <f>' turmas sistema atual'!Z53</f>
        <v/>
      </c>
      <c r="F54" s="7" t="b">
        <f t="shared" si="0"/>
        <v>0</v>
      </c>
      <c r="G54" s="7"/>
      <c r="H54" s="7" t="s">
        <v>563</v>
      </c>
      <c r="I54" s="7" t="b">
        <f t="shared" si="1"/>
        <v>1</v>
      </c>
      <c r="J54" s="11" t="str">
        <f t="shared" si="2"/>
        <v>SB</v>
      </c>
      <c r="K54" s="11" t="str">
        <f>' turmas sistema atual'!K53</f>
        <v>noturno</v>
      </c>
      <c r="L54" s="11" t="str">
        <f>' turmas sistema atual'!L53</f>
        <v>3-0-4</v>
      </c>
      <c r="M54" s="11">
        <f>' turmas sistema atual'!M53</f>
        <v>56</v>
      </c>
      <c r="N54" s="11">
        <f>VLOOKUP(B54,[3]Plan1!$A$18:$H$946,8,0)</f>
        <v>0</v>
      </c>
      <c r="P54" s="7" t="str">
        <f>' turmas sistema atual'!R53</f>
        <v>MAIRA RODRIGUES</v>
      </c>
      <c r="Q54" s="7" t="e">
        <f>P54=#REF!</f>
        <v>#REF!</v>
      </c>
      <c r="R54" s="7" t="e">
        <f>VLOOKUP($B54,[2]planilha!$B$1:$P$929,15,0)</f>
        <v>#REF!</v>
      </c>
      <c r="S54" s="7">
        <f>' turmas sistema atual'!S53</f>
        <v>0</v>
      </c>
      <c r="T54" s="7" t="e">
        <f t="shared" si="3"/>
        <v>#REF!</v>
      </c>
      <c r="U54" s="7" t="str">
        <f>' turmas sistema atual'!Z689</f>
        <v xml:space="preserve">segunda das 19:00 às 21:00, semanal </v>
      </c>
      <c r="V54" s="7">
        <f>' turmas sistema atual'!AA689</f>
        <v>0</v>
      </c>
      <c r="W54" s="7">
        <f>' turmas sistema atual'!AB689</f>
        <v>0</v>
      </c>
      <c r="X54" s="7">
        <f>' turmas sistema atual'!AC689</f>
        <v>0</v>
      </c>
      <c r="Y54" s="7">
        <f>' turmas sistema atual'!AD689</f>
        <v>0</v>
      </c>
      <c r="Z54" s="7">
        <f>' turmas sistema atual'!AE689</f>
        <v>0</v>
      </c>
      <c r="AA54" s="7">
        <f>' turmas sistema atual'!AU689</f>
        <v>0</v>
      </c>
      <c r="AB54" s="11">
        <f>' turmas sistema atual'!AV689</f>
        <v>0</v>
      </c>
    </row>
    <row r="55" spans="1:28" ht="51" customHeight="1" thickBot="1" x14ac:dyDescent="0.3">
      <c r="A55" s="7" t="str">
        <f>' turmas sistema atual'!A54</f>
        <v>BACHARELADO EM CIÊNCIA E TECNOLOGIA</v>
      </c>
      <c r="B55" s="7" t="str">
        <f>' turmas sistema atual'!B54</f>
        <v>DA2BIQ0602-15SB</v>
      </c>
      <c r="C55" s="7" t="str">
        <f>' turmas sistema atual'!C54</f>
        <v>Estrutura e Dinâmica Social A2-diurno (São Bernardo do Campo)</v>
      </c>
      <c r="D55" s="7" t="str">
        <f>' turmas sistema atual'!Y54</f>
        <v>segunda das 10:00 às 12:00, semanal ; quinta das 08:00 às 10:00, quinzenal I</v>
      </c>
      <c r="E55" s="7" t="str">
        <f>' turmas sistema atual'!Z54</f>
        <v/>
      </c>
      <c r="F55" s="7" t="b">
        <f t="shared" si="0"/>
        <v>0</v>
      </c>
      <c r="G55" s="7"/>
      <c r="H55" s="7" t="s">
        <v>563</v>
      </c>
      <c r="I55" s="7" t="b">
        <f t="shared" si="1"/>
        <v>1</v>
      </c>
      <c r="J55" s="11" t="str">
        <f t="shared" si="2"/>
        <v>SB</v>
      </c>
      <c r="K55" s="11" t="str">
        <f>' turmas sistema atual'!K54</f>
        <v>diurno</v>
      </c>
      <c r="L55" s="11" t="str">
        <f>' turmas sistema atual'!L54</f>
        <v>3-0-4</v>
      </c>
      <c r="M55" s="11">
        <f>' turmas sistema atual'!M54</f>
        <v>56</v>
      </c>
      <c r="N55" s="11">
        <f>VLOOKUP(B55,[3]Plan1!$A$18:$H$946,8,0)</f>
        <v>8</v>
      </c>
      <c r="P55" s="7" t="str">
        <f>' turmas sistema atual'!R54</f>
        <v>PAULO SERGIO DA COSTA NEVES</v>
      </c>
      <c r="Q55" s="7" t="e">
        <f>P55=#REF!</f>
        <v>#REF!</v>
      </c>
      <c r="R55" s="7" t="e">
        <f>VLOOKUP($B55,[2]planilha!$B$1:$P$929,15,0)</f>
        <v>#REF!</v>
      </c>
      <c r="S55" s="7">
        <f>' turmas sistema atual'!S54</f>
        <v>0</v>
      </c>
      <c r="T55" s="7" t="e">
        <f t="shared" si="3"/>
        <v>#REF!</v>
      </c>
      <c r="U55" s="7" t="str">
        <f>' turmas sistema atual'!Z20</f>
        <v xml:space="preserve">quinta das 14:00 às 16:00, semanal </v>
      </c>
      <c r="V55" s="7">
        <f>' turmas sistema atual'!AA20</f>
        <v>0</v>
      </c>
      <c r="W55" s="7">
        <f>' turmas sistema atual'!AB20</f>
        <v>0</v>
      </c>
      <c r="X55" s="7">
        <f>' turmas sistema atual'!AC20</f>
        <v>0</v>
      </c>
      <c r="Y55" s="7">
        <f>' turmas sistema atual'!AD20</f>
        <v>0</v>
      </c>
      <c r="Z55" s="7">
        <f>' turmas sistema atual'!AE20</f>
        <v>0</v>
      </c>
      <c r="AA55" s="7">
        <f>' turmas sistema atual'!AU20</f>
        <v>0</v>
      </c>
      <c r="AB55" s="11">
        <f>' turmas sistema atual'!AV20</f>
        <v>0</v>
      </c>
    </row>
    <row r="56" spans="1:28" ht="51" customHeight="1" thickBot="1" x14ac:dyDescent="0.3">
      <c r="A56" s="7" t="str">
        <f>' turmas sistema atual'!A55</f>
        <v>BACHARELADO EM CIÊNCIA E TECNOLOGIA</v>
      </c>
      <c r="B56" s="7" t="str">
        <f>' turmas sistema atual'!B55</f>
        <v>NA2BIQ0602-15SB</v>
      </c>
      <c r="C56" s="7" t="str">
        <f>' turmas sistema atual'!C55</f>
        <v>Estrutura e Dinâmica Social A2-noturno (São Bernardo do Campo)</v>
      </c>
      <c r="D56" s="7" t="str">
        <f>' turmas sistema atual'!Y55</f>
        <v>segunda das 21:00 às 23:00, semanal ; quinta das 19:00 às 21:00, quinzenal I</v>
      </c>
      <c r="E56" s="7" t="str">
        <f>' turmas sistema atual'!Z55</f>
        <v/>
      </c>
      <c r="F56" s="7" t="b">
        <f t="shared" si="0"/>
        <v>0</v>
      </c>
      <c r="G56" s="7"/>
      <c r="H56" s="7" t="s">
        <v>563</v>
      </c>
      <c r="I56" s="7" t="b">
        <f t="shared" si="1"/>
        <v>1</v>
      </c>
      <c r="J56" s="11" t="str">
        <f t="shared" si="2"/>
        <v>SB</v>
      </c>
      <c r="K56" s="11" t="str">
        <f>' turmas sistema atual'!K55</f>
        <v>noturno</v>
      </c>
      <c r="L56" s="11" t="str">
        <f>' turmas sistema atual'!L55</f>
        <v>3-0-4</v>
      </c>
      <c r="M56" s="11">
        <f>' turmas sistema atual'!M55</f>
        <v>56</v>
      </c>
      <c r="N56" s="11">
        <f>VLOOKUP(B56,[3]Plan1!$A$18:$H$946,8,0)</f>
        <v>0</v>
      </c>
      <c r="P56" s="7" t="str">
        <f>' turmas sistema atual'!R55</f>
        <v>ADRIANA CAPUANO DE OLIVEIRA</v>
      </c>
      <c r="Q56" s="7" t="e">
        <f>P56=#REF!</f>
        <v>#REF!</v>
      </c>
      <c r="R56" s="7" t="e">
        <f>VLOOKUP($B56,[2]planilha!$B$1:$P$929,15,0)</f>
        <v>#REF!</v>
      </c>
      <c r="S56" s="7">
        <f>' turmas sistema atual'!S55</f>
        <v>0</v>
      </c>
      <c r="T56" s="7" t="e">
        <f t="shared" si="3"/>
        <v>#REF!</v>
      </c>
      <c r="U56" s="7" t="str">
        <f>' turmas sistema atual'!Y22</f>
        <v xml:space="preserve">terça das 19:00 às 21:00, semanal </v>
      </c>
      <c r="V56" s="7">
        <f>' turmas sistema atual'!AA21</f>
        <v>0</v>
      </c>
      <c r="W56" s="7">
        <f>' turmas sistema atual'!AB21</f>
        <v>0</v>
      </c>
      <c r="X56" s="7">
        <f>' turmas sistema atual'!AC21</f>
        <v>0</v>
      </c>
      <c r="Y56" s="7">
        <f>' turmas sistema atual'!AD21</f>
        <v>0</v>
      </c>
      <c r="Z56" s="7">
        <f>' turmas sistema atual'!AE21</f>
        <v>0</v>
      </c>
      <c r="AA56" s="7">
        <f>' turmas sistema atual'!AU21</f>
        <v>0</v>
      </c>
      <c r="AB56" s="11">
        <f>' turmas sistema atual'!AV21</f>
        <v>0</v>
      </c>
    </row>
    <row r="57" spans="1:28" ht="51" customHeight="1" thickBot="1" x14ac:dyDescent="0.3">
      <c r="A57" s="7" t="str">
        <f>' turmas sistema atual'!A56</f>
        <v>BACHARELADO EM CIÊNCIA E TECNOLOGIA</v>
      </c>
      <c r="B57" s="7" t="str">
        <f>' turmas sistema atual'!B56</f>
        <v>DB2BIQ0602-15SB</v>
      </c>
      <c r="C57" s="7" t="str">
        <f>' turmas sistema atual'!C56</f>
        <v>Estrutura e Dinâmica Social B2-diurno (São Bernardo do Campo)</v>
      </c>
      <c r="D57" s="7" t="str">
        <f>' turmas sistema atual'!Y56</f>
        <v>segunda das 08:00 às 10:00, semanal ; quinta das 10:00 às 12:00, quinzenal I</v>
      </c>
      <c r="E57" s="7" t="str">
        <f>' turmas sistema atual'!Z56</f>
        <v/>
      </c>
      <c r="F57" s="7" t="b">
        <f t="shared" si="0"/>
        <v>0</v>
      </c>
      <c r="G57" s="7"/>
      <c r="H57" s="7" t="s">
        <v>563</v>
      </c>
      <c r="I57" s="7" t="b">
        <f t="shared" si="1"/>
        <v>1</v>
      </c>
      <c r="J57" s="11" t="str">
        <f t="shared" si="2"/>
        <v>SB</v>
      </c>
      <c r="K57" s="11" t="str">
        <f>' turmas sistema atual'!K56</f>
        <v>diurno</v>
      </c>
      <c r="L57" s="11" t="str">
        <f>' turmas sistema atual'!L56</f>
        <v>3-0-4</v>
      </c>
      <c r="M57" s="11">
        <f>' turmas sistema atual'!M56</f>
        <v>56</v>
      </c>
      <c r="N57" s="11">
        <f>VLOOKUP(B57,[3]Plan1!$A$18:$H$946,8,0)</f>
        <v>0</v>
      </c>
      <c r="P57" s="7" t="str">
        <f>' turmas sistema atual'!R56</f>
        <v>Valter Ventura da Rocha Pomar</v>
      </c>
      <c r="Q57" s="7" t="e">
        <f>P57=#REF!</f>
        <v>#REF!</v>
      </c>
      <c r="R57" s="7" t="e">
        <f>VLOOKUP($B57,[2]planilha!$B$1:$P$929,15,0)</f>
        <v>#REF!</v>
      </c>
      <c r="S57" s="7">
        <f>' turmas sistema atual'!S56</f>
        <v>0</v>
      </c>
      <c r="T57" s="7" t="e">
        <f t="shared" si="3"/>
        <v>#REF!</v>
      </c>
      <c r="U57" s="7" t="str">
        <f>' turmas sistema atual'!Z19</f>
        <v xml:space="preserve">quinta das 16:00 às 18:00, semanal </v>
      </c>
      <c r="V57" s="7">
        <f>' turmas sistema atual'!AA19</f>
        <v>0</v>
      </c>
      <c r="W57" s="7">
        <f>' turmas sistema atual'!AB19</f>
        <v>0</v>
      </c>
      <c r="X57" s="7">
        <f>' turmas sistema atual'!AC19</f>
        <v>0</v>
      </c>
      <c r="Y57" s="7">
        <f>' turmas sistema atual'!AD19</f>
        <v>0</v>
      </c>
      <c r="Z57" s="7">
        <f>' turmas sistema atual'!AE19</f>
        <v>0</v>
      </c>
      <c r="AA57" s="7">
        <f>' turmas sistema atual'!AU19</f>
        <v>0</v>
      </c>
      <c r="AB57" s="11">
        <f>' turmas sistema atual'!AV19</f>
        <v>0</v>
      </c>
    </row>
    <row r="58" spans="1:28" ht="51" customHeight="1" thickBot="1" x14ac:dyDescent="0.3">
      <c r="A58" s="7" t="str">
        <f>' turmas sistema atual'!A57</f>
        <v>BACHARELADO EM CIÊNCIA E TECNOLOGIA</v>
      </c>
      <c r="B58" s="7" t="str">
        <f>' turmas sistema atual'!B57</f>
        <v>NB2BIQ0602-15SB</v>
      </c>
      <c r="C58" s="7" t="str">
        <f>' turmas sistema atual'!C57</f>
        <v>Estrutura e Dinâmica Social B2-noturno (São Bernardo do Campo)</v>
      </c>
      <c r="D58" s="7" t="str">
        <f>' turmas sistema atual'!Y57</f>
        <v>segunda das 19:00 às 21:00, semanal ; quinta das 21:00 às 23:00, quinzenal I</v>
      </c>
      <c r="E58" s="7" t="str">
        <f>' turmas sistema atual'!Z57</f>
        <v/>
      </c>
      <c r="F58" s="7" t="b">
        <f t="shared" si="0"/>
        <v>0</v>
      </c>
      <c r="G58" s="7"/>
      <c r="H58" s="7" t="s">
        <v>563</v>
      </c>
      <c r="I58" s="7" t="b">
        <f t="shared" si="1"/>
        <v>1</v>
      </c>
      <c r="J58" s="11" t="str">
        <f t="shared" si="2"/>
        <v>SB</v>
      </c>
      <c r="K58" s="11" t="str">
        <f>' turmas sistema atual'!K57</f>
        <v>noturno</v>
      </c>
      <c r="L58" s="11" t="str">
        <f>' turmas sistema atual'!L57</f>
        <v>3-0-4</v>
      </c>
      <c r="M58" s="11">
        <f>' turmas sistema atual'!M57</f>
        <v>56</v>
      </c>
      <c r="N58" s="11">
        <f>VLOOKUP(B58,[3]Plan1!$A$18:$H$946,8,0)</f>
        <v>0</v>
      </c>
      <c r="P58" s="7" t="str">
        <f>' turmas sistema atual'!R57</f>
        <v>Valter Ventura da Rocha Pomar</v>
      </c>
      <c r="Q58" s="7" t="e">
        <f>P58=#REF!</f>
        <v>#REF!</v>
      </c>
      <c r="R58" s="7" t="e">
        <f>VLOOKUP($B58,[2]planilha!$B$1:$P$929,15,0)</f>
        <v>#REF!</v>
      </c>
      <c r="S58" s="7">
        <f>' turmas sistema atual'!S57</f>
        <v>0</v>
      </c>
      <c r="T58" s="7" t="e">
        <f t="shared" si="3"/>
        <v>#REF!</v>
      </c>
      <c r="U58" s="7" t="str">
        <f>' turmas sistema atual'!Z22</f>
        <v xml:space="preserve">sexta das 21:00 às 23:00, semanal </v>
      </c>
      <c r="V58" s="7">
        <f>' turmas sistema atual'!AA22</f>
        <v>0</v>
      </c>
      <c r="W58" s="7">
        <f>' turmas sistema atual'!AB22</f>
        <v>0</v>
      </c>
      <c r="X58" s="7">
        <f>' turmas sistema atual'!AC22</f>
        <v>0</v>
      </c>
      <c r="Y58" s="7">
        <f>' turmas sistema atual'!AD22</f>
        <v>0</v>
      </c>
      <c r="Z58" s="7">
        <f>' turmas sistema atual'!AE22</f>
        <v>0</v>
      </c>
      <c r="AA58" s="7">
        <f>' turmas sistema atual'!AU22</f>
        <v>0</v>
      </c>
      <c r="AB58" s="11">
        <f>' turmas sistema atual'!AV22</f>
        <v>0</v>
      </c>
    </row>
    <row r="59" spans="1:28" ht="51" customHeight="1" thickBot="1" x14ac:dyDescent="0.3">
      <c r="A59" s="7" t="str">
        <f>' turmas sistema atual'!A58</f>
        <v>BACHARELADO EM CIÊNCIA E TECNOLOGIA</v>
      </c>
      <c r="B59" s="7" t="str">
        <f>' turmas sistema atual'!B58</f>
        <v>DB3BIQ0602-15SB</v>
      </c>
      <c r="C59" s="7" t="str">
        <f>' turmas sistema atual'!C58</f>
        <v>Estrutura e Dinâmica Social B3-diurno (São Bernardo do Campo)</v>
      </c>
      <c r="D59" s="7" t="str">
        <f>' turmas sistema atual'!Y58</f>
        <v>segunda das 08:00 às 10:00, semanal ; quinta das 10:00 às 12:00, quinzenal I</v>
      </c>
      <c r="E59" s="7" t="str">
        <f>' turmas sistema atual'!Z58</f>
        <v/>
      </c>
      <c r="F59" s="7" t="b">
        <f t="shared" si="0"/>
        <v>0</v>
      </c>
      <c r="G59" s="7"/>
      <c r="H59" s="7" t="s">
        <v>563</v>
      </c>
      <c r="I59" s="7" t="b">
        <f t="shared" si="1"/>
        <v>1</v>
      </c>
      <c r="J59" s="11" t="str">
        <f t="shared" si="2"/>
        <v>SB</v>
      </c>
      <c r="K59" s="11" t="str">
        <f>' turmas sistema atual'!K58</f>
        <v>diurno</v>
      </c>
      <c r="L59" s="11" t="str">
        <f>' turmas sistema atual'!L58</f>
        <v>3-0-4</v>
      </c>
      <c r="M59" s="11">
        <f>' turmas sistema atual'!M58</f>
        <v>56</v>
      </c>
      <c r="N59" s="11">
        <f>VLOOKUP(B59,[3]Plan1!$A$18:$H$946,8,0)</f>
        <v>0</v>
      </c>
      <c r="P59" s="7" t="str">
        <f>' turmas sistema atual'!R58</f>
        <v>ADRIANA CAPUANO DE OLIVEIRA</v>
      </c>
      <c r="Q59" s="7" t="e">
        <f>P59=#REF!</f>
        <v>#REF!</v>
      </c>
      <c r="R59" s="7" t="e">
        <f>VLOOKUP($B59,[2]planilha!$B$1:$P$929,15,0)</f>
        <v>#REF!</v>
      </c>
      <c r="S59" s="7">
        <f>' turmas sistema atual'!S58</f>
        <v>0</v>
      </c>
      <c r="T59" s="7" t="e">
        <f t="shared" si="3"/>
        <v>#REF!</v>
      </c>
      <c r="U59" s="7" t="str">
        <f>' turmas sistema atual'!Z23</f>
        <v xml:space="preserve">sexta das 10:00 às 12:00, semanal </v>
      </c>
      <c r="V59" s="7">
        <f>' turmas sistema atual'!AA23</f>
        <v>0</v>
      </c>
      <c r="W59" s="7">
        <f>' turmas sistema atual'!AB23</f>
        <v>0</v>
      </c>
      <c r="X59" s="7">
        <f>' turmas sistema atual'!AC23</f>
        <v>0</v>
      </c>
      <c r="Y59" s="7">
        <f>' turmas sistema atual'!AD23</f>
        <v>0</v>
      </c>
      <c r="Z59" s="7">
        <f>' turmas sistema atual'!AE23</f>
        <v>0</v>
      </c>
      <c r="AA59" s="7">
        <f>' turmas sistema atual'!AU23</f>
        <v>0</v>
      </c>
      <c r="AB59" s="11">
        <f>' turmas sistema atual'!AV23</f>
        <v>0</v>
      </c>
    </row>
    <row r="60" spans="1:28" ht="51" customHeight="1" thickBot="1" x14ac:dyDescent="0.3">
      <c r="A60" s="7" t="str">
        <f>' turmas sistema atual'!A59</f>
        <v>BACHARELADO EM CIÊNCIA E TECNOLOGIA</v>
      </c>
      <c r="B60" s="7" t="str">
        <f>' turmas sistema atual'!B59</f>
        <v>NB3BIQ0602-15SB</v>
      </c>
      <c r="C60" s="7" t="str">
        <f>' turmas sistema atual'!C59</f>
        <v>Estrutura e Dinâmica Social B3-noturno (São Bernardo do Campo)</v>
      </c>
      <c r="D60" s="7" t="str">
        <f>' turmas sistema atual'!Y59</f>
        <v>segunda das 19:00 às 21:00, semanal ; quinta das 21:00 às 23:00, quinzenal I</v>
      </c>
      <c r="E60" s="7" t="str">
        <f>' turmas sistema atual'!Z59</f>
        <v/>
      </c>
      <c r="F60" s="7" t="b">
        <f t="shared" si="0"/>
        <v>0</v>
      </c>
      <c r="G60" s="7"/>
      <c r="H60" s="7" t="s">
        <v>563</v>
      </c>
      <c r="I60" s="7" t="b">
        <f t="shared" si="1"/>
        <v>1</v>
      </c>
      <c r="J60" s="11" t="str">
        <f t="shared" si="2"/>
        <v>SB</v>
      </c>
      <c r="K60" s="11" t="str">
        <f>' turmas sistema atual'!K59</f>
        <v>noturno</v>
      </c>
      <c r="L60" s="11" t="str">
        <f>' turmas sistema atual'!L59</f>
        <v>3-0-4</v>
      </c>
      <c r="M60" s="11">
        <f>' turmas sistema atual'!M59</f>
        <v>56</v>
      </c>
      <c r="N60" s="11">
        <f>VLOOKUP(B60,[3]Plan1!$A$18:$H$946,8,0)</f>
        <v>0</v>
      </c>
      <c r="P60" s="7" t="str">
        <f>' turmas sistema atual'!R59</f>
        <v>MAIRA RODRIGUES</v>
      </c>
      <c r="Q60" s="7" t="e">
        <f>P60=#REF!</f>
        <v>#REF!</v>
      </c>
      <c r="R60" s="7" t="e">
        <f>VLOOKUP($B60,[2]planilha!$B$1:$P$929,15,0)</f>
        <v>#REF!</v>
      </c>
      <c r="S60" s="7">
        <f>' turmas sistema atual'!S59</f>
        <v>0</v>
      </c>
      <c r="T60" s="7" t="e">
        <f t="shared" si="3"/>
        <v>#REF!</v>
      </c>
      <c r="U60" s="7" t="str">
        <f>' turmas sistema atual'!Z25</f>
        <v>sexta das 19:00 às 21:00, quinzenal I</v>
      </c>
      <c r="V60" s="7">
        <f>' turmas sistema atual'!AA25</f>
        <v>0</v>
      </c>
      <c r="W60" s="7">
        <f>' turmas sistema atual'!AB25</f>
        <v>0</v>
      </c>
      <c r="X60" s="7">
        <f>' turmas sistema atual'!AC25</f>
        <v>0</v>
      </c>
      <c r="Y60" s="7">
        <f>' turmas sistema atual'!AD25</f>
        <v>0</v>
      </c>
      <c r="Z60" s="7">
        <f>' turmas sistema atual'!AE25</f>
        <v>0</v>
      </c>
      <c r="AA60" s="7">
        <f>' turmas sistema atual'!AU25</f>
        <v>0</v>
      </c>
      <c r="AB60" s="11">
        <f>' turmas sistema atual'!AV25</f>
        <v>0</v>
      </c>
    </row>
    <row r="61" spans="1:28" ht="51" customHeight="1" thickBot="1" x14ac:dyDescent="0.3">
      <c r="A61" s="7" t="str">
        <f>' turmas sistema atual'!A60</f>
        <v>BACHARELADO EM CIÊNCIA E TECNOLOGIA</v>
      </c>
      <c r="B61" s="7" t="str">
        <f>' turmas sistema atual'!B60</f>
        <v>DA1BCJ0205-15SA</v>
      </c>
      <c r="C61" s="7" t="str">
        <f>' turmas sistema atual'!C60</f>
        <v>Fenômenos Térmicos A1-diurno (Santo André)</v>
      </c>
      <c r="D61" s="7" t="str">
        <f>' turmas sistema atual'!Y60</f>
        <v>quarta das 10:00 às 12:00, semanal ; sexta das 10:00 às 12:00, quinzenal I</v>
      </c>
      <c r="E61" s="7" t="str">
        <f>' turmas sistema atual'!Z60</f>
        <v>sexta das 08:00 às 10:00, quinzenal I</v>
      </c>
      <c r="F61" s="7" t="b">
        <f t="shared" si="0"/>
        <v>0</v>
      </c>
      <c r="G61" s="7"/>
      <c r="H61" s="7" t="s">
        <v>563</v>
      </c>
      <c r="I61" s="7" t="b">
        <f t="shared" si="1"/>
        <v>1</v>
      </c>
      <c r="J61" s="11" t="str">
        <f t="shared" si="2"/>
        <v>SA</v>
      </c>
      <c r="K61" s="11" t="str">
        <f>' turmas sistema atual'!K60</f>
        <v>diurno</v>
      </c>
      <c r="L61" s="11" t="str">
        <f>' turmas sistema atual'!L60</f>
        <v>3-1-4</v>
      </c>
      <c r="M61" s="11">
        <f>' turmas sistema atual'!M60</f>
        <v>40</v>
      </c>
      <c r="N61" s="11">
        <f>VLOOKUP(B61,[3]Plan1!$A$18:$H$946,8,0)</f>
        <v>0</v>
      </c>
      <c r="P61" s="7" t="str">
        <f>' turmas sistema atual'!R60</f>
        <v>Lucas Almeida Miranda Barreto</v>
      </c>
      <c r="Q61" s="7" t="e">
        <f>P61=#REF!</f>
        <v>#REF!</v>
      </c>
      <c r="R61" s="7" t="str">
        <f>VLOOKUP($B61,[2]planilha!$B$1:$P$929,15,0)</f>
        <v>Lucas Almeida Miranda Barreto</v>
      </c>
      <c r="S61" s="7" t="str">
        <f>' turmas sistema atual'!S60</f>
        <v>Lucas Almeida Miranda Barreto</v>
      </c>
      <c r="T61" s="7" t="b">
        <f t="shared" si="3"/>
        <v>1</v>
      </c>
      <c r="U61" s="7" t="str">
        <f>' turmas sistema atual'!Z26</f>
        <v xml:space="preserve">quarta das 08:00 às 10:00, semanal </v>
      </c>
      <c r="V61" s="7">
        <f>' turmas sistema atual'!AA26</f>
        <v>0</v>
      </c>
      <c r="W61" s="7">
        <f>' turmas sistema atual'!AB26</f>
        <v>0</v>
      </c>
      <c r="X61" s="7">
        <f>' turmas sistema atual'!AC26</f>
        <v>0</v>
      </c>
      <c r="Y61" s="7">
        <f>' turmas sistema atual'!AD26</f>
        <v>0</v>
      </c>
      <c r="Z61" s="7">
        <f>' turmas sistema atual'!AE26</f>
        <v>0</v>
      </c>
      <c r="AA61" s="7">
        <f>' turmas sistema atual'!AU26</f>
        <v>0</v>
      </c>
      <c r="AB61" s="11">
        <f>' turmas sistema atual'!AV26</f>
        <v>0</v>
      </c>
    </row>
    <row r="62" spans="1:28" ht="51" customHeight="1" thickBot="1" x14ac:dyDescent="0.3">
      <c r="A62" s="7" t="str">
        <f>' turmas sistema atual'!A61</f>
        <v>BACHARELADO EM CIÊNCIA E TECNOLOGIA</v>
      </c>
      <c r="B62" s="7" t="str">
        <f>' turmas sistema atual'!B61</f>
        <v>DA10BCJ0205-15SA</v>
      </c>
      <c r="C62" s="7" t="str">
        <f>' turmas sistema atual'!C61</f>
        <v>Fenômenos Térmicos A1-diurno (Santo André)</v>
      </c>
      <c r="D62" s="7" t="str">
        <f>' turmas sistema atual'!Y61</f>
        <v>quarta das 10:00 às 12:00, semanal ; sexta das 10:00 às 12:00, quinzenal I</v>
      </c>
      <c r="E62" s="7" t="str">
        <f>' turmas sistema atual'!Z61</f>
        <v>sexta das 08:00 às 10:00, quinzenal II</v>
      </c>
      <c r="F62" s="7" t="b">
        <f t="shared" si="0"/>
        <v>0</v>
      </c>
      <c r="G62" s="7"/>
      <c r="H62" s="7" t="s">
        <v>563</v>
      </c>
      <c r="I62" s="7" t="b">
        <f t="shared" si="1"/>
        <v>1</v>
      </c>
      <c r="J62" s="11" t="str">
        <f t="shared" si="2"/>
        <v>SA</v>
      </c>
      <c r="K62" s="11" t="str">
        <f>' turmas sistema atual'!K61</f>
        <v>diurno</v>
      </c>
      <c r="L62" s="11" t="str">
        <f>' turmas sistema atual'!L61</f>
        <v>3-1-4</v>
      </c>
      <c r="M62" s="11">
        <f>' turmas sistema atual'!M61</f>
        <v>40</v>
      </c>
      <c r="N62" s="11">
        <f>VLOOKUP(B62,[3]Plan1!$A$18:$H$946,8,0)</f>
        <v>0</v>
      </c>
      <c r="P62" s="7" t="str">
        <f>' turmas sistema atual'!R61</f>
        <v>FAGNER MURUCI DE PAULA</v>
      </c>
      <c r="Q62" s="7" t="e">
        <f>P62=#REF!</f>
        <v>#REF!</v>
      </c>
      <c r="R62" s="7" t="str">
        <f>VLOOKUP($B62,[2]planilha!$B$1:$P$929,15,0)</f>
        <v>FAGNER MURUCI DE PAULA</v>
      </c>
      <c r="S62" s="7" t="str">
        <f>' turmas sistema atual'!S61</f>
        <v>FAGNER MURUCI DE PAULA</v>
      </c>
      <c r="T62" s="7" t="b">
        <f t="shared" si="3"/>
        <v>1</v>
      </c>
      <c r="U62" s="7" t="str">
        <f>' turmas sistema atual'!Z24</f>
        <v xml:space="preserve">sexta das 21:00 às 23:00, semanal </v>
      </c>
      <c r="V62" s="7">
        <f>' turmas sistema atual'!AA24</f>
        <v>0</v>
      </c>
      <c r="W62" s="7">
        <f>' turmas sistema atual'!AB24</f>
        <v>0</v>
      </c>
      <c r="X62" s="7">
        <f>' turmas sistema atual'!AC24</f>
        <v>0</v>
      </c>
      <c r="Y62" s="7">
        <f>' turmas sistema atual'!AD24</f>
        <v>0</v>
      </c>
      <c r="Z62" s="7">
        <f>' turmas sistema atual'!AE24</f>
        <v>0</v>
      </c>
      <c r="AA62" s="7">
        <f>' turmas sistema atual'!AU24</f>
        <v>0</v>
      </c>
      <c r="AB62" s="11">
        <f>' turmas sistema atual'!AV24</f>
        <v>0</v>
      </c>
    </row>
    <row r="63" spans="1:28" ht="51" customHeight="1" thickBot="1" x14ac:dyDescent="0.3">
      <c r="A63" s="7" t="str">
        <f>' turmas sistema atual'!A62</f>
        <v>BACHARELADO EM CIÊNCIA E TECNOLOGIA</v>
      </c>
      <c r="B63" s="7" t="str">
        <f>' turmas sistema atual'!B62</f>
        <v>DA11BCJ0205-15SA</v>
      </c>
      <c r="C63" s="7" t="str">
        <f>' turmas sistema atual'!C62</f>
        <v>Fenômenos Térmicos A1-diurno (Santo André)</v>
      </c>
      <c r="D63" s="7" t="str">
        <f>' turmas sistema atual'!Y62</f>
        <v>quarta das 10:00 às 12:00, semanal ; sexta das 10:00 às 12:00, quinzenal I</v>
      </c>
      <c r="E63" s="7" t="str">
        <f>' turmas sistema atual'!Z62</f>
        <v>sexta das 08:00 às 10:00, quinzenal I</v>
      </c>
      <c r="F63" s="7" t="b">
        <f t="shared" si="0"/>
        <v>0</v>
      </c>
      <c r="G63" s="7"/>
      <c r="H63" s="7" t="s">
        <v>563</v>
      </c>
      <c r="I63" s="7" t="b">
        <f t="shared" si="1"/>
        <v>1</v>
      </c>
      <c r="J63" s="11" t="str">
        <f t="shared" si="2"/>
        <v>SA</v>
      </c>
      <c r="K63" s="11" t="str">
        <f>' turmas sistema atual'!K62</f>
        <v>diurno</v>
      </c>
      <c r="L63" s="11" t="str">
        <f>' turmas sistema atual'!L62</f>
        <v>3-1-4</v>
      </c>
      <c r="M63" s="11">
        <f>' turmas sistema atual'!M62</f>
        <v>40</v>
      </c>
      <c r="N63" s="11">
        <f>VLOOKUP(B63,[3]Plan1!$A$18:$H$946,8,0)</f>
        <v>4</v>
      </c>
      <c r="P63" s="7" t="str">
        <f>' turmas sistema atual'!R62</f>
        <v>DENISE CRIADO PEREIRA DE SOUZA</v>
      </c>
      <c r="Q63" s="7" t="e">
        <f>P63=#REF!</f>
        <v>#REF!</v>
      </c>
      <c r="R63" s="7" t="str">
        <f>VLOOKUP($B63,[2]planilha!$B$1:$P$929,15,0)</f>
        <v>DENISE CRIADO PEREIRA DE SOUZA</v>
      </c>
      <c r="S63" s="7" t="str">
        <f>' turmas sistema atual'!S62</f>
        <v>DENISE CRIADO PEREIRA DE SOUZA</v>
      </c>
      <c r="T63" s="7" t="b">
        <f t="shared" si="3"/>
        <v>1</v>
      </c>
      <c r="U63" s="7" t="str">
        <f>' turmas sistema atual'!Z697</f>
        <v xml:space="preserve">segunda das 08:00 às 10:00, semanal </v>
      </c>
      <c r="V63" s="7">
        <f>' turmas sistema atual'!AA697</f>
        <v>0</v>
      </c>
      <c r="W63" s="7">
        <f>' turmas sistema atual'!AB697</f>
        <v>0</v>
      </c>
      <c r="X63" s="7">
        <f>' turmas sistema atual'!AC697</f>
        <v>0</v>
      </c>
      <c r="Y63" s="7">
        <f>' turmas sistema atual'!AD697</f>
        <v>0</v>
      </c>
      <c r="Z63" s="7">
        <f>' turmas sistema atual'!AE697</f>
        <v>0</v>
      </c>
      <c r="AA63" s="7">
        <f>' turmas sistema atual'!AU697</f>
        <v>0</v>
      </c>
      <c r="AB63" s="11">
        <f>' turmas sistema atual'!AV697</f>
        <v>0</v>
      </c>
    </row>
    <row r="64" spans="1:28" ht="51" customHeight="1" thickBot="1" x14ac:dyDescent="0.3">
      <c r="A64" s="7" t="str">
        <f>' turmas sistema atual'!A63</f>
        <v>BACHARELADO EM CIÊNCIA E TECNOLOGIA</v>
      </c>
      <c r="B64" s="7" t="str">
        <f>' turmas sistema atual'!B63</f>
        <v>DA12BCJ0205-15SA</v>
      </c>
      <c r="C64" s="7" t="str">
        <f>' turmas sistema atual'!C63</f>
        <v>Fenômenos Térmicos A1-diurno (Santo André)</v>
      </c>
      <c r="D64" s="7" t="str">
        <f>' turmas sistema atual'!Y63</f>
        <v>quarta das 10:00 às 12:00, semanal ; sexta das 10:00 às 12:00, quinzenal I</v>
      </c>
      <c r="E64" s="7" t="str">
        <f>' turmas sistema atual'!Z63</f>
        <v>sexta das 08:00 às 10:00, quinzenal II</v>
      </c>
      <c r="F64" s="7" t="b">
        <f t="shared" si="0"/>
        <v>0</v>
      </c>
      <c r="G64" s="7"/>
      <c r="H64" s="7" t="s">
        <v>563</v>
      </c>
      <c r="I64" s="7" t="b">
        <f t="shared" si="1"/>
        <v>1</v>
      </c>
      <c r="J64" s="11" t="str">
        <f t="shared" si="2"/>
        <v>SA</v>
      </c>
      <c r="K64" s="11" t="str">
        <f>' turmas sistema atual'!K63</f>
        <v>diurno</v>
      </c>
      <c r="L64" s="11" t="str">
        <f>' turmas sistema atual'!L63</f>
        <v>3-1-4</v>
      </c>
      <c r="M64" s="11">
        <f>' turmas sistema atual'!M63</f>
        <v>40</v>
      </c>
      <c r="N64" s="11">
        <f>VLOOKUP(B64,[3]Plan1!$A$18:$H$946,8,0)</f>
        <v>2</v>
      </c>
      <c r="P64" s="7" t="str">
        <f>' turmas sistema atual'!R63</f>
        <v>DENISE CRIADO PEREIRA DE SOUZA</v>
      </c>
      <c r="Q64" s="7" t="e">
        <f>P64=#REF!</f>
        <v>#REF!</v>
      </c>
      <c r="R64" s="7" t="str">
        <f>VLOOKUP($B64,[2]planilha!$B$1:$P$929,15,0)</f>
        <v>DENISE CRIADO PEREIRA DE SOUZA</v>
      </c>
      <c r="S64" s="7" t="str">
        <f>' turmas sistema atual'!S63</f>
        <v>DENISE CRIADO PEREIRA DE SOUZA</v>
      </c>
      <c r="T64" s="7" t="b">
        <f t="shared" si="3"/>
        <v>1</v>
      </c>
      <c r="U64" s="7" t="str">
        <f>' turmas sistema atual'!Z698</f>
        <v xml:space="preserve">quinta das 21:00 às 23:00, semanal </v>
      </c>
      <c r="V64" s="7">
        <f>' turmas sistema atual'!AA698</f>
        <v>0</v>
      </c>
      <c r="W64" s="7">
        <f>' turmas sistema atual'!AB698</f>
        <v>0</v>
      </c>
      <c r="X64" s="7">
        <f>' turmas sistema atual'!AC698</f>
        <v>0</v>
      </c>
      <c r="Y64" s="7">
        <f>' turmas sistema atual'!AD698</f>
        <v>0</v>
      </c>
      <c r="Z64" s="7">
        <f>' turmas sistema atual'!AE698</f>
        <v>0</v>
      </c>
      <c r="AA64" s="7">
        <f>' turmas sistema atual'!AU698</f>
        <v>0</v>
      </c>
      <c r="AB64" s="11">
        <f>' turmas sistema atual'!AV698</f>
        <v>0</v>
      </c>
    </row>
    <row r="65" spans="1:28" ht="51" customHeight="1" thickBot="1" x14ac:dyDescent="0.3">
      <c r="A65" s="7" t="str">
        <f>' turmas sistema atual'!A64</f>
        <v>BACHARELADO EM CIÊNCIA E TECNOLOGIA</v>
      </c>
      <c r="B65" s="7" t="str">
        <f>' turmas sistema atual'!B64</f>
        <v>NA1BCJ0205-15SA</v>
      </c>
      <c r="C65" s="7" t="str">
        <f>' turmas sistema atual'!C64</f>
        <v>Fenômenos Térmicos A1-noturno (Santo André)</v>
      </c>
      <c r="D65" s="7" t="str">
        <f>' turmas sistema atual'!Y64</f>
        <v>quarta das 21:00 às 23:00, semanal ; sexta das 21:00 às 23:00, quinzenal I</v>
      </c>
      <c r="E65" s="7" t="str">
        <f>' turmas sistema atual'!Z64</f>
        <v>sexta das 19:00 às 21:00, quinzenal I</v>
      </c>
      <c r="F65" s="7" t="b">
        <f t="shared" si="0"/>
        <v>0</v>
      </c>
      <c r="G65" s="7"/>
      <c r="H65" s="7" t="s">
        <v>563</v>
      </c>
      <c r="I65" s="7" t="b">
        <f t="shared" si="1"/>
        <v>1</v>
      </c>
      <c r="J65" s="11" t="str">
        <f t="shared" si="2"/>
        <v>SA</v>
      </c>
      <c r="K65" s="11" t="str">
        <f>' turmas sistema atual'!K64</f>
        <v>noturno</v>
      </c>
      <c r="L65" s="11" t="str">
        <f>' turmas sistema atual'!L64</f>
        <v>3-1-4</v>
      </c>
      <c r="M65" s="11">
        <f>' turmas sistema atual'!M64</f>
        <v>40</v>
      </c>
      <c r="N65" s="11">
        <f>VLOOKUP(B65,[3]Plan1!$A$18:$H$946,8,0)</f>
        <v>0</v>
      </c>
      <c r="P65" s="7" t="str">
        <f>' turmas sistema atual'!R64</f>
        <v>Luis Henrique de Lima</v>
      </c>
      <c r="Q65" s="7" t="e">
        <f>P65=#REF!</f>
        <v>#REF!</v>
      </c>
      <c r="R65" s="7" t="str">
        <f>VLOOKUP($B65,[2]planilha!$B$1:$P$929,15,0)</f>
        <v>Luis Henrique de Lima</v>
      </c>
      <c r="S65" s="7" t="str">
        <f>' turmas sistema atual'!S64</f>
        <v>Luis Henrique de Lima</v>
      </c>
      <c r="T65" s="7" t="b">
        <f t="shared" si="3"/>
        <v>1</v>
      </c>
      <c r="U65" s="7" t="str">
        <f>' turmas sistema atual'!Z40</f>
        <v/>
      </c>
      <c r="V65" s="7">
        <f>' turmas sistema atual'!AA40</f>
        <v>0</v>
      </c>
      <c r="W65" s="7">
        <f>' turmas sistema atual'!AB40</f>
        <v>0</v>
      </c>
      <c r="X65" s="7">
        <f>' turmas sistema atual'!AC40</f>
        <v>0</v>
      </c>
      <c r="Y65" s="7">
        <f>' turmas sistema atual'!AD40</f>
        <v>0</v>
      </c>
      <c r="Z65" s="7">
        <f>' turmas sistema atual'!AE40</f>
        <v>0</v>
      </c>
      <c r="AA65" s="7">
        <f>' turmas sistema atual'!AU40</f>
        <v>0</v>
      </c>
      <c r="AB65" s="11">
        <f>' turmas sistema atual'!AV40</f>
        <v>0</v>
      </c>
    </row>
    <row r="66" spans="1:28" ht="51" customHeight="1" thickBot="1" x14ac:dyDescent="0.3">
      <c r="A66" s="7" t="str">
        <f>' turmas sistema atual'!A65</f>
        <v>BACHARELADO EM CIÊNCIA E TECNOLOGIA</v>
      </c>
      <c r="B66" s="7" t="str">
        <f>' turmas sistema atual'!B65</f>
        <v>NA10BCJ0205-15SA</v>
      </c>
      <c r="C66" s="7" t="str">
        <f>' turmas sistema atual'!C65</f>
        <v>Fenômenos Térmicos A1-noturno (Santo André)</v>
      </c>
      <c r="D66" s="7" t="str">
        <f>' turmas sistema atual'!Y65</f>
        <v>quarta das 21:00 às 23:00, semanal ; sexta das 21:00 às 23:00, quinzenal I</v>
      </c>
      <c r="E66" s="7" t="str">
        <f>' turmas sistema atual'!Z65</f>
        <v>sexta das 19:00 às 21:00, quinzenal II</v>
      </c>
      <c r="F66" s="7" t="b">
        <f t="shared" si="0"/>
        <v>0</v>
      </c>
      <c r="G66" s="7"/>
      <c r="H66" s="7" t="s">
        <v>563</v>
      </c>
      <c r="I66" s="7" t="b">
        <f t="shared" si="1"/>
        <v>1</v>
      </c>
      <c r="J66" s="11" t="str">
        <f t="shared" si="2"/>
        <v>SA</v>
      </c>
      <c r="K66" s="11" t="str">
        <f>' turmas sistema atual'!K65</f>
        <v>noturno</v>
      </c>
      <c r="L66" s="11" t="str">
        <f>' turmas sistema atual'!L65</f>
        <v>3-1-4</v>
      </c>
      <c r="M66" s="11">
        <f>' turmas sistema atual'!M65</f>
        <v>40</v>
      </c>
      <c r="N66" s="11">
        <f>VLOOKUP(B66,[3]Plan1!$A$18:$H$946,8,0)</f>
        <v>0</v>
      </c>
      <c r="P66" s="7" t="str">
        <f>' turmas sistema atual'!R65</f>
        <v>Ricardo Rocamora Paszko</v>
      </c>
      <c r="Q66" s="7" t="e">
        <f>P66=#REF!</f>
        <v>#REF!</v>
      </c>
      <c r="R66" s="7" t="str">
        <f>VLOOKUP($B66,[2]planilha!$B$1:$P$929,15,0)</f>
        <v>Ricardo Rocamora Paszko</v>
      </c>
      <c r="S66" s="7" t="str">
        <f>' turmas sistema atual'!S65</f>
        <v>Ricardo Rocamora Paszko</v>
      </c>
      <c r="T66" s="7" t="b">
        <f t="shared" si="3"/>
        <v>1</v>
      </c>
      <c r="U66" s="7" t="str">
        <f>' turmas sistema atual'!Z41</f>
        <v/>
      </c>
      <c r="V66" s="7">
        <f>' turmas sistema atual'!AA41</f>
        <v>0</v>
      </c>
      <c r="W66" s="7">
        <f>' turmas sistema atual'!AB41</f>
        <v>0</v>
      </c>
      <c r="X66" s="7">
        <f>' turmas sistema atual'!AC41</f>
        <v>0</v>
      </c>
      <c r="Y66" s="7">
        <f>' turmas sistema atual'!AD41</f>
        <v>0</v>
      </c>
      <c r="Z66" s="7">
        <f>' turmas sistema atual'!AE41</f>
        <v>0</v>
      </c>
      <c r="AA66" s="7">
        <f>' turmas sistema atual'!AU41</f>
        <v>0</v>
      </c>
      <c r="AB66" s="11">
        <f>' turmas sistema atual'!AV41</f>
        <v>0</v>
      </c>
    </row>
    <row r="67" spans="1:28" ht="51" customHeight="1" thickBot="1" x14ac:dyDescent="0.3">
      <c r="A67" s="7" t="str">
        <f>' turmas sistema atual'!A66</f>
        <v>BACHARELADO EM CIÊNCIA E TECNOLOGIA</v>
      </c>
      <c r="B67" s="7" t="str">
        <f>' turmas sistema atual'!B66</f>
        <v>NA11BCJ0205-15SA</v>
      </c>
      <c r="C67" s="7" t="str">
        <f>' turmas sistema atual'!C66</f>
        <v>Fenômenos Térmicos A1-noturno (Santo André)</v>
      </c>
      <c r="D67" s="7" t="str">
        <f>' turmas sistema atual'!Y66</f>
        <v>quarta das 21:00 às 23:00, semanal ; sexta das 21:00 às 23:00, quinzenal I</v>
      </c>
      <c r="E67" s="7" t="str">
        <f>' turmas sistema atual'!Z66</f>
        <v>sexta das 19:00 às 21:00, quinzenal I</v>
      </c>
      <c r="F67" s="7" t="b">
        <f t="shared" si="0"/>
        <v>0</v>
      </c>
      <c r="G67" s="7"/>
      <c r="H67" s="7" t="s">
        <v>563</v>
      </c>
      <c r="I67" s="7" t="b">
        <f t="shared" si="1"/>
        <v>1</v>
      </c>
      <c r="J67" s="11" t="str">
        <f t="shared" si="2"/>
        <v>SA</v>
      </c>
      <c r="K67" s="11" t="str">
        <f>' turmas sistema atual'!K66</f>
        <v>noturno</v>
      </c>
      <c r="L67" s="11" t="str">
        <f>' turmas sistema atual'!L66</f>
        <v>3-1-4</v>
      </c>
      <c r="M67" s="11">
        <f>' turmas sistema atual'!M66</f>
        <v>40</v>
      </c>
      <c r="N67" s="11">
        <f>VLOOKUP(B67,[3]Plan1!$A$18:$H$946,8,0)</f>
        <v>0</v>
      </c>
      <c r="P67" s="7" t="str">
        <f>' turmas sistema atual'!R66</f>
        <v>ROOSEVELT DROPPA JUNIOR</v>
      </c>
      <c r="Q67" s="7" t="e">
        <f>P67=#REF!</f>
        <v>#REF!</v>
      </c>
      <c r="R67" s="7" t="str">
        <f>VLOOKUP($B67,[2]planilha!$B$1:$P$929,15,0)</f>
        <v>ROOSEVELT DROPPA JUNIOR</v>
      </c>
      <c r="S67" s="7" t="str">
        <f>' turmas sistema atual'!S66</f>
        <v>ROOSEVELT DROPPA JUNIOR</v>
      </c>
      <c r="T67" s="7" t="b">
        <f t="shared" si="3"/>
        <v>1</v>
      </c>
      <c r="U67" s="7" t="str">
        <f>' turmas sistema atual'!Z78</f>
        <v>sexta das 08:00 às 10:00, quinzenal I</v>
      </c>
      <c r="V67" s="7">
        <f>' turmas sistema atual'!AA78</f>
        <v>0</v>
      </c>
      <c r="W67" s="7">
        <f>' turmas sistema atual'!AB78</f>
        <v>0</v>
      </c>
      <c r="X67" s="7">
        <f>' turmas sistema atual'!AC78</f>
        <v>0</v>
      </c>
      <c r="Y67" s="7">
        <f>' turmas sistema atual'!AD78</f>
        <v>0</v>
      </c>
      <c r="Z67" s="7">
        <f>' turmas sistema atual'!AE78</f>
        <v>0</v>
      </c>
      <c r="AA67" s="7">
        <f>' turmas sistema atual'!AU78</f>
        <v>0</v>
      </c>
      <c r="AB67" s="11">
        <f>' turmas sistema atual'!AV78</f>
        <v>0</v>
      </c>
    </row>
    <row r="68" spans="1:28" ht="51" customHeight="1" thickBot="1" x14ac:dyDescent="0.3">
      <c r="A68" s="7" t="str">
        <f>' turmas sistema atual'!A67</f>
        <v>BACHARELADO EM CIÊNCIA E TECNOLOGIA</v>
      </c>
      <c r="B68" s="7" t="str">
        <f>' turmas sistema atual'!B67</f>
        <v>NA12BCJ0205-15SA</v>
      </c>
      <c r="C68" s="7" t="str">
        <f>' turmas sistema atual'!C67</f>
        <v>Fenômenos Térmicos A1-noturno (Santo André)</v>
      </c>
      <c r="D68" s="7" t="str">
        <f>' turmas sistema atual'!Y67</f>
        <v>quarta das 21:00 às 23:00, semanal ; sexta das 21:00 às 23:00, quinzenal I</v>
      </c>
      <c r="E68" s="7" t="str">
        <f>' turmas sistema atual'!Z67</f>
        <v>sexta das 19:00 às 21:00, quinzenal II</v>
      </c>
      <c r="F68" s="7" t="b">
        <f t="shared" ref="F68:F131" si="4">E68=D68</f>
        <v>0</v>
      </c>
      <c r="G68" s="7"/>
      <c r="H68" s="7" t="s">
        <v>563</v>
      </c>
      <c r="I68" s="7" t="b">
        <f t="shared" ref="I68:I131" si="5">H68=G68</f>
        <v>1</v>
      </c>
      <c r="J68" s="11" t="str">
        <f t="shared" ref="J68:J131" si="6">RIGHT(B68,2)</f>
        <v>SA</v>
      </c>
      <c r="K68" s="11" t="str">
        <f>' turmas sistema atual'!K67</f>
        <v>noturno</v>
      </c>
      <c r="L68" s="11" t="str">
        <f>' turmas sistema atual'!L67</f>
        <v>3-1-4</v>
      </c>
      <c r="M68" s="11">
        <f>' turmas sistema atual'!M67</f>
        <v>40</v>
      </c>
      <c r="N68" s="11">
        <f>VLOOKUP(B68,[3]Plan1!$A$18:$H$946,8,0)</f>
        <v>0</v>
      </c>
      <c r="P68" s="7" t="str">
        <f>' turmas sistema atual'!R67</f>
        <v>ROOSEVELT DROPPA JUNIOR</v>
      </c>
      <c r="Q68" s="7" t="e">
        <f>P68=#REF!</f>
        <v>#REF!</v>
      </c>
      <c r="R68" s="7" t="str">
        <f>VLOOKUP($B68,[2]planilha!$B$1:$P$929,15,0)</f>
        <v>ROOSEVELT DROPPA JUNIOR</v>
      </c>
      <c r="S68" s="7" t="str">
        <f>' turmas sistema atual'!S67</f>
        <v>ROOSEVELT DROPPA JUNIOR</v>
      </c>
      <c r="T68" s="7" t="b">
        <f t="shared" ref="T68:T131" si="7">S68=R68</f>
        <v>1</v>
      </c>
      <c r="U68" s="7" t="str">
        <f>' turmas sistema atual'!Z739</f>
        <v>sexta das 19:00 às 21:00, quinzenal II</v>
      </c>
      <c r="V68" s="7">
        <f>' turmas sistema atual'!AA739</f>
        <v>0</v>
      </c>
      <c r="W68" s="7">
        <f>' turmas sistema atual'!AB739</f>
        <v>0</v>
      </c>
      <c r="X68" s="7">
        <f>' turmas sistema atual'!AC739</f>
        <v>0</v>
      </c>
      <c r="Y68" s="7">
        <f>' turmas sistema atual'!AD739</f>
        <v>0</v>
      </c>
      <c r="Z68" s="7">
        <f>' turmas sistema atual'!AE739</f>
        <v>0</v>
      </c>
      <c r="AA68" s="7">
        <f>' turmas sistema atual'!AU739</f>
        <v>0</v>
      </c>
      <c r="AB68" s="11">
        <f>' turmas sistema atual'!AV739</f>
        <v>0</v>
      </c>
    </row>
    <row r="69" spans="1:28" ht="51" customHeight="1" thickBot="1" x14ac:dyDescent="0.3">
      <c r="A69" s="7" t="str">
        <f>' turmas sistema atual'!A68</f>
        <v>BACHARELADO EM CIÊNCIA E TECNOLOGIA</v>
      </c>
      <c r="B69" s="7" t="str">
        <f>' turmas sistema atual'!B68</f>
        <v>DA2BCJ0205-15SA</v>
      </c>
      <c r="C69" s="7" t="str">
        <f>' turmas sistema atual'!C68</f>
        <v>Fenômenos Térmicos A2-diurno (Santo André)</v>
      </c>
      <c r="D69" s="7" t="str">
        <f>' turmas sistema atual'!Y68</f>
        <v>quarta das 10:00 às 12:00, semanal ; sexta das 10:00 às 12:00, quinzenal I</v>
      </c>
      <c r="E69" s="7" t="str">
        <f>' turmas sistema atual'!Z68</f>
        <v>sexta das 08:00 às 10:00, quinzenal II</v>
      </c>
      <c r="F69" s="7" t="b">
        <f t="shared" si="4"/>
        <v>0</v>
      </c>
      <c r="G69" s="7"/>
      <c r="H69" s="7" t="s">
        <v>563</v>
      </c>
      <c r="I69" s="7" t="b">
        <f t="shared" si="5"/>
        <v>1</v>
      </c>
      <c r="J69" s="11" t="str">
        <f t="shared" si="6"/>
        <v>SA</v>
      </c>
      <c r="K69" s="11" t="str">
        <f>' turmas sistema atual'!K68</f>
        <v>diurno</v>
      </c>
      <c r="L69" s="11" t="str">
        <f>' turmas sistema atual'!L68</f>
        <v>3-1-4</v>
      </c>
      <c r="M69" s="11">
        <f>' turmas sistema atual'!M68</f>
        <v>40</v>
      </c>
      <c r="N69" s="11">
        <f>VLOOKUP(B69,[3]Plan1!$A$18:$H$946,8,0)</f>
        <v>0</v>
      </c>
      <c r="P69" s="7" t="str">
        <f>' turmas sistema atual'!R68</f>
        <v>Lucas Almeida Miranda Barreto</v>
      </c>
      <c r="Q69" s="7" t="e">
        <f>P69=#REF!</f>
        <v>#REF!</v>
      </c>
      <c r="R69" s="7" t="str">
        <f>VLOOKUP($B69,[2]planilha!$B$1:$P$929,15,0)</f>
        <v>Lucas Almeida Miranda Barreto</v>
      </c>
      <c r="S69" s="7" t="str">
        <f>' turmas sistema atual'!S68</f>
        <v>Lucas Almeida Miranda Barreto</v>
      </c>
      <c r="T69" s="7" t="b">
        <f t="shared" si="7"/>
        <v>1</v>
      </c>
      <c r="U69" s="7" t="str">
        <f>' turmas sistema atual'!Z740</f>
        <v/>
      </c>
      <c r="V69" s="7">
        <f>' turmas sistema atual'!AA740</f>
        <v>0</v>
      </c>
      <c r="W69" s="7">
        <f>' turmas sistema atual'!AB740</f>
        <v>0</v>
      </c>
      <c r="X69" s="7">
        <f>' turmas sistema atual'!AC740</f>
        <v>0</v>
      </c>
      <c r="Y69" s="7">
        <f>' turmas sistema atual'!AD740</f>
        <v>0</v>
      </c>
      <c r="Z69" s="7">
        <f>' turmas sistema atual'!AE740</f>
        <v>0</v>
      </c>
      <c r="AA69" s="7">
        <f>' turmas sistema atual'!AU740</f>
        <v>0</v>
      </c>
      <c r="AB69" s="11">
        <f>' turmas sistema atual'!AV740</f>
        <v>0</v>
      </c>
    </row>
    <row r="70" spans="1:28" ht="51" customHeight="1" thickBot="1" x14ac:dyDescent="0.3">
      <c r="A70" s="7" t="str">
        <f>' turmas sistema atual'!A69</f>
        <v>BACHARELADO EM CIÊNCIA E TECNOLOGIA</v>
      </c>
      <c r="B70" s="7" t="str">
        <f>' turmas sistema atual'!B69</f>
        <v>NA2BCJ0205-15SA</v>
      </c>
      <c r="C70" s="7" t="str">
        <f>' turmas sistema atual'!C69</f>
        <v>Fenômenos Térmicos A2-noturno (Santo André)</v>
      </c>
      <c r="D70" s="7" t="str">
        <f>' turmas sistema atual'!Y69</f>
        <v>quarta das 21:00 às 23:00, semanal ; sexta das 21:00 às 23:00, quinzenal I</v>
      </c>
      <c r="E70" s="7" t="str">
        <f>' turmas sistema atual'!Z69</f>
        <v>sexta das 19:00 às 21:00, quinzenal II</v>
      </c>
      <c r="F70" s="7" t="b">
        <f t="shared" si="4"/>
        <v>0</v>
      </c>
      <c r="G70" s="7"/>
      <c r="H70" s="7" t="s">
        <v>563</v>
      </c>
      <c r="I70" s="7" t="b">
        <f t="shared" si="5"/>
        <v>1</v>
      </c>
      <c r="J70" s="11" t="str">
        <f t="shared" si="6"/>
        <v>SA</v>
      </c>
      <c r="K70" s="11" t="str">
        <f>' turmas sistema atual'!K69</f>
        <v>noturno</v>
      </c>
      <c r="L70" s="11" t="str">
        <f>' turmas sistema atual'!L69</f>
        <v>3-1-4</v>
      </c>
      <c r="M70" s="11">
        <f>' turmas sistema atual'!M69</f>
        <v>40</v>
      </c>
      <c r="N70" s="11">
        <f>VLOOKUP(B70,[3]Plan1!$A$18:$H$946,8,0)</f>
        <v>0</v>
      </c>
      <c r="P70" s="7" t="str">
        <f>' turmas sistema atual'!R69</f>
        <v>Luis Henrique de Lima</v>
      </c>
      <c r="Q70" s="7" t="e">
        <f>P70=#REF!</f>
        <v>#REF!</v>
      </c>
      <c r="R70" s="7" t="str">
        <f>VLOOKUP($B70,[2]planilha!$B$1:$P$929,15,0)</f>
        <v>Luis Henrique de Lima</v>
      </c>
      <c r="S70" s="7" t="str">
        <f>' turmas sistema atual'!S69</f>
        <v>Luis Henrique de Lima</v>
      </c>
      <c r="T70" s="7" t="b">
        <f t="shared" si="7"/>
        <v>1</v>
      </c>
      <c r="U70" s="7" t="str">
        <f>' turmas sistema atual'!Z42</f>
        <v/>
      </c>
      <c r="V70" s="7">
        <f>' turmas sistema atual'!AA42</f>
        <v>0</v>
      </c>
      <c r="W70" s="7">
        <f>' turmas sistema atual'!AB42</f>
        <v>0</v>
      </c>
      <c r="X70" s="7">
        <f>' turmas sistema atual'!AC42</f>
        <v>0</v>
      </c>
      <c r="Y70" s="7">
        <f>' turmas sistema atual'!AD42</f>
        <v>0</v>
      </c>
      <c r="Z70" s="7">
        <f>' turmas sistema atual'!AE42</f>
        <v>0</v>
      </c>
      <c r="AA70" s="7">
        <f>' turmas sistema atual'!AU42</f>
        <v>0</v>
      </c>
      <c r="AB70" s="11">
        <f>' turmas sistema atual'!AV42</f>
        <v>0</v>
      </c>
    </row>
    <row r="71" spans="1:28" ht="51" customHeight="1" thickBot="1" x14ac:dyDescent="0.3">
      <c r="A71" s="7" t="str">
        <f>' turmas sistema atual'!A70</f>
        <v>BACHARELADO EM CIÊNCIA E TECNOLOGIA</v>
      </c>
      <c r="B71" s="7" t="str">
        <f>' turmas sistema atual'!B70</f>
        <v>DA3BCJ0205-15SA</v>
      </c>
      <c r="C71" s="7" t="str">
        <f>' turmas sistema atual'!C70</f>
        <v>Fenômenos Térmicos A3-diurno (Santo André)</v>
      </c>
      <c r="D71" s="7" t="str">
        <f>' turmas sistema atual'!Y70</f>
        <v>quarta das 10:00 às 12:00, semanal ; sexta das 10:00 às 12:00, quinzenal I</v>
      </c>
      <c r="E71" s="7" t="str">
        <f>' turmas sistema atual'!Z70</f>
        <v>sexta das 08:00 às 10:00, quinzenal I</v>
      </c>
      <c r="F71" s="7" t="b">
        <f t="shared" si="4"/>
        <v>0</v>
      </c>
      <c r="G71" s="7"/>
      <c r="H71" s="7" t="s">
        <v>563</v>
      </c>
      <c r="I71" s="7" t="b">
        <f t="shared" si="5"/>
        <v>1</v>
      </c>
      <c r="J71" s="11" t="str">
        <f t="shared" si="6"/>
        <v>SA</v>
      </c>
      <c r="K71" s="11" t="str">
        <f>' turmas sistema atual'!K70</f>
        <v>diurno</v>
      </c>
      <c r="L71" s="11" t="str">
        <f>' turmas sistema atual'!L70</f>
        <v>3-1-4</v>
      </c>
      <c r="M71" s="11">
        <f>' turmas sistema atual'!M70</f>
        <v>40</v>
      </c>
      <c r="N71" s="11">
        <f>VLOOKUP(B71,[3]Plan1!$A$18:$H$946,8,0)</f>
        <v>0</v>
      </c>
      <c r="P71" s="7" t="str">
        <f>' turmas sistema atual'!R70</f>
        <v>ANA MELVA CHAMPI FARFAN</v>
      </c>
      <c r="Q71" s="7" t="e">
        <f>P71=#REF!</f>
        <v>#REF!</v>
      </c>
      <c r="R71" s="7" t="str">
        <f>VLOOKUP($B71,[2]planilha!$B$1:$P$929,15,0)</f>
        <v>ANA MELVA CHAMPI FARFAN</v>
      </c>
      <c r="S71" s="7" t="str">
        <f>' turmas sistema atual'!S70</f>
        <v>ANA MELVA CHAMPI FARFAN</v>
      </c>
      <c r="T71" s="7" t="b">
        <f t="shared" si="7"/>
        <v>1</v>
      </c>
      <c r="U71" s="7" t="str">
        <f>' turmas sistema atual'!Z43</f>
        <v/>
      </c>
      <c r="V71" s="7">
        <f>' turmas sistema atual'!AA43</f>
        <v>0</v>
      </c>
      <c r="W71" s="7">
        <f>' turmas sistema atual'!AB43</f>
        <v>0</v>
      </c>
      <c r="X71" s="7">
        <f>' turmas sistema atual'!AC43</f>
        <v>0</v>
      </c>
      <c r="Y71" s="7">
        <f>' turmas sistema atual'!AD43</f>
        <v>0</v>
      </c>
      <c r="Z71" s="7">
        <f>' turmas sistema atual'!AE43</f>
        <v>0</v>
      </c>
      <c r="AA71" s="7">
        <f>' turmas sistema atual'!AU43</f>
        <v>0</v>
      </c>
      <c r="AB71" s="11">
        <f>' turmas sistema atual'!AV43</f>
        <v>0</v>
      </c>
    </row>
    <row r="72" spans="1:28" ht="51" customHeight="1" thickBot="1" x14ac:dyDescent="0.3">
      <c r="A72" s="7" t="str">
        <f>' turmas sistema atual'!A71</f>
        <v>BACHARELADO EM CIÊNCIA E TECNOLOGIA</v>
      </c>
      <c r="B72" s="7" t="str">
        <f>' turmas sistema atual'!B71</f>
        <v>NA3BCJ0205-15SA</v>
      </c>
      <c r="C72" s="7" t="str">
        <f>' turmas sistema atual'!C71</f>
        <v>Fenômenos Térmicos A3-noturno (Santo André)</v>
      </c>
      <c r="D72" s="7" t="str">
        <f>' turmas sistema atual'!Y71</f>
        <v>quarta das 21:00 às 23:00, semanal ; sexta das 21:00 às 23:00, quinzenal I</v>
      </c>
      <c r="E72" s="7" t="str">
        <f>' turmas sistema atual'!Z71</f>
        <v>sexta das 19:00 às 21:00, quinzenal I</v>
      </c>
      <c r="F72" s="7" t="b">
        <f t="shared" si="4"/>
        <v>0</v>
      </c>
      <c r="G72" s="7"/>
      <c r="H72" s="7" t="s">
        <v>563</v>
      </c>
      <c r="I72" s="7" t="b">
        <f t="shared" si="5"/>
        <v>1</v>
      </c>
      <c r="J72" s="11" t="str">
        <f t="shared" si="6"/>
        <v>SA</v>
      </c>
      <c r="K72" s="11" t="str">
        <f>' turmas sistema atual'!K71</f>
        <v>noturno</v>
      </c>
      <c r="L72" s="11" t="str">
        <f>' turmas sistema atual'!L71</f>
        <v>3-1-4</v>
      </c>
      <c r="M72" s="11">
        <f>' turmas sistema atual'!M71</f>
        <v>40</v>
      </c>
      <c r="N72" s="11">
        <f>VLOOKUP(B72,[3]Plan1!$A$18:$H$946,8,0)</f>
        <v>0</v>
      </c>
      <c r="P72" s="7" t="str">
        <f>' turmas sistema atual'!R71</f>
        <v>LUCIANO SOARES DA CRUZ</v>
      </c>
      <c r="Q72" s="7" t="e">
        <f>P72=#REF!</f>
        <v>#REF!</v>
      </c>
      <c r="R72" s="7" t="str">
        <f>VLOOKUP($B72,[2]planilha!$B$1:$P$929,15,0)</f>
        <v>LUCIANO SOARES DA CRUZ</v>
      </c>
      <c r="S72" s="7" t="str">
        <f>' turmas sistema atual'!S71</f>
        <v>LUCIANO SOARES DA CRUZ</v>
      </c>
      <c r="T72" s="7" t="b">
        <f t="shared" si="7"/>
        <v>1</v>
      </c>
      <c r="U72" s="7" t="str">
        <f>' turmas sistema atual'!Z57</f>
        <v/>
      </c>
      <c r="V72" s="7">
        <f>' turmas sistema atual'!AA57</f>
        <v>0</v>
      </c>
      <c r="W72" s="7">
        <f>' turmas sistema atual'!AB57</f>
        <v>0</v>
      </c>
      <c r="X72" s="7">
        <f>' turmas sistema atual'!AC57</f>
        <v>0</v>
      </c>
      <c r="Y72" s="7">
        <f>' turmas sistema atual'!AD57</f>
        <v>0</v>
      </c>
      <c r="Z72" s="7">
        <f>' turmas sistema atual'!AE57</f>
        <v>0</v>
      </c>
      <c r="AA72" s="7">
        <f>' turmas sistema atual'!AU57</f>
        <v>0</v>
      </c>
      <c r="AB72" s="11">
        <f>' turmas sistema atual'!AV57</f>
        <v>0</v>
      </c>
    </row>
    <row r="73" spans="1:28" ht="51" customHeight="1" thickBot="1" x14ac:dyDescent="0.3">
      <c r="A73" s="7" t="str">
        <f>' turmas sistema atual'!A72</f>
        <v>BACHARELADO EM CIÊNCIA E TECNOLOGIA</v>
      </c>
      <c r="B73" s="7" t="str">
        <f>' turmas sistema atual'!B72</f>
        <v>DA4BCJ0205-15SA</v>
      </c>
      <c r="C73" s="7" t="str">
        <f>' turmas sistema atual'!C72</f>
        <v>Fenômenos Térmicos A4-diurno (Santo André)</v>
      </c>
      <c r="D73" s="7" t="str">
        <f>' turmas sistema atual'!Y72</f>
        <v>quarta das 10:00 às 12:00, semanal ; sexta das 10:00 às 12:00, quinzenal I</v>
      </c>
      <c r="E73" s="7" t="str">
        <f>' turmas sistema atual'!Z72</f>
        <v>sexta das 08:00 às 10:00, quinzenal II</v>
      </c>
      <c r="F73" s="7" t="b">
        <f t="shared" si="4"/>
        <v>0</v>
      </c>
      <c r="G73" s="7"/>
      <c r="H73" s="7" t="s">
        <v>563</v>
      </c>
      <c r="I73" s="7" t="b">
        <f t="shared" si="5"/>
        <v>1</v>
      </c>
      <c r="J73" s="11" t="str">
        <f t="shared" si="6"/>
        <v>SA</v>
      </c>
      <c r="K73" s="11" t="str">
        <f>' turmas sistema atual'!K72</f>
        <v>diurno</v>
      </c>
      <c r="L73" s="11" t="str">
        <f>' turmas sistema atual'!L72</f>
        <v>3-1-4</v>
      </c>
      <c r="M73" s="11">
        <f>' turmas sistema atual'!M72</f>
        <v>40</v>
      </c>
      <c r="N73" s="11">
        <f>VLOOKUP(B73,[3]Plan1!$A$18:$H$946,8,0)</f>
        <v>0</v>
      </c>
      <c r="P73" s="7" t="str">
        <f>' turmas sistema atual'!R72</f>
        <v>ANA MELVA CHAMPI FARFAN</v>
      </c>
      <c r="Q73" s="7" t="e">
        <f>P73=#REF!</f>
        <v>#REF!</v>
      </c>
      <c r="R73" s="7" t="str">
        <f>VLOOKUP($B73,[2]planilha!$B$1:$P$929,15,0)</f>
        <v>ANA MELVA CHAMPI FARFAN</v>
      </c>
      <c r="S73" s="7" t="str">
        <f>' turmas sistema atual'!S72</f>
        <v>ANA MELVA CHAMPI FARFAN</v>
      </c>
      <c r="T73" s="7" t="b">
        <f t="shared" si="7"/>
        <v>1</v>
      </c>
      <c r="U73" s="7" t="str">
        <f>' turmas sistema atual'!Z58</f>
        <v/>
      </c>
      <c r="V73" s="7">
        <f>' turmas sistema atual'!AA58</f>
        <v>0</v>
      </c>
      <c r="W73" s="7">
        <f>' turmas sistema atual'!AB58</f>
        <v>0</v>
      </c>
      <c r="X73" s="7">
        <f>' turmas sistema atual'!AC58</f>
        <v>0</v>
      </c>
      <c r="Y73" s="7">
        <f>' turmas sistema atual'!AD58</f>
        <v>0</v>
      </c>
      <c r="Z73" s="7">
        <f>' turmas sistema atual'!AE58</f>
        <v>0</v>
      </c>
      <c r="AA73" s="7">
        <f>' turmas sistema atual'!AU58</f>
        <v>0</v>
      </c>
      <c r="AB73" s="11">
        <f>' turmas sistema atual'!AV58</f>
        <v>0</v>
      </c>
    </row>
    <row r="74" spans="1:28" ht="51" customHeight="1" thickBot="1" x14ac:dyDescent="0.3">
      <c r="A74" s="7" t="str">
        <f>' turmas sistema atual'!A73</f>
        <v>BACHARELADO EM CIÊNCIA E TECNOLOGIA</v>
      </c>
      <c r="B74" s="7" t="str">
        <f>' turmas sistema atual'!B73</f>
        <v>NA4BCJ0205-15SA</v>
      </c>
      <c r="C74" s="7" t="str">
        <f>' turmas sistema atual'!C73</f>
        <v>Fenômenos Térmicos A4-noturno (Santo André)</v>
      </c>
      <c r="D74" s="7" t="str">
        <f>' turmas sistema atual'!Y73</f>
        <v>quarta das 21:00 às 23:00, semanal ; sexta das 21:00 às 23:00, quinzenal I</v>
      </c>
      <c r="E74" s="7" t="str">
        <f>' turmas sistema atual'!Z73</f>
        <v>sexta das 19:00 às 21:00, quinzenal II</v>
      </c>
      <c r="F74" s="7" t="b">
        <f t="shared" si="4"/>
        <v>0</v>
      </c>
      <c r="G74" s="7"/>
      <c r="H74" s="7" t="s">
        <v>563</v>
      </c>
      <c r="I74" s="7" t="b">
        <f t="shared" si="5"/>
        <v>1</v>
      </c>
      <c r="J74" s="11" t="str">
        <f t="shared" si="6"/>
        <v>SA</v>
      </c>
      <c r="K74" s="11" t="str">
        <f>' turmas sistema atual'!K73</f>
        <v>noturno</v>
      </c>
      <c r="L74" s="11" t="str">
        <f>' turmas sistema atual'!L73</f>
        <v>3-1-4</v>
      </c>
      <c r="M74" s="11">
        <f>' turmas sistema atual'!M73</f>
        <v>40</v>
      </c>
      <c r="N74" s="11">
        <f>VLOOKUP(B74,[3]Plan1!$A$18:$H$946,8,0)</f>
        <v>0</v>
      </c>
      <c r="P74" s="7" t="str">
        <f>' turmas sistema atual'!R73</f>
        <v>LUCIANO SOARES DA CRUZ</v>
      </c>
      <c r="Q74" s="7" t="e">
        <f>P74=#REF!</f>
        <v>#REF!</v>
      </c>
      <c r="R74" s="7" t="str">
        <f>VLOOKUP($B74,[2]planilha!$B$1:$P$929,15,0)</f>
        <v>LUCIANO SOARES DA CRUZ</v>
      </c>
      <c r="S74" s="7" t="str">
        <f>' turmas sistema atual'!S73</f>
        <v>LUCIANO SOARES DA CRUZ</v>
      </c>
      <c r="T74" s="7" t="b">
        <f t="shared" si="7"/>
        <v>1</v>
      </c>
      <c r="U74" s="7" t="str">
        <f>' turmas sistema atual'!Z77</f>
        <v>sexta das 19:00 às 21:00, quinzenal II</v>
      </c>
      <c r="V74" s="7">
        <f>' turmas sistema atual'!AA77</f>
        <v>0</v>
      </c>
      <c r="W74" s="7">
        <f>' turmas sistema atual'!AB77</f>
        <v>0</v>
      </c>
      <c r="X74" s="7">
        <f>' turmas sistema atual'!AC77</f>
        <v>0</v>
      </c>
      <c r="Y74" s="7">
        <f>' turmas sistema atual'!AD77</f>
        <v>0</v>
      </c>
      <c r="Z74" s="7">
        <f>' turmas sistema atual'!AE77</f>
        <v>0</v>
      </c>
      <c r="AA74" s="7">
        <f>' turmas sistema atual'!AU77</f>
        <v>0</v>
      </c>
      <c r="AB74" s="11">
        <f>' turmas sistema atual'!AV77</f>
        <v>0</v>
      </c>
    </row>
    <row r="75" spans="1:28" ht="51" customHeight="1" thickBot="1" x14ac:dyDescent="0.3">
      <c r="A75" s="7" t="str">
        <f>' turmas sistema atual'!A74</f>
        <v>BACHARELADO EM CIÊNCIA E TECNOLOGIA</v>
      </c>
      <c r="B75" s="7" t="str">
        <f>' turmas sistema atual'!B74</f>
        <v>DA5BCJ0205-15SA</v>
      </c>
      <c r="C75" s="7" t="str">
        <f>' turmas sistema atual'!C74</f>
        <v>Fenômenos Térmicos A5-diurno (Santo André)</v>
      </c>
      <c r="D75" s="7" t="str">
        <f>' turmas sistema atual'!Y74</f>
        <v>quarta das 10:00 às 12:00, semanal ; sexta das 10:00 às 12:00, quinzenal I</v>
      </c>
      <c r="E75" s="7" t="str">
        <f>' turmas sistema atual'!Z74</f>
        <v>sexta das 08:00 às 10:00, quinzenal I</v>
      </c>
      <c r="F75" s="7" t="b">
        <f t="shared" si="4"/>
        <v>0</v>
      </c>
      <c r="G75" s="7"/>
      <c r="H75" s="7" t="s">
        <v>563</v>
      </c>
      <c r="I75" s="7" t="b">
        <f t="shared" si="5"/>
        <v>1</v>
      </c>
      <c r="J75" s="11" t="str">
        <f t="shared" si="6"/>
        <v>SA</v>
      </c>
      <c r="K75" s="11" t="str">
        <f>' turmas sistema atual'!K74</f>
        <v>diurno</v>
      </c>
      <c r="L75" s="11" t="str">
        <f>' turmas sistema atual'!L74</f>
        <v>3-1-4</v>
      </c>
      <c r="M75" s="11">
        <f>' turmas sistema atual'!M74</f>
        <v>40</v>
      </c>
      <c r="N75" s="11">
        <f>VLOOKUP(B75,[3]Plan1!$A$18:$H$946,8,0)</f>
        <v>0</v>
      </c>
      <c r="P75" s="7" t="str">
        <f>' turmas sistema atual'!R74</f>
        <v>RONALDO SAVIOLI SUME VIEIRA</v>
      </c>
      <c r="Q75" s="7" t="e">
        <f>P75=#REF!</f>
        <v>#REF!</v>
      </c>
      <c r="R75" s="7" t="str">
        <f>VLOOKUP($B75,[2]planilha!$B$1:$P$929,15,0)</f>
        <v>RONALDO SAVIOLI SUME VIEIRA</v>
      </c>
      <c r="S75" s="7" t="str">
        <f>' turmas sistema atual'!S74</f>
        <v>RONALDO SAVIOLI SUME VIEIRA</v>
      </c>
      <c r="T75" s="7" t="b">
        <f t="shared" si="7"/>
        <v>1</v>
      </c>
      <c r="U75" s="7" t="str">
        <f>' turmas sistema atual'!Z79</f>
        <v>sexta das 19:00 às 21:00, quinzenal I</v>
      </c>
      <c r="V75" s="7">
        <f>' turmas sistema atual'!AA79</f>
        <v>0</v>
      </c>
      <c r="W75" s="7">
        <f>' turmas sistema atual'!AB79</f>
        <v>0</v>
      </c>
      <c r="X75" s="7">
        <f>' turmas sistema atual'!AC79</f>
        <v>0</v>
      </c>
      <c r="Y75" s="7">
        <f>' turmas sistema atual'!AD79</f>
        <v>0</v>
      </c>
      <c r="Z75" s="7">
        <f>' turmas sistema atual'!AE79</f>
        <v>0</v>
      </c>
      <c r="AA75" s="7">
        <f>' turmas sistema atual'!AU79</f>
        <v>0</v>
      </c>
      <c r="AB75" s="11">
        <f>' turmas sistema atual'!AV79</f>
        <v>0</v>
      </c>
    </row>
    <row r="76" spans="1:28" ht="51" customHeight="1" thickBot="1" x14ac:dyDescent="0.3">
      <c r="A76" s="7" t="str">
        <f>' turmas sistema atual'!A75</f>
        <v>BACHARELADO EM CIÊNCIA E TECNOLOGIA</v>
      </c>
      <c r="B76" s="7" t="str">
        <f>' turmas sistema atual'!B75</f>
        <v>NA5BCJ0205-15SA</v>
      </c>
      <c r="C76" s="7" t="str">
        <f>' turmas sistema atual'!C75</f>
        <v>Fenômenos Térmicos A5-noturno (Santo André)</v>
      </c>
      <c r="D76" s="7" t="str">
        <f>' turmas sistema atual'!Y75</f>
        <v>quarta das 21:00 às 23:00, semanal ; sexta das 21:00 às 23:00, quinzenal I</v>
      </c>
      <c r="E76" s="7" t="str">
        <f>' turmas sistema atual'!Z75</f>
        <v>sexta das 19:00 às 21:00, quinzenal I</v>
      </c>
      <c r="F76" s="7" t="b">
        <f t="shared" si="4"/>
        <v>0</v>
      </c>
      <c r="G76" s="7"/>
      <c r="H76" s="7" t="s">
        <v>563</v>
      </c>
      <c r="I76" s="7" t="b">
        <f t="shared" si="5"/>
        <v>1</v>
      </c>
      <c r="J76" s="11" t="str">
        <f t="shared" si="6"/>
        <v>SA</v>
      </c>
      <c r="K76" s="11" t="str">
        <f>' turmas sistema atual'!K75</f>
        <v>noturno</v>
      </c>
      <c r="L76" s="11" t="str">
        <f>' turmas sistema atual'!L75</f>
        <v>3-1-4</v>
      </c>
      <c r="M76" s="11">
        <f>' turmas sistema atual'!M75</f>
        <v>40</v>
      </c>
      <c r="N76" s="11">
        <f>VLOOKUP(B76,[3]Plan1!$A$18:$H$946,8,0)</f>
        <v>0</v>
      </c>
      <c r="P76" s="7" t="str">
        <f>' turmas sistema atual'!R75</f>
        <v>PARAMITA BARAI</v>
      </c>
      <c r="Q76" s="7" t="e">
        <f>P76=#REF!</f>
        <v>#REF!</v>
      </c>
      <c r="R76" s="7" t="str">
        <f>VLOOKUP($B76,[2]planilha!$B$1:$P$929,15,0)</f>
        <v>PARAMITA BARAI</v>
      </c>
      <c r="S76" s="7" t="str">
        <f>' turmas sistema atual'!S75</f>
        <v>PARAMITA BARAI</v>
      </c>
      <c r="T76" s="7" t="b">
        <f t="shared" si="7"/>
        <v>1</v>
      </c>
      <c r="U76" s="7" t="str">
        <f>' turmas sistema atual'!Z59</f>
        <v/>
      </c>
      <c r="V76" s="7">
        <f>' turmas sistema atual'!AA59</f>
        <v>0</v>
      </c>
      <c r="W76" s="7">
        <f>' turmas sistema atual'!AB59</f>
        <v>0</v>
      </c>
      <c r="X76" s="7">
        <f>' turmas sistema atual'!AC59</f>
        <v>0</v>
      </c>
      <c r="Y76" s="7">
        <f>' turmas sistema atual'!AD59</f>
        <v>0</v>
      </c>
      <c r="Z76" s="7">
        <f>' turmas sistema atual'!AE59</f>
        <v>0</v>
      </c>
      <c r="AA76" s="7">
        <f>' turmas sistema atual'!AU59</f>
        <v>0</v>
      </c>
      <c r="AB76" s="11">
        <f>' turmas sistema atual'!AV59</f>
        <v>0</v>
      </c>
    </row>
    <row r="77" spans="1:28" ht="51" customHeight="1" thickBot="1" x14ac:dyDescent="0.3">
      <c r="A77" s="7" t="str">
        <f>' turmas sistema atual'!A76</f>
        <v>BACHARELADO EM CIÊNCIA E TECNOLOGIA</v>
      </c>
      <c r="B77" s="7" t="str">
        <f>' turmas sistema atual'!B76</f>
        <v>DA6BCJ0205-15SA</v>
      </c>
      <c r="C77" s="7" t="str">
        <f>' turmas sistema atual'!C76</f>
        <v>Fenômenos Térmicos A6-diurno (Santo André)</v>
      </c>
      <c r="D77" s="7" t="str">
        <f>' turmas sistema atual'!Y76</f>
        <v>quarta das 10:00 às 12:00, semanal ; sexta das 10:00 às 12:00, quinzenal I</v>
      </c>
      <c r="E77" s="7" t="str">
        <f>' turmas sistema atual'!Z76</f>
        <v>sexta das 08:00 às 10:00, quinzenal II</v>
      </c>
      <c r="F77" s="7" t="b">
        <f t="shared" si="4"/>
        <v>0</v>
      </c>
      <c r="G77" s="7"/>
      <c r="H77" s="7" t="s">
        <v>563</v>
      </c>
      <c r="I77" s="7" t="b">
        <f t="shared" si="5"/>
        <v>1</v>
      </c>
      <c r="J77" s="11" t="str">
        <f t="shared" si="6"/>
        <v>SA</v>
      </c>
      <c r="K77" s="11" t="str">
        <f>' turmas sistema atual'!K76</f>
        <v>diurno</v>
      </c>
      <c r="L77" s="11" t="str">
        <f>' turmas sistema atual'!L76</f>
        <v>3-1-4</v>
      </c>
      <c r="M77" s="11">
        <f>' turmas sistema atual'!M76</f>
        <v>40</v>
      </c>
      <c r="N77" s="11">
        <f>VLOOKUP(B77,[3]Plan1!$A$18:$H$946,8,0)</f>
        <v>0</v>
      </c>
      <c r="P77" s="7" t="str">
        <f>' turmas sistema atual'!R76</f>
        <v>RONALDO SAVIOLI SUME VIEIRA</v>
      </c>
      <c r="Q77" s="7" t="e">
        <f>P77=#REF!</f>
        <v>#REF!</v>
      </c>
      <c r="R77" s="7" t="str">
        <f>VLOOKUP($B77,[2]planilha!$B$1:$P$929,15,0)</f>
        <v>RONALDO SAVIOLI SUME VIEIRA</v>
      </c>
      <c r="S77" s="7" t="str">
        <f>' turmas sistema atual'!S76</f>
        <v>RONALDO SAVIOLI SUME VIEIRA</v>
      </c>
      <c r="T77" s="7" t="b">
        <f t="shared" si="7"/>
        <v>1</v>
      </c>
      <c r="U77" s="7" t="str">
        <f>' turmas sistema atual'!Z60</f>
        <v>sexta das 08:00 às 10:00, quinzenal I</v>
      </c>
      <c r="V77" s="7">
        <f>' turmas sistema atual'!AA60</f>
        <v>0</v>
      </c>
      <c r="W77" s="7">
        <f>' turmas sistema atual'!AB60</f>
        <v>0</v>
      </c>
      <c r="X77" s="7">
        <f>' turmas sistema atual'!AC60</f>
        <v>0</v>
      </c>
      <c r="Y77" s="7">
        <f>' turmas sistema atual'!AD60</f>
        <v>0</v>
      </c>
      <c r="Z77" s="7">
        <f>' turmas sistema atual'!AE60</f>
        <v>0</v>
      </c>
      <c r="AA77" s="7">
        <f>' turmas sistema atual'!AU60</f>
        <v>0</v>
      </c>
      <c r="AB77" s="11">
        <f>' turmas sistema atual'!AV60</f>
        <v>0</v>
      </c>
    </row>
    <row r="78" spans="1:28" ht="51" customHeight="1" thickBot="1" x14ac:dyDescent="0.3">
      <c r="A78" s="7" t="str">
        <f>' turmas sistema atual'!A77</f>
        <v>BACHARELADO EM CIÊNCIA E TECNOLOGIA</v>
      </c>
      <c r="B78" s="7" t="str">
        <f>' turmas sistema atual'!B77</f>
        <v>NA6BCJ0205-15SA</v>
      </c>
      <c r="C78" s="7" t="str">
        <f>' turmas sistema atual'!C77</f>
        <v>Fenômenos Térmicos A6-noturno (Santo André)</v>
      </c>
      <c r="D78" s="7" t="str">
        <f>' turmas sistema atual'!Y77</f>
        <v>quarta das 21:00 às 23:00, semanal ; sexta das 21:00 às 23:00, quinzenal I</v>
      </c>
      <c r="E78" s="7" t="str">
        <f>' turmas sistema atual'!Z77</f>
        <v>sexta das 19:00 às 21:00, quinzenal II</v>
      </c>
      <c r="F78" s="7" t="b">
        <f t="shared" si="4"/>
        <v>0</v>
      </c>
      <c r="G78" s="7"/>
      <c r="H78" s="7" t="s">
        <v>563</v>
      </c>
      <c r="I78" s="7" t="b">
        <f t="shared" si="5"/>
        <v>1</v>
      </c>
      <c r="J78" s="11" t="str">
        <f t="shared" si="6"/>
        <v>SA</v>
      </c>
      <c r="K78" s="11" t="str">
        <f>' turmas sistema atual'!K77</f>
        <v>noturno</v>
      </c>
      <c r="L78" s="11" t="str">
        <f>' turmas sistema atual'!L77</f>
        <v>3-1-4</v>
      </c>
      <c r="M78" s="11">
        <f>' turmas sistema atual'!M77</f>
        <v>40</v>
      </c>
      <c r="N78" s="11">
        <f>VLOOKUP(B78,[3]Plan1!$A$18:$H$946,8,0)</f>
        <v>1</v>
      </c>
      <c r="P78" s="7" t="str">
        <f>' turmas sistema atual'!R77</f>
        <v>PARAMITA BARAI</v>
      </c>
      <c r="Q78" s="7" t="e">
        <f>P78=#REF!</f>
        <v>#REF!</v>
      </c>
      <c r="R78" s="7" t="str">
        <f>VLOOKUP($B78,[2]planilha!$B$1:$P$929,15,0)</f>
        <v>PARAMITA BARAI</v>
      </c>
      <c r="S78" s="7" t="str">
        <f>' turmas sistema atual'!S77</f>
        <v>PARAMITA BARAI</v>
      </c>
      <c r="T78" s="7" t="b">
        <f t="shared" si="7"/>
        <v>1</v>
      </c>
      <c r="U78" s="7" t="str">
        <f>' turmas sistema atual'!Z61</f>
        <v>sexta das 08:00 às 10:00, quinzenal II</v>
      </c>
      <c r="V78" s="7">
        <f>' turmas sistema atual'!AA61</f>
        <v>0</v>
      </c>
      <c r="W78" s="7">
        <f>' turmas sistema atual'!AB61</f>
        <v>0</v>
      </c>
      <c r="X78" s="7">
        <f>' turmas sistema atual'!AC61</f>
        <v>0</v>
      </c>
      <c r="Y78" s="7">
        <f>' turmas sistema atual'!AD61</f>
        <v>0</v>
      </c>
      <c r="Z78" s="7">
        <f>' turmas sistema atual'!AE61</f>
        <v>0</v>
      </c>
      <c r="AA78" s="7">
        <f>' turmas sistema atual'!AU61</f>
        <v>0</v>
      </c>
      <c r="AB78" s="11">
        <f>' turmas sistema atual'!AV61</f>
        <v>0</v>
      </c>
    </row>
    <row r="79" spans="1:28" ht="51" customHeight="1" thickBot="1" x14ac:dyDescent="0.3">
      <c r="A79" s="7" t="str">
        <f>' turmas sistema atual'!A78</f>
        <v>BACHARELADO EM CIÊNCIA E TECNOLOGIA</v>
      </c>
      <c r="B79" s="7" t="str">
        <f>' turmas sistema atual'!B78</f>
        <v>DA7BCJ0205-15SA</v>
      </c>
      <c r="C79" s="7" t="str">
        <f>' turmas sistema atual'!C78</f>
        <v>Fenômenos Térmicos A7-diurno (Santo André)</v>
      </c>
      <c r="D79" s="7" t="str">
        <f>' turmas sistema atual'!Y78</f>
        <v>quarta das 10:00 às 12:00, semanal ; sexta das 10:00 às 12:00, quinzenal I</v>
      </c>
      <c r="E79" s="7" t="str">
        <f>' turmas sistema atual'!Z78</f>
        <v>sexta das 08:00 às 10:00, quinzenal I</v>
      </c>
      <c r="F79" s="7" t="b">
        <f t="shared" si="4"/>
        <v>0</v>
      </c>
      <c r="G79" s="7"/>
      <c r="H79" s="7" t="s">
        <v>563</v>
      </c>
      <c r="I79" s="7" t="b">
        <f t="shared" si="5"/>
        <v>1</v>
      </c>
      <c r="J79" s="11" t="str">
        <f t="shared" si="6"/>
        <v>SA</v>
      </c>
      <c r="K79" s="11" t="str">
        <f>' turmas sistema atual'!K78</f>
        <v>diurno</v>
      </c>
      <c r="L79" s="11" t="str">
        <f>' turmas sistema atual'!L78</f>
        <v>3-1-4</v>
      </c>
      <c r="M79" s="11">
        <f>' turmas sistema atual'!M78</f>
        <v>40</v>
      </c>
      <c r="N79" s="11">
        <f>VLOOKUP(B79,[3]Plan1!$A$18:$H$946,8,0)</f>
        <v>0</v>
      </c>
      <c r="P79" s="7" t="str">
        <f>' turmas sistema atual'!R78</f>
        <v>ROBERTO MENEZES SERRA</v>
      </c>
      <c r="Q79" s="7" t="e">
        <f>P79=#REF!</f>
        <v>#REF!</v>
      </c>
      <c r="R79" s="7" t="str">
        <f>VLOOKUP($B79,[2]planilha!$B$1:$P$929,15,0)</f>
        <v>ROBERTO MENEZES SERRA</v>
      </c>
      <c r="S79" s="7" t="str">
        <f>' turmas sistema atual'!S78</f>
        <v>ROBERTO MENEZES SERRA</v>
      </c>
      <c r="T79" s="7" t="b">
        <f t="shared" si="7"/>
        <v>1</v>
      </c>
      <c r="U79" s="7" t="str">
        <f>' turmas sistema atual'!Z62</f>
        <v>sexta das 08:00 às 10:00, quinzenal I</v>
      </c>
      <c r="V79" s="7">
        <f>' turmas sistema atual'!AA62</f>
        <v>0</v>
      </c>
      <c r="W79" s="7">
        <f>' turmas sistema atual'!AB62</f>
        <v>0</v>
      </c>
      <c r="X79" s="7">
        <f>' turmas sistema atual'!AC62</f>
        <v>0</v>
      </c>
      <c r="Y79" s="7">
        <f>' turmas sistema atual'!AD62</f>
        <v>0</v>
      </c>
      <c r="Z79" s="7">
        <f>' turmas sistema atual'!AE62</f>
        <v>0</v>
      </c>
      <c r="AA79" s="7">
        <f>' turmas sistema atual'!AU62</f>
        <v>0</v>
      </c>
      <c r="AB79" s="11">
        <f>' turmas sistema atual'!AV62</f>
        <v>0</v>
      </c>
    </row>
    <row r="80" spans="1:28" ht="51" customHeight="1" thickBot="1" x14ac:dyDescent="0.3">
      <c r="A80" s="7" t="str">
        <f>' turmas sistema atual'!A79</f>
        <v>BACHARELADO EM CIÊNCIA E TECNOLOGIA</v>
      </c>
      <c r="B80" s="7" t="str">
        <f>' turmas sistema atual'!B79</f>
        <v>NA7BCJ0205-15SA</v>
      </c>
      <c r="C80" s="7" t="str">
        <f>' turmas sistema atual'!C79</f>
        <v>Fenômenos Térmicos A7-noturno (Santo André)</v>
      </c>
      <c r="D80" s="7" t="str">
        <f>' turmas sistema atual'!Y79</f>
        <v>quarta das 21:00 às 23:00, semanal ; sexta das 21:00 às 23:00, quinzenal I</v>
      </c>
      <c r="E80" s="7" t="str">
        <f>' turmas sistema atual'!Z79</f>
        <v>sexta das 19:00 às 21:00, quinzenal I</v>
      </c>
      <c r="F80" s="7" t="b">
        <f t="shared" si="4"/>
        <v>0</v>
      </c>
      <c r="G80" s="7"/>
      <c r="H80" s="7" t="s">
        <v>563</v>
      </c>
      <c r="I80" s="7" t="b">
        <f t="shared" si="5"/>
        <v>1</v>
      </c>
      <c r="J80" s="11" t="str">
        <f t="shared" si="6"/>
        <v>SA</v>
      </c>
      <c r="K80" s="11" t="str">
        <f>' turmas sistema atual'!K79</f>
        <v>noturno</v>
      </c>
      <c r="L80" s="11" t="str">
        <f>' turmas sistema atual'!L79</f>
        <v>3-1-4</v>
      </c>
      <c r="M80" s="11">
        <f>' turmas sistema atual'!M79</f>
        <v>40</v>
      </c>
      <c r="N80" s="11">
        <f>VLOOKUP(B80,[3]Plan1!$A$18:$H$946,8,0)</f>
        <v>0</v>
      </c>
      <c r="P80" s="7" t="str">
        <f>' turmas sistema atual'!R79</f>
        <v>CHEE SHENG FONG</v>
      </c>
      <c r="Q80" s="7" t="e">
        <f>P80=#REF!</f>
        <v>#REF!</v>
      </c>
      <c r="R80" s="7" t="str">
        <f>VLOOKUP($B80,[2]planilha!$B$1:$P$929,15,0)</f>
        <v>CHEE SHENG FONG</v>
      </c>
      <c r="S80" s="7" t="str">
        <f>' turmas sistema atual'!S79</f>
        <v>CHEE SHENG FONG</v>
      </c>
      <c r="T80" s="7" t="b">
        <f t="shared" si="7"/>
        <v>1</v>
      </c>
      <c r="U80" s="7" t="str">
        <f>' turmas sistema atual'!Z729</f>
        <v>quarta das 08:00 às 10:00, quinzenal II</v>
      </c>
      <c r="V80" s="7">
        <f>' turmas sistema atual'!AA729</f>
        <v>0</v>
      </c>
      <c r="W80" s="7">
        <f>' turmas sistema atual'!AB729</f>
        <v>0</v>
      </c>
      <c r="X80" s="7">
        <f>' turmas sistema atual'!AC729</f>
        <v>0</v>
      </c>
      <c r="Y80" s="7">
        <f>' turmas sistema atual'!AD729</f>
        <v>0</v>
      </c>
      <c r="Z80" s="7">
        <f>' turmas sistema atual'!AE729</f>
        <v>0</v>
      </c>
      <c r="AA80" s="7">
        <f>' turmas sistema atual'!AU729</f>
        <v>0</v>
      </c>
      <c r="AB80" s="11">
        <f>' turmas sistema atual'!AV729</f>
        <v>0</v>
      </c>
    </row>
    <row r="81" spans="1:28" ht="51" customHeight="1" thickBot="1" x14ac:dyDescent="0.3">
      <c r="A81" s="7" t="str">
        <f>' turmas sistema atual'!A80</f>
        <v>BACHARELADO EM CIÊNCIA E TECNOLOGIA</v>
      </c>
      <c r="B81" s="7" t="str">
        <f>' turmas sistema atual'!B80</f>
        <v>DA8BCJ0205-15SA</v>
      </c>
      <c r="C81" s="7" t="str">
        <f>' turmas sistema atual'!C80</f>
        <v>Fenômenos Térmicos A8-diurno (Santo André)</v>
      </c>
      <c r="D81" s="7" t="str">
        <f>' turmas sistema atual'!Y80</f>
        <v>quarta das 10:00 às 12:00, semanal ; sexta das 10:00 às 12:00, quinzenal I</v>
      </c>
      <c r="E81" s="7" t="str">
        <f>' turmas sistema atual'!Z80</f>
        <v>sexta das 08:00 às 10:00, quinzenal II</v>
      </c>
      <c r="F81" s="7" t="b">
        <f t="shared" si="4"/>
        <v>0</v>
      </c>
      <c r="G81" s="7"/>
      <c r="H81" s="7" t="s">
        <v>563</v>
      </c>
      <c r="I81" s="7" t="b">
        <f t="shared" si="5"/>
        <v>1</v>
      </c>
      <c r="J81" s="11" t="str">
        <f t="shared" si="6"/>
        <v>SA</v>
      </c>
      <c r="K81" s="11" t="str">
        <f>' turmas sistema atual'!K80</f>
        <v>diurno</v>
      </c>
      <c r="L81" s="11" t="str">
        <f>' turmas sistema atual'!L80</f>
        <v>3-1-4</v>
      </c>
      <c r="M81" s="11">
        <f>' turmas sistema atual'!M80</f>
        <v>40</v>
      </c>
      <c r="N81" s="11">
        <f>VLOOKUP(B81,[3]Plan1!$A$18:$H$946,8,0)</f>
        <v>0</v>
      </c>
      <c r="P81" s="7" t="str">
        <f>' turmas sistema atual'!R80</f>
        <v>ROBERTO MENEZES SERRA</v>
      </c>
      <c r="Q81" s="7" t="e">
        <f>P81=#REF!</f>
        <v>#REF!</v>
      </c>
      <c r="R81" s="7" t="str">
        <f>VLOOKUP($B81,[2]planilha!$B$1:$P$929,15,0)</f>
        <v>ROBERTO MENEZES SERRA</v>
      </c>
      <c r="S81" s="7" t="str">
        <f>' turmas sistema atual'!S80</f>
        <v>ROBERTO MENEZES SERRA</v>
      </c>
      <c r="T81" s="7" t="b">
        <f t="shared" si="7"/>
        <v>1</v>
      </c>
      <c r="U81" s="7" t="str">
        <f>' turmas sistema atual'!Z881</f>
        <v/>
      </c>
      <c r="V81" s="7">
        <f>' turmas sistema atual'!AA881</f>
        <v>0</v>
      </c>
      <c r="W81" s="7">
        <f>' turmas sistema atual'!AB881</f>
        <v>0</v>
      </c>
      <c r="X81" s="7">
        <f>' turmas sistema atual'!AC881</f>
        <v>0</v>
      </c>
      <c r="Y81" s="7">
        <f>' turmas sistema atual'!AD881</f>
        <v>0</v>
      </c>
      <c r="Z81" s="7">
        <f>' turmas sistema atual'!AE881</f>
        <v>0</v>
      </c>
      <c r="AA81" s="7">
        <f>' turmas sistema atual'!AU881</f>
        <v>0</v>
      </c>
      <c r="AB81" s="11">
        <f>' turmas sistema atual'!AV881</f>
        <v>0</v>
      </c>
    </row>
    <row r="82" spans="1:28" ht="51" customHeight="1" thickBot="1" x14ac:dyDescent="0.3">
      <c r="A82" s="7" t="str">
        <f>' turmas sistema atual'!A81</f>
        <v>BACHARELADO EM CIÊNCIA E TECNOLOGIA</v>
      </c>
      <c r="B82" s="7" t="str">
        <f>' turmas sistema atual'!B81</f>
        <v>NA8BCJ0205-15SA</v>
      </c>
      <c r="C82" s="7" t="str">
        <f>' turmas sistema atual'!C81</f>
        <v>Fenômenos Térmicos A8-noturno (Santo André)</v>
      </c>
      <c r="D82" s="7" t="str">
        <f>' turmas sistema atual'!Y81</f>
        <v>quarta das 21:00 às 23:00, semanal ; sexta das 21:00 às 23:00, quinzenal I</v>
      </c>
      <c r="E82" s="7" t="str">
        <f>' turmas sistema atual'!Z81</f>
        <v>sexta das 19:00 às 21:00, quinzenal II</v>
      </c>
      <c r="F82" s="7" t="b">
        <f t="shared" si="4"/>
        <v>0</v>
      </c>
      <c r="G82" s="7"/>
      <c r="H82" s="7" t="s">
        <v>563</v>
      </c>
      <c r="I82" s="7" t="b">
        <f t="shared" si="5"/>
        <v>1</v>
      </c>
      <c r="J82" s="11" t="str">
        <f t="shared" si="6"/>
        <v>SA</v>
      </c>
      <c r="K82" s="11" t="str">
        <f>' turmas sistema atual'!K81</f>
        <v>noturno</v>
      </c>
      <c r="L82" s="11" t="str">
        <f>' turmas sistema atual'!L81</f>
        <v>3-1-4</v>
      </c>
      <c r="M82" s="11">
        <f>' turmas sistema atual'!M81</f>
        <v>40</v>
      </c>
      <c r="N82" s="11">
        <f>VLOOKUP(B82,[3]Plan1!$A$18:$H$946,8,0)</f>
        <v>0</v>
      </c>
      <c r="P82" s="7" t="str">
        <f>' turmas sistema atual'!R81</f>
        <v>CHEE SHENG FONG</v>
      </c>
      <c r="Q82" s="7" t="e">
        <f>P82=#REF!</f>
        <v>#REF!</v>
      </c>
      <c r="R82" s="7" t="str">
        <f>VLOOKUP($B82,[2]planilha!$B$1:$P$929,15,0)</f>
        <v>CHEE SHENG FONG</v>
      </c>
      <c r="S82" s="7" t="str">
        <f>' turmas sistema atual'!S81</f>
        <v>CHEE SHENG FONG</v>
      </c>
      <c r="T82" s="7" t="b">
        <f t="shared" si="7"/>
        <v>1</v>
      </c>
      <c r="U82" s="7" t="str">
        <f>' turmas sistema atual'!Z730</f>
        <v>segunda das 21:00 às 23:00, quinzenal I</v>
      </c>
      <c r="V82" s="7">
        <f>' turmas sistema atual'!AA730</f>
        <v>0</v>
      </c>
      <c r="W82" s="7">
        <f>' turmas sistema atual'!AB730</f>
        <v>0</v>
      </c>
      <c r="X82" s="7">
        <f>' turmas sistema atual'!AC730</f>
        <v>0</v>
      </c>
      <c r="Y82" s="7">
        <f>' turmas sistema atual'!AD730</f>
        <v>0</v>
      </c>
      <c r="Z82" s="7">
        <f>' turmas sistema atual'!AE730</f>
        <v>0</v>
      </c>
      <c r="AA82" s="7">
        <f>' turmas sistema atual'!AU730</f>
        <v>0</v>
      </c>
      <c r="AB82" s="11">
        <f>' turmas sistema atual'!AV730</f>
        <v>0</v>
      </c>
    </row>
    <row r="83" spans="1:28" ht="51" customHeight="1" thickBot="1" x14ac:dyDescent="0.3">
      <c r="A83" s="7" t="str">
        <f>' turmas sistema atual'!A82</f>
        <v>BACHARELADO EM CIÊNCIA E TECNOLOGIA</v>
      </c>
      <c r="B83" s="7" t="str">
        <f>' turmas sistema atual'!B82</f>
        <v>DA9BCJ0205-15SA</v>
      </c>
      <c r="C83" s="7" t="str">
        <f>' turmas sistema atual'!C82</f>
        <v>Fenômenos Térmicos A9-diurno (Santo André)</v>
      </c>
      <c r="D83" s="7" t="str">
        <f>' turmas sistema atual'!Y82</f>
        <v>quarta das 10:00 às 12:00, semanal ; sexta das 10:00 às 12:00, quinzenal I</v>
      </c>
      <c r="E83" s="7" t="str">
        <f>' turmas sistema atual'!Z82</f>
        <v>sexta das 08:00 às 10:00, quinzenal I</v>
      </c>
      <c r="F83" s="7" t="b">
        <f t="shared" si="4"/>
        <v>0</v>
      </c>
      <c r="G83" s="7"/>
      <c r="H83" s="7" t="s">
        <v>563</v>
      </c>
      <c r="I83" s="7" t="b">
        <f t="shared" si="5"/>
        <v>1</v>
      </c>
      <c r="J83" s="11" t="str">
        <f t="shared" si="6"/>
        <v>SA</v>
      </c>
      <c r="K83" s="11" t="str">
        <f>' turmas sistema atual'!K82</f>
        <v>diurno</v>
      </c>
      <c r="L83" s="11" t="str">
        <f>' turmas sistema atual'!L82</f>
        <v>3-1-4</v>
      </c>
      <c r="M83" s="11">
        <f>' turmas sistema atual'!M82</f>
        <v>40</v>
      </c>
      <c r="N83" s="11">
        <f>VLOOKUP(B83,[3]Plan1!$A$18:$H$946,8,0)</f>
        <v>0</v>
      </c>
      <c r="P83" s="7" t="str">
        <f>' turmas sistema atual'!R82</f>
        <v>FAGNER MURUCI DE PAULA</v>
      </c>
      <c r="Q83" s="7" t="e">
        <f>P83=#REF!</f>
        <v>#REF!</v>
      </c>
      <c r="R83" s="7" t="str">
        <f>VLOOKUP($B83,[2]planilha!$B$1:$P$929,15,0)</f>
        <v>FAGNER MURUCI DE PAULA</v>
      </c>
      <c r="S83" s="7" t="str">
        <f>' turmas sistema atual'!S82</f>
        <v>FAGNER MURUCI DE PAULA</v>
      </c>
      <c r="T83" s="7" t="b">
        <f t="shared" si="7"/>
        <v>1</v>
      </c>
      <c r="U83" s="7" t="str">
        <f>' turmas sistema atual'!Z883</f>
        <v/>
      </c>
      <c r="V83" s="7">
        <f>' turmas sistema atual'!AA883</f>
        <v>0</v>
      </c>
      <c r="W83" s="7">
        <f>' turmas sistema atual'!AB883</f>
        <v>0</v>
      </c>
      <c r="X83" s="7">
        <f>' turmas sistema atual'!AC883</f>
        <v>0</v>
      </c>
      <c r="Y83" s="7">
        <f>' turmas sistema atual'!AD883</f>
        <v>0</v>
      </c>
      <c r="Z83" s="7">
        <f>' turmas sistema atual'!AE883</f>
        <v>0</v>
      </c>
      <c r="AA83" s="7">
        <f>' turmas sistema atual'!AU883</f>
        <v>0</v>
      </c>
      <c r="AB83" s="11">
        <f>' turmas sistema atual'!AV883</f>
        <v>0</v>
      </c>
    </row>
    <row r="84" spans="1:28" ht="51" customHeight="1" thickBot="1" x14ac:dyDescent="0.3">
      <c r="A84" s="7" t="str">
        <f>' turmas sistema atual'!A83</f>
        <v>BACHARELADO EM CIÊNCIA E TECNOLOGIA</v>
      </c>
      <c r="B84" s="7" t="str">
        <f>' turmas sistema atual'!B83</f>
        <v>NA9BCJ0205-15SA</v>
      </c>
      <c r="C84" s="7" t="str">
        <f>' turmas sistema atual'!C83</f>
        <v>Fenômenos Térmicos A9-noturno (Santo André)</v>
      </c>
      <c r="D84" s="7" t="str">
        <f>' turmas sistema atual'!Y83</f>
        <v>quarta das 21:00 às 23:00, semanal ; sexta das 21:00 às 23:00, quinzenal I</v>
      </c>
      <c r="E84" s="7" t="str">
        <f>' turmas sistema atual'!Z83</f>
        <v>sexta das 19:00 às 21:00, quinzenal I</v>
      </c>
      <c r="F84" s="7" t="b">
        <f t="shared" si="4"/>
        <v>0</v>
      </c>
      <c r="G84" s="7"/>
      <c r="H84" s="7" t="s">
        <v>563</v>
      </c>
      <c r="I84" s="7" t="b">
        <f t="shared" si="5"/>
        <v>1</v>
      </c>
      <c r="J84" s="11" t="str">
        <f t="shared" si="6"/>
        <v>SA</v>
      </c>
      <c r="K84" s="11" t="str">
        <f>' turmas sistema atual'!K83</f>
        <v>noturno</v>
      </c>
      <c r="L84" s="11" t="str">
        <f>' turmas sistema atual'!L83</f>
        <v>3-1-4</v>
      </c>
      <c r="M84" s="11">
        <f>' turmas sistema atual'!M83</f>
        <v>40</v>
      </c>
      <c r="N84" s="11">
        <f>VLOOKUP(B84,[3]Plan1!$A$18:$H$946,8,0)</f>
        <v>4</v>
      </c>
      <c r="P84" s="7" t="str">
        <f>' turmas sistema atual'!R83</f>
        <v>Ricardo Rocamora Paszko</v>
      </c>
      <c r="Q84" s="7" t="e">
        <f>P84=#REF!</f>
        <v>#REF!</v>
      </c>
      <c r="R84" s="7" t="str">
        <f>VLOOKUP($B84,[2]planilha!$B$1:$P$929,15,0)</f>
        <v>Ricardo Rocamora Paszko</v>
      </c>
      <c r="S84" s="7" t="str">
        <f>' turmas sistema atual'!S83</f>
        <v>Ricardo Rocamora Paszko</v>
      </c>
      <c r="T84" s="7" t="b">
        <f t="shared" si="7"/>
        <v>1</v>
      </c>
      <c r="U84" s="7" t="str">
        <f>' turmas sistema atual'!Z852</f>
        <v/>
      </c>
      <c r="V84" s="7">
        <f>' turmas sistema atual'!AA852</f>
        <v>0</v>
      </c>
      <c r="W84" s="7">
        <f>' turmas sistema atual'!AB852</f>
        <v>0</v>
      </c>
      <c r="X84" s="7">
        <f>' turmas sistema atual'!AC852</f>
        <v>0</v>
      </c>
      <c r="Y84" s="7">
        <f>' turmas sistema atual'!AD852</f>
        <v>0</v>
      </c>
      <c r="Z84" s="7">
        <f>' turmas sistema atual'!AE852</f>
        <v>0</v>
      </c>
      <c r="AA84" s="7">
        <f>' turmas sistema atual'!AU852</f>
        <v>0</v>
      </c>
      <c r="AB84" s="11">
        <f>' turmas sistema atual'!AV852</f>
        <v>0</v>
      </c>
    </row>
    <row r="85" spans="1:28" ht="51" customHeight="1" thickBot="1" x14ac:dyDescent="0.3">
      <c r="A85" s="7" t="str">
        <f>' turmas sistema atual'!A84</f>
        <v>BACHARELADO EM CIÊNCIA E TECNOLOGIA</v>
      </c>
      <c r="B85" s="7" t="str">
        <f>' turmas sistema atual'!B84</f>
        <v>DB1BCJ0205-15SA</v>
      </c>
      <c r="C85" s="7" t="str">
        <f>' turmas sistema atual'!C84</f>
        <v>Fenômenos Térmicos B1-diurno (Santo André)</v>
      </c>
      <c r="D85" s="7" t="str">
        <f>' turmas sistema atual'!Y84</f>
        <v>quarta das 08:00 às 10:00, semanal ; sexta das 08:00 às 10:00, quinzenal I</v>
      </c>
      <c r="E85" s="7" t="str">
        <f>' turmas sistema atual'!Z84</f>
        <v>sexta das 10:00 às 12:00, quinzenal I</v>
      </c>
      <c r="F85" s="7" t="b">
        <f t="shared" si="4"/>
        <v>0</v>
      </c>
      <c r="G85" s="7"/>
      <c r="H85" s="7" t="s">
        <v>563</v>
      </c>
      <c r="I85" s="7" t="b">
        <f t="shared" si="5"/>
        <v>1</v>
      </c>
      <c r="J85" s="11" t="str">
        <f t="shared" si="6"/>
        <v>SA</v>
      </c>
      <c r="K85" s="11" t="str">
        <f>' turmas sistema atual'!K84</f>
        <v>diurno</v>
      </c>
      <c r="L85" s="11" t="str">
        <f>' turmas sistema atual'!L84</f>
        <v>3-1-4</v>
      </c>
      <c r="M85" s="11">
        <f>' turmas sistema atual'!M84</f>
        <v>40</v>
      </c>
      <c r="N85" s="11">
        <f>VLOOKUP(B85,[3]Plan1!$A$18:$H$946,8,0)</f>
        <v>0</v>
      </c>
      <c r="P85" s="7" t="str">
        <f>' turmas sistema atual'!R84</f>
        <v>FERNANDO LUIS SEMIAO DA SILVA</v>
      </c>
      <c r="Q85" s="7" t="e">
        <f>P85=#REF!</f>
        <v>#REF!</v>
      </c>
      <c r="R85" s="7" t="str">
        <f>VLOOKUP($B85,[2]planilha!$B$1:$P$929,15,0)</f>
        <v>FERNANDO LUIS SEMIAO DA SILVA</v>
      </c>
      <c r="S85" s="7" t="str">
        <f>' turmas sistema atual'!S84</f>
        <v>FERNANDO LUIS SEMIAO DA SILVA</v>
      </c>
      <c r="T85" s="7" t="b">
        <f t="shared" si="7"/>
        <v>1</v>
      </c>
      <c r="U85" s="7" t="str">
        <f>' turmas sistema atual'!Z884</f>
        <v/>
      </c>
      <c r="V85" s="7">
        <f>' turmas sistema atual'!AA884</f>
        <v>0</v>
      </c>
      <c r="W85" s="7">
        <f>' turmas sistema atual'!AB884</f>
        <v>0</v>
      </c>
      <c r="X85" s="7">
        <f>' turmas sistema atual'!AC884</f>
        <v>0</v>
      </c>
      <c r="Y85" s="7">
        <f>' turmas sistema atual'!AD884</f>
        <v>0</v>
      </c>
      <c r="Z85" s="7">
        <f>' turmas sistema atual'!AE884</f>
        <v>0</v>
      </c>
      <c r="AA85" s="7">
        <f>' turmas sistema atual'!AU884</f>
        <v>0</v>
      </c>
      <c r="AB85" s="11">
        <f>' turmas sistema atual'!AV884</f>
        <v>0</v>
      </c>
    </row>
    <row r="86" spans="1:28" ht="51" customHeight="1" thickBot="1" x14ac:dyDescent="0.3">
      <c r="A86" s="7" t="str">
        <f>' turmas sistema atual'!A85</f>
        <v>BACHARELADO EM CIÊNCIA E TECNOLOGIA</v>
      </c>
      <c r="B86" s="7" t="str">
        <f>' turmas sistema atual'!B85</f>
        <v>DB10BCJ0205-15SA</v>
      </c>
      <c r="C86" s="7" t="str">
        <f>' turmas sistema atual'!C85</f>
        <v>Fenômenos Térmicos B1-diurno (Santo André)</v>
      </c>
      <c r="D86" s="7" t="str">
        <f>' turmas sistema atual'!Y85</f>
        <v>quarta das 08:00 às 10:00, semanal ; sexta das 08:00 às 10:00, quinzenal I</v>
      </c>
      <c r="E86" s="7" t="str">
        <f>' turmas sistema atual'!Z85</f>
        <v>sexta das 10:00 às 12:00, quinzenal II</v>
      </c>
      <c r="F86" s="7" t="b">
        <f t="shared" si="4"/>
        <v>0</v>
      </c>
      <c r="G86" s="7"/>
      <c r="H86" s="7" t="s">
        <v>563</v>
      </c>
      <c r="I86" s="7" t="b">
        <f t="shared" si="5"/>
        <v>1</v>
      </c>
      <c r="J86" s="11" t="str">
        <f t="shared" si="6"/>
        <v>SA</v>
      </c>
      <c r="K86" s="11" t="str">
        <f>' turmas sistema atual'!K85</f>
        <v>diurno</v>
      </c>
      <c r="L86" s="11" t="str">
        <f>' turmas sistema atual'!L85</f>
        <v>3-1-4</v>
      </c>
      <c r="M86" s="11">
        <f>' turmas sistema atual'!M85</f>
        <v>40</v>
      </c>
      <c r="N86" s="11">
        <f>VLOOKUP(B86,[3]Plan1!$A$18:$H$946,8,0)</f>
        <v>0</v>
      </c>
      <c r="P86" s="7" t="str">
        <f>' turmas sistema atual'!R85</f>
        <v>EDUARDO PERES NOVAIS DE SA</v>
      </c>
      <c r="Q86" s="7" t="e">
        <f>P86=#REF!</f>
        <v>#REF!</v>
      </c>
      <c r="R86" s="7" t="str">
        <f>VLOOKUP($B86,[2]planilha!$B$1:$P$929,15,0)</f>
        <v>EDUARDO PERES NOVAIS DE SA</v>
      </c>
      <c r="S86" s="7" t="str">
        <f>' turmas sistema atual'!S85</f>
        <v>EDUARDO PERES NOVAIS DE SA</v>
      </c>
      <c r="T86" s="7" t="b">
        <f t="shared" si="7"/>
        <v>1</v>
      </c>
      <c r="U86" s="7" t="str">
        <f>' turmas sistema atual'!Z855</f>
        <v/>
      </c>
      <c r="V86" s="7">
        <f>' turmas sistema atual'!AA855</f>
        <v>0</v>
      </c>
      <c r="W86" s="7">
        <f>' turmas sistema atual'!AB855</f>
        <v>0</v>
      </c>
      <c r="X86" s="7">
        <f>' turmas sistema atual'!AC855</f>
        <v>0</v>
      </c>
      <c r="Y86" s="7">
        <f>' turmas sistema atual'!AD855</f>
        <v>0</v>
      </c>
      <c r="Z86" s="7">
        <f>' turmas sistema atual'!AE855</f>
        <v>0</v>
      </c>
      <c r="AA86" s="7">
        <f>' turmas sistema atual'!AU855</f>
        <v>0</v>
      </c>
      <c r="AB86" s="11">
        <f>' turmas sistema atual'!AV855</f>
        <v>0</v>
      </c>
    </row>
    <row r="87" spans="1:28" ht="51" customHeight="1" thickBot="1" x14ac:dyDescent="0.3">
      <c r="A87" s="7" t="str">
        <f>' turmas sistema atual'!A86</f>
        <v>BACHARELADO EM CIÊNCIA E TECNOLOGIA</v>
      </c>
      <c r="B87" s="7" t="str">
        <f>' turmas sistema atual'!B86</f>
        <v>DB11BCJ0205-15SA</v>
      </c>
      <c r="C87" s="7" t="str">
        <f>' turmas sistema atual'!C86</f>
        <v>Fenômenos Térmicos B1-diurno (Santo André)</v>
      </c>
      <c r="D87" s="7" t="str">
        <f>' turmas sistema atual'!Y86</f>
        <v>quarta das 08:00 às 10:00, semanal ; sexta das 08:00 às 10:00, quinzenal I</v>
      </c>
      <c r="E87" s="7" t="str">
        <f>' turmas sistema atual'!Z86</f>
        <v>sexta das 10:00 às 12:00, quinzenal I</v>
      </c>
      <c r="F87" s="7" t="b">
        <f t="shared" si="4"/>
        <v>0</v>
      </c>
      <c r="G87" s="7"/>
      <c r="H87" s="7" t="s">
        <v>563</v>
      </c>
      <c r="I87" s="7" t="b">
        <f t="shared" si="5"/>
        <v>1</v>
      </c>
      <c r="J87" s="11" t="str">
        <f t="shared" si="6"/>
        <v>SA</v>
      </c>
      <c r="K87" s="11" t="str">
        <f>' turmas sistema atual'!K86</f>
        <v>diurno</v>
      </c>
      <c r="L87" s="11" t="str">
        <f>' turmas sistema atual'!L86</f>
        <v>3-1-4</v>
      </c>
      <c r="M87" s="11">
        <f>' turmas sistema atual'!M86</f>
        <v>40</v>
      </c>
      <c r="N87" s="11">
        <f>VLOOKUP(B87,[3]Plan1!$A$18:$H$946,8,0)</f>
        <v>0</v>
      </c>
      <c r="P87" s="7" t="str">
        <f>' turmas sistema atual'!R86</f>
        <v>Julian Andres Munevar Cagigas</v>
      </c>
      <c r="Q87" s="7" t="e">
        <f>P87=#REF!</f>
        <v>#REF!</v>
      </c>
      <c r="R87" s="7" t="str">
        <f>VLOOKUP($B87,[2]planilha!$B$1:$P$929,15,0)</f>
        <v>Julian Andres Munevar Cagigas</v>
      </c>
      <c r="S87" s="7" t="str">
        <f>' turmas sistema atual'!S86</f>
        <v>Julian Andres Munevar Cagigas</v>
      </c>
      <c r="T87" s="7" t="b">
        <f t="shared" si="7"/>
        <v>1</v>
      </c>
      <c r="U87" s="7" t="e">
        <f>' turmas sistema atual'!#REF!</f>
        <v>#REF!</v>
      </c>
      <c r="V87" s="7" t="e">
        <f>' turmas sistema atual'!#REF!</f>
        <v>#REF!</v>
      </c>
      <c r="W87" s="7" t="e">
        <f>' turmas sistema atual'!#REF!</f>
        <v>#REF!</v>
      </c>
      <c r="X87" s="7" t="e">
        <f>' turmas sistema atual'!#REF!</f>
        <v>#REF!</v>
      </c>
      <c r="Y87" s="7" t="e">
        <f>' turmas sistema atual'!#REF!</f>
        <v>#REF!</v>
      </c>
      <c r="Z87" s="7" t="e">
        <f>' turmas sistema atual'!#REF!</f>
        <v>#REF!</v>
      </c>
      <c r="AA87" s="7" t="e">
        <f>' turmas sistema atual'!#REF!</f>
        <v>#REF!</v>
      </c>
      <c r="AB87" s="11" t="e">
        <f>' turmas sistema atual'!#REF!</f>
        <v>#REF!</v>
      </c>
    </row>
    <row r="88" spans="1:28" ht="51" customHeight="1" thickBot="1" x14ac:dyDescent="0.3">
      <c r="A88" s="7" t="str">
        <f>' turmas sistema atual'!A87</f>
        <v>BACHARELADO EM CIÊNCIA E TECNOLOGIA</v>
      </c>
      <c r="B88" s="7" t="str">
        <f>' turmas sistema atual'!B87</f>
        <v>DB12BCJ0205-15SA</v>
      </c>
      <c r="C88" s="7" t="str">
        <f>' turmas sistema atual'!C87</f>
        <v>Fenômenos Térmicos B1-diurno (Santo André)</v>
      </c>
      <c r="D88" s="7" t="str">
        <f>' turmas sistema atual'!Y87</f>
        <v>quarta das 08:00 às 10:00, semanal ; sexta das 08:00 às 10:00, quinzenal I</v>
      </c>
      <c r="E88" s="7" t="str">
        <f>' turmas sistema atual'!Z87</f>
        <v>sexta das 10:00 às 12:00, quinzenal II</v>
      </c>
      <c r="F88" s="7" t="b">
        <f t="shared" si="4"/>
        <v>0</v>
      </c>
      <c r="G88" s="7"/>
      <c r="H88" s="7" t="s">
        <v>563</v>
      </c>
      <c r="I88" s="7" t="b">
        <f t="shared" si="5"/>
        <v>1</v>
      </c>
      <c r="J88" s="11" t="str">
        <f t="shared" si="6"/>
        <v>SA</v>
      </c>
      <c r="K88" s="11" t="str">
        <f>' turmas sistema atual'!K87</f>
        <v>diurno</v>
      </c>
      <c r="L88" s="11" t="str">
        <f>' turmas sistema atual'!L87</f>
        <v>3-1-4</v>
      </c>
      <c r="M88" s="11">
        <f>' turmas sistema atual'!M87</f>
        <v>40</v>
      </c>
      <c r="N88" s="11">
        <f>VLOOKUP(B88,[3]Plan1!$A$18:$H$946,8,0)</f>
        <v>1</v>
      </c>
      <c r="P88" s="7" t="str">
        <f>' turmas sistema atual'!R87</f>
        <v>Julian Andres Munevar Cagigas</v>
      </c>
      <c r="Q88" s="7" t="e">
        <f>P88=#REF!</f>
        <v>#REF!</v>
      </c>
      <c r="R88" s="7" t="str">
        <f>VLOOKUP($B88,[2]planilha!$B$1:$P$929,15,0)</f>
        <v>Julian Andres Munevar Cagigas</v>
      </c>
      <c r="S88" s="7" t="str">
        <f>' turmas sistema atual'!S87</f>
        <v>Julian Andres Munevar Cagigas</v>
      </c>
      <c r="T88" s="7" t="b">
        <f t="shared" si="7"/>
        <v>1</v>
      </c>
      <c r="U88" s="7" t="str">
        <f>' turmas sistema atual'!Z861</f>
        <v/>
      </c>
      <c r="V88" s="7">
        <f>' turmas sistema atual'!AA861</f>
        <v>0</v>
      </c>
      <c r="W88" s="7">
        <f>' turmas sistema atual'!AB861</f>
        <v>0</v>
      </c>
      <c r="X88" s="7">
        <f>' turmas sistema atual'!AC861</f>
        <v>0</v>
      </c>
      <c r="Y88" s="7">
        <f>' turmas sistema atual'!AD861</f>
        <v>0</v>
      </c>
      <c r="Z88" s="7">
        <f>' turmas sistema atual'!AE861</f>
        <v>0</v>
      </c>
      <c r="AA88" s="7">
        <f>' turmas sistema atual'!AU861</f>
        <v>0</v>
      </c>
      <c r="AB88" s="11">
        <f>' turmas sistema atual'!AV861</f>
        <v>0</v>
      </c>
    </row>
    <row r="89" spans="1:28" ht="51" customHeight="1" thickBot="1" x14ac:dyDescent="0.3">
      <c r="A89" s="7" t="str">
        <f>' turmas sistema atual'!A88</f>
        <v>BACHARELADO EM CIÊNCIA E TECNOLOGIA</v>
      </c>
      <c r="B89" s="7" t="str">
        <f>' turmas sistema atual'!B88</f>
        <v>NB1BCJ0205-15SA</v>
      </c>
      <c r="C89" s="7" t="str">
        <f>' turmas sistema atual'!C88</f>
        <v>Fenômenos Térmicos B1-noturno (Santo André)</v>
      </c>
      <c r="D89" s="7" t="str">
        <f>' turmas sistema atual'!Y88</f>
        <v>quarta das 19:00 às 21:00, semanal ; sexta das 19:00 às 21:00, quinzenal I</v>
      </c>
      <c r="E89" s="7" t="str">
        <f>' turmas sistema atual'!Z88</f>
        <v>sexta das 21:00 às 23:00, quinzenal I</v>
      </c>
      <c r="F89" s="7" t="b">
        <f t="shared" si="4"/>
        <v>0</v>
      </c>
      <c r="G89" s="7"/>
      <c r="H89" s="7" t="s">
        <v>563</v>
      </c>
      <c r="I89" s="7" t="b">
        <f t="shared" si="5"/>
        <v>1</v>
      </c>
      <c r="J89" s="11" t="str">
        <f t="shared" si="6"/>
        <v>SA</v>
      </c>
      <c r="K89" s="11" t="str">
        <f>' turmas sistema atual'!K88</f>
        <v>noturno</v>
      </c>
      <c r="L89" s="11" t="str">
        <f>' turmas sistema atual'!L88</f>
        <v>3-1-4</v>
      </c>
      <c r="M89" s="11">
        <f>' turmas sistema atual'!M88</f>
        <v>40</v>
      </c>
      <c r="N89" s="11">
        <f>VLOOKUP(B89,[3]Plan1!$A$18:$H$946,8,0)</f>
        <v>0</v>
      </c>
      <c r="P89" s="7" t="str">
        <f>' turmas sistema atual'!R88</f>
        <v>FELIPE CHEN ABREGO</v>
      </c>
      <c r="Q89" s="7" t="e">
        <f>P89=#REF!</f>
        <v>#REF!</v>
      </c>
      <c r="R89" s="7" t="str">
        <f>VLOOKUP($B89,[2]planilha!$B$1:$P$929,15,0)</f>
        <v>FELIPE CHEN ABREGO</v>
      </c>
      <c r="S89" s="7" t="str">
        <f>' turmas sistema atual'!S88</f>
        <v>FELIPE CHEN ABREGO</v>
      </c>
      <c r="T89" s="7" t="b">
        <f t="shared" si="7"/>
        <v>1</v>
      </c>
      <c r="U89" s="7" t="str">
        <f>' turmas sistema atual'!Z888</f>
        <v/>
      </c>
      <c r="V89" s="7">
        <f>' turmas sistema atual'!AA888</f>
        <v>0</v>
      </c>
      <c r="W89" s="7">
        <f>' turmas sistema atual'!AB888</f>
        <v>0</v>
      </c>
      <c r="X89" s="7">
        <f>' turmas sistema atual'!AC888</f>
        <v>0</v>
      </c>
      <c r="Y89" s="7">
        <f>' turmas sistema atual'!AD888</f>
        <v>0</v>
      </c>
      <c r="Z89" s="7">
        <f>' turmas sistema atual'!AE888</f>
        <v>0</v>
      </c>
      <c r="AA89" s="7">
        <f>' turmas sistema atual'!AU888</f>
        <v>0</v>
      </c>
      <c r="AB89" s="11">
        <f>' turmas sistema atual'!AV888</f>
        <v>0</v>
      </c>
    </row>
    <row r="90" spans="1:28" ht="51" customHeight="1" thickBot="1" x14ac:dyDescent="0.3">
      <c r="A90" s="7" t="str">
        <f>' turmas sistema atual'!A89</f>
        <v>BACHARELADO EM CIÊNCIA E TECNOLOGIA</v>
      </c>
      <c r="B90" s="7" t="str">
        <f>' turmas sistema atual'!B89</f>
        <v>NB10BCJ0205-15SA</v>
      </c>
      <c r="C90" s="7" t="str">
        <f>' turmas sistema atual'!C89</f>
        <v>Fenômenos Térmicos B1-noturno (Santo André)</v>
      </c>
      <c r="D90" s="7" t="str">
        <f>' turmas sistema atual'!Y89</f>
        <v>quarta das 19:00 às 21:00, semanal ; sexta das 19:00 às 21:00, quinzenal I</v>
      </c>
      <c r="E90" s="7" t="str">
        <f>' turmas sistema atual'!Z89</f>
        <v>sexta das 21:00 às 23:00, quinzenal II</v>
      </c>
      <c r="F90" s="7" t="b">
        <f t="shared" si="4"/>
        <v>0</v>
      </c>
      <c r="G90" s="7"/>
      <c r="H90" s="7" t="s">
        <v>563</v>
      </c>
      <c r="I90" s="7" t="b">
        <f t="shared" si="5"/>
        <v>1</v>
      </c>
      <c r="J90" s="11" t="str">
        <f t="shared" si="6"/>
        <v>SA</v>
      </c>
      <c r="K90" s="11" t="str">
        <f>' turmas sistema atual'!K89</f>
        <v>noturno</v>
      </c>
      <c r="L90" s="11" t="str">
        <f>' turmas sistema atual'!L89</f>
        <v>3-1-4</v>
      </c>
      <c r="M90" s="11">
        <f>' turmas sistema atual'!M89</f>
        <v>40</v>
      </c>
      <c r="N90" s="11">
        <f>VLOOKUP(B90,[3]Plan1!$A$18:$H$946,8,0)</f>
        <v>3</v>
      </c>
      <c r="P90" s="7" t="str">
        <f>' turmas sistema atual'!R89</f>
        <v>REGINA KEIKO MURAKAMI</v>
      </c>
      <c r="Q90" s="7" t="e">
        <f>P90=#REF!</f>
        <v>#REF!</v>
      </c>
      <c r="R90" s="7" t="str">
        <f>VLOOKUP($B90,[2]planilha!$B$1:$P$929,15,0)</f>
        <v>REGINA KEIKO MURAKAMI</v>
      </c>
      <c r="S90" s="7" t="str">
        <f>' turmas sistema atual'!S89</f>
        <v>REGINA KEIKO MURAKAMI</v>
      </c>
      <c r="T90" s="7" t="b">
        <f t="shared" si="7"/>
        <v>1</v>
      </c>
      <c r="U90" s="7" t="str">
        <f>' turmas sistema atual'!Z862</f>
        <v/>
      </c>
      <c r="V90" s="7">
        <f>' turmas sistema atual'!AA862</f>
        <v>0</v>
      </c>
      <c r="W90" s="7">
        <f>' turmas sistema atual'!AB862</f>
        <v>0</v>
      </c>
      <c r="X90" s="7">
        <f>' turmas sistema atual'!AC862</f>
        <v>0</v>
      </c>
      <c r="Y90" s="7">
        <f>' turmas sistema atual'!AD862</f>
        <v>0</v>
      </c>
      <c r="Z90" s="7">
        <f>' turmas sistema atual'!AE862</f>
        <v>0</v>
      </c>
      <c r="AA90" s="7">
        <f>' turmas sistema atual'!AU862</f>
        <v>0</v>
      </c>
      <c r="AB90" s="11">
        <f>' turmas sistema atual'!AV862</f>
        <v>0</v>
      </c>
    </row>
    <row r="91" spans="1:28" ht="51" customHeight="1" thickBot="1" x14ac:dyDescent="0.3">
      <c r="A91" s="7" t="str">
        <f>' turmas sistema atual'!A90</f>
        <v>BACHARELADO EM CIÊNCIA E TECNOLOGIA</v>
      </c>
      <c r="B91" s="7" t="str">
        <f>' turmas sistema atual'!B90</f>
        <v>NB11BCJ0205-15SA</v>
      </c>
      <c r="C91" s="7" t="str">
        <f>' turmas sistema atual'!C90</f>
        <v>Fenômenos Térmicos B1-noturno (Santo André)</v>
      </c>
      <c r="D91" s="7" t="str">
        <f>' turmas sistema atual'!Y90</f>
        <v>quarta das 19:00 às 21:00, semanal ; sexta das 19:00 às 21:00, quinzenal I</v>
      </c>
      <c r="E91" s="7" t="str">
        <f>' turmas sistema atual'!Z90</f>
        <v>sexta das 21:00 às 23:00, quinzenal I</v>
      </c>
      <c r="F91" s="7" t="b">
        <f t="shared" si="4"/>
        <v>0</v>
      </c>
      <c r="G91" s="7"/>
      <c r="H91" s="7" t="s">
        <v>563</v>
      </c>
      <c r="I91" s="7" t="b">
        <f t="shared" si="5"/>
        <v>1</v>
      </c>
      <c r="J91" s="11" t="str">
        <f t="shared" si="6"/>
        <v>SA</v>
      </c>
      <c r="K91" s="11" t="str">
        <f>' turmas sistema atual'!K90</f>
        <v>noturno</v>
      </c>
      <c r="L91" s="11" t="str">
        <f>' turmas sistema atual'!L90</f>
        <v>3-1-4</v>
      </c>
      <c r="M91" s="11">
        <f>' turmas sistema atual'!M90</f>
        <v>40</v>
      </c>
      <c r="N91" s="11">
        <f>VLOOKUP(B91,[3]Plan1!$A$18:$H$946,8,0)</f>
        <v>0</v>
      </c>
      <c r="P91" s="7" t="str">
        <f>' turmas sistema atual'!R90</f>
        <v>ANTONIO ALVARO RANHA NEVES</v>
      </c>
      <c r="Q91" s="7" t="e">
        <f>P91=#REF!</f>
        <v>#REF!</v>
      </c>
      <c r="R91" s="7" t="str">
        <f>VLOOKUP($B91,[2]planilha!$B$1:$P$929,15,0)</f>
        <v>ANTONIO ALVARO RANHA NEVES</v>
      </c>
      <c r="S91" s="7" t="str">
        <f>' turmas sistema atual'!S90</f>
        <v>ANTONIO ALVARO RANHA NEVES</v>
      </c>
      <c r="T91" s="7" t="b">
        <f t="shared" si="7"/>
        <v>1</v>
      </c>
      <c r="U91" s="7" t="str">
        <f>' turmas sistema atual'!Z889</f>
        <v/>
      </c>
      <c r="V91" s="7">
        <f>' turmas sistema atual'!AA889</f>
        <v>0</v>
      </c>
      <c r="W91" s="7">
        <f>' turmas sistema atual'!AB889</f>
        <v>0</v>
      </c>
      <c r="X91" s="7">
        <f>' turmas sistema atual'!AC889</f>
        <v>0</v>
      </c>
      <c r="Y91" s="7">
        <f>' turmas sistema atual'!AD889</f>
        <v>0</v>
      </c>
      <c r="Z91" s="7">
        <f>' turmas sistema atual'!AE889</f>
        <v>0</v>
      </c>
      <c r="AA91" s="7">
        <f>' turmas sistema atual'!AU889</f>
        <v>0</v>
      </c>
      <c r="AB91" s="11">
        <f>' turmas sistema atual'!AV889</f>
        <v>0</v>
      </c>
    </row>
    <row r="92" spans="1:28" ht="51" customHeight="1" thickBot="1" x14ac:dyDescent="0.3">
      <c r="A92" s="7" t="str">
        <f>' turmas sistema atual'!A91</f>
        <v>BACHARELADO EM CIÊNCIA E TECNOLOGIA</v>
      </c>
      <c r="B92" s="7" t="str">
        <f>' turmas sistema atual'!B91</f>
        <v>NB12BCJ0205-15SA</v>
      </c>
      <c r="C92" s="7" t="str">
        <f>' turmas sistema atual'!C91</f>
        <v>Fenômenos Térmicos B1-noturno (Santo André)</v>
      </c>
      <c r="D92" s="7" t="str">
        <f>' turmas sistema atual'!Y91</f>
        <v>quarta das 19:00 às 21:00, semanal ; sexta das 19:00 às 21:00, quinzenal I</v>
      </c>
      <c r="E92" s="7" t="str">
        <f>' turmas sistema atual'!Z91</f>
        <v>sexta das 21:00 às 23:00, quinzenal II</v>
      </c>
      <c r="F92" s="7" t="b">
        <f t="shared" si="4"/>
        <v>0</v>
      </c>
      <c r="G92" s="7"/>
      <c r="H92" s="7" t="s">
        <v>563</v>
      </c>
      <c r="I92" s="7" t="b">
        <f t="shared" si="5"/>
        <v>1</v>
      </c>
      <c r="J92" s="11" t="str">
        <f t="shared" si="6"/>
        <v>SA</v>
      </c>
      <c r="K92" s="11" t="str">
        <f>' turmas sistema atual'!K91</f>
        <v>noturno</v>
      </c>
      <c r="L92" s="11" t="str">
        <f>' turmas sistema atual'!L91</f>
        <v>3-1-4</v>
      </c>
      <c r="M92" s="11">
        <f>' turmas sistema atual'!M91</f>
        <v>40</v>
      </c>
      <c r="N92" s="11">
        <f>VLOOKUP(B92,[3]Plan1!$A$18:$H$946,8,0)</f>
        <v>0</v>
      </c>
      <c r="P92" s="7" t="str">
        <f>' turmas sistema atual'!R91</f>
        <v>ANTONIO ALVARO RANHA NEVES</v>
      </c>
      <c r="Q92" s="7" t="e">
        <f>P92=#REF!</f>
        <v>#REF!</v>
      </c>
      <c r="R92" s="7" t="str">
        <f>VLOOKUP($B92,[2]planilha!$B$1:$P$929,15,0)</f>
        <v>ANTONIO ALVARO RANHA NEVES</v>
      </c>
      <c r="S92" s="7" t="str">
        <f>' turmas sistema atual'!S91</f>
        <v>ANTONIO ALVARO RANHA NEVES</v>
      </c>
      <c r="T92" s="7" t="b">
        <f t="shared" si="7"/>
        <v>1</v>
      </c>
      <c r="U92" s="7" t="str">
        <f>' turmas sistema atual'!Z864</f>
        <v/>
      </c>
      <c r="V92" s="7">
        <f>' turmas sistema atual'!AA864</f>
        <v>0</v>
      </c>
      <c r="W92" s="7">
        <f>' turmas sistema atual'!AB864</f>
        <v>0</v>
      </c>
      <c r="X92" s="7">
        <f>' turmas sistema atual'!AC864</f>
        <v>0</v>
      </c>
      <c r="Y92" s="7">
        <f>' turmas sistema atual'!AD864</f>
        <v>0</v>
      </c>
      <c r="Z92" s="7">
        <f>' turmas sistema atual'!AE864</f>
        <v>0</v>
      </c>
      <c r="AA92" s="7">
        <f>' turmas sistema atual'!AU864</f>
        <v>0</v>
      </c>
      <c r="AB92" s="11">
        <f>' turmas sistema atual'!AV864</f>
        <v>0</v>
      </c>
    </row>
    <row r="93" spans="1:28" ht="51" customHeight="1" thickBot="1" x14ac:dyDescent="0.3">
      <c r="A93" s="7" t="str">
        <f>' turmas sistema atual'!A92</f>
        <v>BACHARELADO EM CIÊNCIA E TECNOLOGIA</v>
      </c>
      <c r="B93" s="7" t="str">
        <f>' turmas sistema atual'!B92</f>
        <v>DB2BCJ0205-15SA</v>
      </c>
      <c r="C93" s="7" t="str">
        <f>' turmas sistema atual'!C92</f>
        <v>Fenômenos Térmicos B2-diurno (Santo André)</v>
      </c>
      <c r="D93" s="7" t="str">
        <f>' turmas sistema atual'!Y92</f>
        <v>quarta das 08:00 às 10:00, semanal ; sexta das 08:00 às 10:00, quinzenal I</v>
      </c>
      <c r="E93" s="7" t="str">
        <f>' turmas sistema atual'!Z92</f>
        <v>sexta das 10:00 às 12:00, quinzenal II</v>
      </c>
      <c r="F93" s="7" t="b">
        <f t="shared" si="4"/>
        <v>0</v>
      </c>
      <c r="G93" s="7"/>
      <c r="H93" s="7" t="s">
        <v>563</v>
      </c>
      <c r="I93" s="7" t="b">
        <f t="shared" si="5"/>
        <v>1</v>
      </c>
      <c r="J93" s="11" t="str">
        <f t="shared" si="6"/>
        <v>SA</v>
      </c>
      <c r="K93" s="11" t="str">
        <f>' turmas sistema atual'!K92</f>
        <v>diurno</v>
      </c>
      <c r="L93" s="11" t="str">
        <f>' turmas sistema atual'!L92</f>
        <v>3-1-4</v>
      </c>
      <c r="M93" s="11">
        <f>' turmas sistema atual'!M92</f>
        <v>40</v>
      </c>
      <c r="N93" s="11">
        <f>VLOOKUP(B93,[3]Plan1!$A$18:$H$946,8,0)</f>
        <v>1</v>
      </c>
      <c r="P93" s="7" t="str">
        <f>' turmas sistema atual'!R92</f>
        <v>FERNANDO LUIS SEMIAO DA SILVA</v>
      </c>
      <c r="Q93" s="7" t="e">
        <f>P93=#REF!</f>
        <v>#REF!</v>
      </c>
      <c r="R93" s="7" t="str">
        <f>VLOOKUP($B93,[2]planilha!$B$1:$P$929,15,0)</f>
        <v>FERNANDO LUIS SEMIAO DA SILVA</v>
      </c>
      <c r="S93" s="7" t="str">
        <f>' turmas sistema atual'!S92</f>
        <v>FERNANDO LUIS SEMIAO DA SILVA</v>
      </c>
      <c r="T93" s="7" t="b">
        <f t="shared" si="7"/>
        <v>1</v>
      </c>
      <c r="U93" s="7" t="str">
        <f>' turmas sistema atual'!Z890</f>
        <v/>
      </c>
      <c r="V93" s="7">
        <f>' turmas sistema atual'!AA890</f>
        <v>0</v>
      </c>
      <c r="W93" s="7">
        <f>' turmas sistema atual'!AB890</f>
        <v>0</v>
      </c>
      <c r="X93" s="7">
        <f>' turmas sistema atual'!AC890</f>
        <v>0</v>
      </c>
      <c r="Y93" s="7">
        <f>' turmas sistema atual'!AD890</f>
        <v>0</v>
      </c>
      <c r="Z93" s="7">
        <f>' turmas sistema atual'!AE890</f>
        <v>0</v>
      </c>
      <c r="AA93" s="7">
        <f>' turmas sistema atual'!AU890</f>
        <v>0</v>
      </c>
      <c r="AB93" s="11">
        <f>' turmas sistema atual'!AV890</f>
        <v>0</v>
      </c>
    </row>
    <row r="94" spans="1:28" ht="51" customHeight="1" thickBot="1" x14ac:dyDescent="0.3">
      <c r="A94" s="7" t="str">
        <f>' turmas sistema atual'!A93</f>
        <v>BACHARELADO EM CIÊNCIA E TECNOLOGIA</v>
      </c>
      <c r="B94" s="7" t="str">
        <f>' turmas sistema atual'!B93</f>
        <v>NB2BCJ0205-15SA</v>
      </c>
      <c r="C94" s="7" t="str">
        <f>' turmas sistema atual'!C93</f>
        <v>Fenômenos Térmicos B2-noturno (Santo André)</v>
      </c>
      <c r="D94" s="7" t="str">
        <f>' turmas sistema atual'!Y93</f>
        <v>quarta das 19:00 às 21:00, semanal ; sexta das 19:00 às 21:00, quinzenal I</v>
      </c>
      <c r="E94" s="7" t="str">
        <f>' turmas sistema atual'!Z93</f>
        <v>sexta das 21:00 às 23:00, quinzenal II</v>
      </c>
      <c r="F94" s="7" t="b">
        <f t="shared" si="4"/>
        <v>0</v>
      </c>
      <c r="G94" s="7"/>
      <c r="H94" s="7" t="s">
        <v>563</v>
      </c>
      <c r="I94" s="7" t="b">
        <f t="shared" si="5"/>
        <v>1</v>
      </c>
      <c r="J94" s="11" t="str">
        <f t="shared" si="6"/>
        <v>SA</v>
      </c>
      <c r="K94" s="11" t="str">
        <f>' turmas sistema atual'!K93</f>
        <v>noturno</v>
      </c>
      <c r="L94" s="11" t="str">
        <f>' turmas sistema atual'!L93</f>
        <v>3-1-4</v>
      </c>
      <c r="M94" s="11">
        <f>' turmas sistema atual'!M93</f>
        <v>40</v>
      </c>
      <c r="N94" s="11">
        <f>VLOOKUP(B94,[3]Plan1!$A$18:$H$946,8,0)</f>
        <v>3</v>
      </c>
      <c r="P94" s="7" t="str">
        <f>' turmas sistema atual'!R93</f>
        <v>FELIPE CHEN ABREGO</v>
      </c>
      <c r="Q94" s="7" t="e">
        <f>P94=#REF!</f>
        <v>#REF!</v>
      </c>
      <c r="R94" s="7" t="str">
        <f>VLOOKUP($B94,[2]planilha!$B$1:$P$929,15,0)</f>
        <v>FELIPE CHEN ABREGO</v>
      </c>
      <c r="S94" s="7" t="str">
        <f>' turmas sistema atual'!S93</f>
        <v>FELIPE CHEN ABREGO</v>
      </c>
      <c r="T94" s="7" t="b">
        <f t="shared" si="7"/>
        <v>1</v>
      </c>
      <c r="U94" s="7" t="str">
        <f>' turmas sistema atual'!Z866</f>
        <v/>
      </c>
      <c r="V94" s="7">
        <f>' turmas sistema atual'!AA866</f>
        <v>0</v>
      </c>
      <c r="W94" s="7">
        <f>' turmas sistema atual'!AB866</f>
        <v>0</v>
      </c>
      <c r="X94" s="7">
        <f>' turmas sistema atual'!AC866</f>
        <v>0</v>
      </c>
      <c r="Y94" s="7">
        <f>' turmas sistema atual'!AD866</f>
        <v>0</v>
      </c>
      <c r="Z94" s="7">
        <f>' turmas sistema atual'!AE866</f>
        <v>0</v>
      </c>
      <c r="AA94" s="7">
        <f>' turmas sistema atual'!AU866</f>
        <v>0</v>
      </c>
      <c r="AB94" s="11">
        <f>' turmas sistema atual'!AV866</f>
        <v>0</v>
      </c>
    </row>
    <row r="95" spans="1:28" ht="51" customHeight="1" thickBot="1" x14ac:dyDescent="0.3">
      <c r="A95" s="7" t="str">
        <f>' turmas sistema atual'!A94</f>
        <v>BACHARELADO EM CIÊNCIA E TECNOLOGIA</v>
      </c>
      <c r="B95" s="7" t="str">
        <f>' turmas sistema atual'!B94</f>
        <v>DB3BCJ0205-15SA</v>
      </c>
      <c r="C95" s="7" t="str">
        <f>' turmas sistema atual'!C94</f>
        <v>Fenômenos Térmicos B3-diurno (Santo André)</v>
      </c>
      <c r="D95" s="7" t="str">
        <f>' turmas sistema atual'!Y94</f>
        <v>quarta das 08:00 às 10:00, semanal ; sexta das 08:00 às 10:00, quinzenal I</v>
      </c>
      <c r="E95" s="7" t="str">
        <f>' turmas sistema atual'!Z94</f>
        <v>sexta das 10:00 às 12:00, quinzenal I</v>
      </c>
      <c r="F95" s="7" t="b">
        <f t="shared" si="4"/>
        <v>0</v>
      </c>
      <c r="G95" s="7"/>
      <c r="H95" s="7" t="s">
        <v>563</v>
      </c>
      <c r="I95" s="7" t="b">
        <f t="shared" si="5"/>
        <v>1</v>
      </c>
      <c r="J95" s="11" t="str">
        <f t="shared" si="6"/>
        <v>SA</v>
      </c>
      <c r="K95" s="11" t="str">
        <f>' turmas sistema atual'!K94</f>
        <v>diurno</v>
      </c>
      <c r="L95" s="11" t="str">
        <f>' turmas sistema atual'!L94</f>
        <v>3-1-4</v>
      </c>
      <c r="M95" s="11">
        <f>' turmas sistema atual'!M94</f>
        <v>40</v>
      </c>
      <c r="N95" s="11">
        <f>VLOOKUP(B95,[3]Plan1!$A$18:$H$946,8,0)</f>
        <v>1</v>
      </c>
      <c r="P95" s="7" t="str">
        <f>' turmas sistema atual'!R94</f>
        <v>GERMAN LUGONES</v>
      </c>
      <c r="Q95" s="7" t="e">
        <f>P95=#REF!</f>
        <v>#REF!</v>
      </c>
      <c r="R95" s="7" t="str">
        <f>VLOOKUP($B95,[2]planilha!$B$1:$P$929,15,0)</f>
        <v>GERMAN LUGONES</v>
      </c>
      <c r="S95" s="7" t="str">
        <f>' turmas sistema atual'!S94</f>
        <v>GERMAN LUGONES</v>
      </c>
      <c r="T95" s="7" t="b">
        <f t="shared" si="7"/>
        <v>1</v>
      </c>
      <c r="U95" s="7" t="str">
        <f>' turmas sistema atual'!Z891</f>
        <v/>
      </c>
      <c r="V95" s="7">
        <f>' turmas sistema atual'!AA891</f>
        <v>0</v>
      </c>
      <c r="W95" s="7">
        <f>' turmas sistema atual'!AB891</f>
        <v>0</v>
      </c>
      <c r="X95" s="7">
        <f>' turmas sistema atual'!AC891</f>
        <v>0</v>
      </c>
      <c r="Y95" s="7">
        <f>' turmas sistema atual'!AD891</f>
        <v>0</v>
      </c>
      <c r="Z95" s="7">
        <f>' turmas sistema atual'!AE891</f>
        <v>0</v>
      </c>
      <c r="AA95" s="7">
        <f>' turmas sistema atual'!AU891</f>
        <v>0</v>
      </c>
      <c r="AB95" s="11">
        <f>' turmas sistema atual'!AV891</f>
        <v>0</v>
      </c>
    </row>
    <row r="96" spans="1:28" ht="51" customHeight="1" thickBot="1" x14ac:dyDescent="0.3">
      <c r="A96" s="7" t="str">
        <f>' turmas sistema atual'!A95</f>
        <v>BACHARELADO EM CIÊNCIA E TECNOLOGIA</v>
      </c>
      <c r="B96" s="7" t="str">
        <f>' turmas sistema atual'!B95</f>
        <v>NB3BCJ0205-15SA</v>
      </c>
      <c r="C96" s="7" t="str">
        <f>' turmas sistema atual'!C95</f>
        <v>Fenômenos Térmicos B3-noturno (Santo André)</v>
      </c>
      <c r="D96" s="7" t="str">
        <f>' turmas sistema atual'!Y95</f>
        <v>quarta das 19:00 às 21:00, semanal ; sexta das 19:00 às 21:00, quinzenal I</v>
      </c>
      <c r="E96" s="7" t="str">
        <f>' turmas sistema atual'!Z95</f>
        <v>sexta das 21:00 às 23:00, quinzenal I</v>
      </c>
      <c r="F96" s="7" t="b">
        <f t="shared" si="4"/>
        <v>0</v>
      </c>
      <c r="G96" s="7"/>
      <c r="H96" s="7" t="s">
        <v>563</v>
      </c>
      <c r="I96" s="7" t="b">
        <f t="shared" si="5"/>
        <v>1</v>
      </c>
      <c r="J96" s="11" t="str">
        <f t="shared" si="6"/>
        <v>SA</v>
      </c>
      <c r="K96" s="11" t="str">
        <f>' turmas sistema atual'!K95</f>
        <v>noturno</v>
      </c>
      <c r="L96" s="11" t="str">
        <f>' turmas sistema atual'!L95</f>
        <v>3-1-4</v>
      </c>
      <c r="M96" s="11">
        <f>' turmas sistema atual'!M95</f>
        <v>40</v>
      </c>
      <c r="N96" s="11">
        <f>VLOOKUP(B96,[3]Plan1!$A$18:$H$946,8,0)</f>
        <v>0</v>
      </c>
      <c r="P96" s="7" t="str">
        <f>' turmas sistema atual'!R95</f>
        <v>Jose Kenichi Mizukoshi</v>
      </c>
      <c r="Q96" s="7" t="e">
        <f>P96=#REF!</f>
        <v>#REF!</v>
      </c>
      <c r="R96" s="7" t="str">
        <f>VLOOKUP($B96,[2]planilha!$B$1:$P$929,15,0)</f>
        <v>Jose Kenichi Mizukoshi</v>
      </c>
      <c r="S96" s="7" t="str">
        <f>' turmas sistema atual'!S95</f>
        <v>Jose Kenichi Mizukoshi</v>
      </c>
      <c r="T96" s="7" t="b">
        <f t="shared" si="7"/>
        <v>1</v>
      </c>
      <c r="U96" s="7" t="str">
        <f>' turmas sistema atual'!Z868</f>
        <v/>
      </c>
      <c r="V96" s="7">
        <f>' turmas sistema atual'!AA868</f>
        <v>0</v>
      </c>
      <c r="W96" s="7">
        <f>' turmas sistema atual'!AB868</f>
        <v>0</v>
      </c>
      <c r="X96" s="7">
        <f>' turmas sistema atual'!AC868</f>
        <v>0</v>
      </c>
      <c r="Y96" s="7">
        <f>' turmas sistema atual'!AD868</f>
        <v>0</v>
      </c>
      <c r="Z96" s="7">
        <f>' turmas sistema atual'!AE868</f>
        <v>0</v>
      </c>
      <c r="AA96" s="7">
        <f>' turmas sistema atual'!AU868</f>
        <v>0</v>
      </c>
      <c r="AB96" s="11">
        <f>' turmas sistema atual'!AV868</f>
        <v>0</v>
      </c>
    </row>
    <row r="97" spans="1:28" ht="51" customHeight="1" thickBot="1" x14ac:dyDescent="0.3">
      <c r="A97" s="7" t="str">
        <f>' turmas sistema atual'!A96</f>
        <v>BACHARELADO EM CIÊNCIA E TECNOLOGIA</v>
      </c>
      <c r="B97" s="7" t="str">
        <f>' turmas sistema atual'!B96</f>
        <v>DB4BCJ0205-15SA</v>
      </c>
      <c r="C97" s="7" t="str">
        <f>' turmas sistema atual'!C96</f>
        <v>Fenômenos Térmicos B4-diurno (Santo André)</v>
      </c>
      <c r="D97" s="7" t="str">
        <f>' turmas sistema atual'!Y96</f>
        <v>quarta das 08:00 às 10:00, semanal ; sexta das 08:00 às 10:00, quinzenal I</v>
      </c>
      <c r="E97" s="7" t="str">
        <f>' turmas sistema atual'!Z96</f>
        <v>sexta das 10:00 às 12:00, quinzenal II</v>
      </c>
      <c r="F97" s="7" t="b">
        <f t="shared" si="4"/>
        <v>0</v>
      </c>
      <c r="G97" s="7"/>
      <c r="H97" s="7" t="s">
        <v>563</v>
      </c>
      <c r="I97" s="7" t="b">
        <f t="shared" si="5"/>
        <v>1</v>
      </c>
      <c r="J97" s="11" t="str">
        <f t="shared" si="6"/>
        <v>SA</v>
      </c>
      <c r="K97" s="11" t="str">
        <f>' turmas sistema atual'!K96</f>
        <v>diurno</v>
      </c>
      <c r="L97" s="11" t="str">
        <f>' turmas sistema atual'!L96</f>
        <v>3-1-4</v>
      </c>
      <c r="M97" s="11">
        <f>' turmas sistema atual'!M96</f>
        <v>40</v>
      </c>
      <c r="N97" s="11">
        <f>VLOOKUP(B97,[3]Plan1!$A$18:$H$946,8,0)</f>
        <v>5</v>
      </c>
      <c r="P97" s="7" t="str">
        <f>' turmas sistema atual'!R96</f>
        <v>GERMAN LUGONES</v>
      </c>
      <c r="Q97" s="7" t="e">
        <f>P97=#REF!</f>
        <v>#REF!</v>
      </c>
      <c r="R97" s="7" t="str">
        <f>VLOOKUP($B97,[2]planilha!$B$1:$P$929,15,0)</f>
        <v>GERMAN LUGONES</v>
      </c>
      <c r="S97" s="7" t="str">
        <f>' turmas sistema atual'!S96</f>
        <v>GERMAN LUGONES</v>
      </c>
      <c r="T97" s="7" t="b">
        <f t="shared" si="7"/>
        <v>1</v>
      </c>
      <c r="U97" s="7" t="str">
        <f>' turmas sistema atual'!Z893</f>
        <v/>
      </c>
      <c r="V97" s="7">
        <f>' turmas sistema atual'!AA893</f>
        <v>0</v>
      </c>
      <c r="W97" s="7">
        <f>' turmas sistema atual'!AB893</f>
        <v>0</v>
      </c>
      <c r="X97" s="7">
        <f>' turmas sistema atual'!AC893</f>
        <v>0</v>
      </c>
      <c r="Y97" s="7">
        <f>' turmas sistema atual'!AD893</f>
        <v>0</v>
      </c>
      <c r="Z97" s="7">
        <f>' turmas sistema atual'!AE893</f>
        <v>0</v>
      </c>
      <c r="AA97" s="7">
        <f>' turmas sistema atual'!AU893</f>
        <v>0</v>
      </c>
      <c r="AB97" s="11">
        <f>' turmas sistema atual'!AV893</f>
        <v>0</v>
      </c>
    </row>
    <row r="98" spans="1:28" ht="51" customHeight="1" thickBot="1" x14ac:dyDescent="0.3">
      <c r="A98" s="7" t="str">
        <f>' turmas sistema atual'!A97</f>
        <v>BACHARELADO EM CIÊNCIA E TECNOLOGIA</v>
      </c>
      <c r="B98" s="7" t="str">
        <f>' turmas sistema atual'!B97</f>
        <v>NB4BCJ0205-15SA</v>
      </c>
      <c r="C98" s="7" t="str">
        <f>' turmas sistema atual'!C97</f>
        <v>Fenômenos Térmicos B4-noturno (Santo André)</v>
      </c>
      <c r="D98" s="7" t="str">
        <f>' turmas sistema atual'!Y97</f>
        <v>quarta das 19:00 às 21:00, semanal ; sexta das 19:00 às 21:00, quinzenal I</v>
      </c>
      <c r="E98" s="7" t="str">
        <f>' turmas sistema atual'!Z97</f>
        <v>sexta das 21:00 às 23:00, quinzenal II</v>
      </c>
      <c r="F98" s="7" t="b">
        <f t="shared" si="4"/>
        <v>0</v>
      </c>
      <c r="G98" s="7"/>
      <c r="H98" s="7" t="s">
        <v>563</v>
      </c>
      <c r="I98" s="7" t="b">
        <f t="shared" si="5"/>
        <v>1</v>
      </c>
      <c r="J98" s="11" t="str">
        <f t="shared" si="6"/>
        <v>SA</v>
      </c>
      <c r="K98" s="11" t="str">
        <f>' turmas sistema atual'!K97</f>
        <v>noturno</v>
      </c>
      <c r="L98" s="11" t="str">
        <f>' turmas sistema atual'!L97</f>
        <v>3-1-4</v>
      </c>
      <c r="M98" s="11">
        <f>' turmas sistema atual'!M97</f>
        <v>40</v>
      </c>
      <c r="N98" s="11">
        <f>VLOOKUP(B98,[3]Plan1!$A$18:$H$946,8,0)</f>
        <v>0</v>
      </c>
      <c r="P98" s="7" t="str">
        <f>' turmas sistema atual'!R97</f>
        <v>Jose Kenichi Mizukoshi</v>
      </c>
      <c r="Q98" s="7" t="e">
        <f>P98=#REF!</f>
        <v>#REF!</v>
      </c>
      <c r="R98" s="7" t="str">
        <f>VLOOKUP($B98,[2]planilha!$B$1:$P$929,15,0)</f>
        <v>Jose Kenichi Mizukoshi</v>
      </c>
      <c r="S98" s="7" t="str">
        <f>' turmas sistema atual'!S97</f>
        <v>Jose Kenichi Mizukoshi</v>
      </c>
      <c r="T98" s="7" t="b">
        <f t="shared" si="7"/>
        <v>1</v>
      </c>
      <c r="U98" s="7" t="str">
        <f>' turmas sistema atual'!Z869</f>
        <v/>
      </c>
      <c r="V98" s="7">
        <f>' turmas sistema atual'!AA869</f>
        <v>0</v>
      </c>
      <c r="W98" s="7">
        <f>' turmas sistema atual'!AB869</f>
        <v>0</v>
      </c>
      <c r="X98" s="7">
        <f>' turmas sistema atual'!AC869</f>
        <v>0</v>
      </c>
      <c r="Y98" s="7">
        <f>' turmas sistema atual'!AD869</f>
        <v>0</v>
      </c>
      <c r="Z98" s="7">
        <f>' turmas sistema atual'!AE869</f>
        <v>0</v>
      </c>
      <c r="AA98" s="7">
        <f>' turmas sistema atual'!AU869</f>
        <v>0</v>
      </c>
      <c r="AB98" s="11">
        <f>' turmas sistema atual'!AV869</f>
        <v>0</v>
      </c>
    </row>
    <row r="99" spans="1:28" ht="51" customHeight="1" thickBot="1" x14ac:dyDescent="0.3">
      <c r="A99" s="7" t="str">
        <f>' turmas sistema atual'!A98</f>
        <v>BACHARELADO EM CIÊNCIA E TECNOLOGIA</v>
      </c>
      <c r="B99" s="7" t="str">
        <f>' turmas sistema atual'!B98</f>
        <v>DB5BCJ0205-15SA</v>
      </c>
      <c r="C99" s="7" t="str">
        <f>' turmas sistema atual'!C98</f>
        <v>Fenômenos Térmicos B5-diurno (Santo André)</v>
      </c>
      <c r="D99" s="7" t="str">
        <f>' turmas sistema atual'!Y98</f>
        <v>quarta das 08:00 às 10:00, semanal ; sexta das 08:00 às 10:00, quinzenal I</v>
      </c>
      <c r="E99" s="7" t="str">
        <f>' turmas sistema atual'!Z98</f>
        <v>sexta das 10:00 às 12:00, quinzenal I</v>
      </c>
      <c r="F99" s="7" t="b">
        <f t="shared" si="4"/>
        <v>0</v>
      </c>
      <c r="G99" s="7"/>
      <c r="H99" s="7" t="s">
        <v>563</v>
      </c>
      <c r="I99" s="7" t="b">
        <f t="shared" si="5"/>
        <v>1</v>
      </c>
      <c r="J99" s="11" t="str">
        <f t="shared" si="6"/>
        <v>SA</v>
      </c>
      <c r="K99" s="11" t="str">
        <f>' turmas sistema atual'!K98</f>
        <v>diurno</v>
      </c>
      <c r="L99" s="11" t="str">
        <f>' turmas sistema atual'!L98</f>
        <v>3-1-4</v>
      </c>
      <c r="M99" s="11">
        <f>' turmas sistema atual'!M98</f>
        <v>40</v>
      </c>
      <c r="N99" s="11">
        <f>VLOOKUP(B99,[3]Plan1!$A$18:$H$946,8,0)</f>
        <v>0</v>
      </c>
      <c r="P99" s="7" t="str">
        <f>' turmas sistema atual'!R98</f>
        <v>Adriano Lana Cherchiglia</v>
      </c>
      <c r="Q99" s="7" t="e">
        <f>P99=#REF!</f>
        <v>#REF!</v>
      </c>
      <c r="R99" s="7" t="str">
        <f>VLOOKUP($B99,[2]planilha!$B$1:$P$929,15,0)</f>
        <v>Adriano Lana Cherchiglia</v>
      </c>
      <c r="S99" s="7" t="str">
        <f>' turmas sistema atual'!S98</f>
        <v>Adriano Lana Cherchiglia</v>
      </c>
      <c r="T99" s="7" t="b">
        <f t="shared" si="7"/>
        <v>1</v>
      </c>
      <c r="U99" s="7" t="str">
        <f>' turmas sistema atual'!Z894</f>
        <v/>
      </c>
      <c r="V99" s="7">
        <f>' turmas sistema atual'!AA894</f>
        <v>0</v>
      </c>
      <c r="W99" s="7">
        <f>' turmas sistema atual'!AB894</f>
        <v>0</v>
      </c>
      <c r="X99" s="7">
        <f>' turmas sistema atual'!AC894</f>
        <v>0</v>
      </c>
      <c r="Y99" s="7">
        <f>' turmas sistema atual'!AD894</f>
        <v>0</v>
      </c>
      <c r="Z99" s="7">
        <f>' turmas sistema atual'!AE894</f>
        <v>0</v>
      </c>
      <c r="AA99" s="7">
        <f>' turmas sistema atual'!AU894</f>
        <v>0</v>
      </c>
      <c r="AB99" s="11">
        <f>' turmas sistema atual'!AV894</f>
        <v>0</v>
      </c>
    </row>
    <row r="100" spans="1:28" ht="51" customHeight="1" thickBot="1" x14ac:dyDescent="0.3">
      <c r="A100" s="7" t="str">
        <f>' turmas sistema atual'!A99</f>
        <v>BACHARELADO EM CIÊNCIA E TECNOLOGIA</v>
      </c>
      <c r="B100" s="7" t="str">
        <f>' turmas sistema atual'!B99</f>
        <v>NB5BCJ0205-15SA</v>
      </c>
      <c r="C100" s="7" t="str">
        <f>' turmas sistema atual'!C99</f>
        <v>Fenômenos Térmicos B5-noturno (Santo André)</v>
      </c>
      <c r="D100" s="7" t="str">
        <f>' turmas sistema atual'!Y99</f>
        <v>quarta das 19:00 às 21:00, semanal ; sexta das 19:00 às 21:00, quinzenal I</v>
      </c>
      <c r="E100" s="7" t="str">
        <f>' turmas sistema atual'!Z99</f>
        <v>sexta das 21:00 às 23:00, quinzenal I</v>
      </c>
      <c r="F100" s="7" t="b">
        <f t="shared" si="4"/>
        <v>0</v>
      </c>
      <c r="G100" s="7"/>
      <c r="H100" s="7" t="s">
        <v>563</v>
      </c>
      <c r="I100" s="7" t="b">
        <f t="shared" si="5"/>
        <v>1</v>
      </c>
      <c r="J100" s="11" t="str">
        <f t="shared" si="6"/>
        <v>SA</v>
      </c>
      <c r="K100" s="11" t="str">
        <f>' turmas sistema atual'!K99</f>
        <v>noturno</v>
      </c>
      <c r="L100" s="11" t="str">
        <f>' turmas sistema atual'!L99</f>
        <v>3-1-4</v>
      </c>
      <c r="M100" s="11">
        <f>' turmas sistema atual'!M99</f>
        <v>40</v>
      </c>
      <c r="N100" s="11">
        <f>VLOOKUP(B100,[3]Plan1!$A$18:$H$946,8,0)</f>
        <v>0</v>
      </c>
      <c r="P100" s="7" t="str">
        <f>' turmas sistema atual'!R99</f>
        <v>EDUARDO DE MORAES GREGORES</v>
      </c>
      <c r="Q100" s="7" t="e">
        <f>P100=#REF!</f>
        <v>#REF!</v>
      </c>
      <c r="R100" s="7" t="str">
        <f>VLOOKUP($B100,[2]planilha!$B$1:$P$929,15,0)</f>
        <v>EDUARDO DE MORAES GREGORES</v>
      </c>
      <c r="S100" s="7" t="str">
        <f>' turmas sistema atual'!S99</f>
        <v>EDUARDO DE MORAES GREGORES</v>
      </c>
      <c r="T100" s="7" t="b">
        <f t="shared" si="7"/>
        <v>1</v>
      </c>
      <c r="U100" s="7" t="e">
        <f>' turmas sistema atual'!#REF!</f>
        <v>#REF!</v>
      </c>
      <c r="V100" s="7" t="e">
        <f>' turmas sistema atual'!#REF!</f>
        <v>#REF!</v>
      </c>
      <c r="W100" s="7" t="e">
        <f>' turmas sistema atual'!#REF!</f>
        <v>#REF!</v>
      </c>
      <c r="X100" s="7" t="e">
        <f>' turmas sistema atual'!#REF!</f>
        <v>#REF!</v>
      </c>
      <c r="Y100" s="7" t="e">
        <f>' turmas sistema atual'!#REF!</f>
        <v>#REF!</v>
      </c>
      <c r="Z100" s="7" t="e">
        <f>' turmas sistema atual'!#REF!</f>
        <v>#REF!</v>
      </c>
      <c r="AA100" s="7" t="e">
        <f>' turmas sistema atual'!#REF!</f>
        <v>#REF!</v>
      </c>
      <c r="AB100" s="11" t="e">
        <f>' turmas sistema atual'!#REF!</f>
        <v>#REF!</v>
      </c>
    </row>
    <row r="101" spans="1:28" ht="51" customHeight="1" thickBot="1" x14ac:dyDescent="0.3">
      <c r="A101" s="7" t="str">
        <f>' turmas sistema atual'!A100</f>
        <v>BACHARELADO EM CIÊNCIA E TECNOLOGIA</v>
      </c>
      <c r="B101" s="7" t="str">
        <f>' turmas sistema atual'!B100</f>
        <v>DB6BCJ0205-15SA</v>
      </c>
      <c r="C101" s="7" t="str">
        <f>' turmas sistema atual'!C100</f>
        <v>Fenômenos Térmicos B6-diurno (Santo André)</v>
      </c>
      <c r="D101" s="7" t="str">
        <f>' turmas sistema atual'!Y100</f>
        <v>quarta das 08:00 às 10:00, semanal ; sexta das 08:00 às 10:00, quinzenal I</v>
      </c>
      <c r="E101" s="7" t="str">
        <f>' turmas sistema atual'!Z100</f>
        <v>sexta das 10:00 às 12:00, quinzenal II</v>
      </c>
      <c r="F101" s="7" t="b">
        <f t="shared" si="4"/>
        <v>0</v>
      </c>
      <c r="G101" s="7"/>
      <c r="H101" s="7" t="s">
        <v>563</v>
      </c>
      <c r="I101" s="7" t="b">
        <f t="shared" si="5"/>
        <v>1</v>
      </c>
      <c r="J101" s="11" t="str">
        <f t="shared" si="6"/>
        <v>SA</v>
      </c>
      <c r="K101" s="11" t="str">
        <f>' turmas sistema atual'!K100</f>
        <v>diurno</v>
      </c>
      <c r="L101" s="11" t="str">
        <f>' turmas sistema atual'!L100</f>
        <v>3-1-4</v>
      </c>
      <c r="M101" s="11">
        <f>' turmas sistema atual'!M100</f>
        <v>40</v>
      </c>
      <c r="N101" s="11">
        <f>VLOOKUP(B101,[3]Plan1!$A$18:$H$946,8,0)</f>
        <v>5</v>
      </c>
      <c r="P101" s="7" t="str">
        <f>' turmas sistema atual'!R100</f>
        <v>Adriano Lana Cherchiglia</v>
      </c>
      <c r="Q101" s="7" t="e">
        <f>P101=#REF!</f>
        <v>#REF!</v>
      </c>
      <c r="R101" s="7" t="str">
        <f>VLOOKUP($B101,[2]planilha!$B$1:$P$929,15,0)</f>
        <v>Adriano Lana Cherchiglia</v>
      </c>
      <c r="S101" s="7" t="str">
        <f>' turmas sistema atual'!S100</f>
        <v>Adriano Lana Cherchiglia</v>
      </c>
      <c r="T101" s="7" t="b">
        <f t="shared" si="7"/>
        <v>1</v>
      </c>
      <c r="U101" s="7" t="str">
        <f>' turmas sistema atual'!Z895</f>
        <v/>
      </c>
      <c r="V101" s="7">
        <f>' turmas sistema atual'!AA895</f>
        <v>0</v>
      </c>
      <c r="W101" s="7">
        <f>' turmas sistema atual'!AB895</f>
        <v>0</v>
      </c>
      <c r="X101" s="7">
        <f>' turmas sistema atual'!AC895</f>
        <v>0</v>
      </c>
      <c r="Y101" s="7">
        <f>' turmas sistema atual'!AD895</f>
        <v>0</v>
      </c>
      <c r="Z101" s="7">
        <f>' turmas sistema atual'!AE895</f>
        <v>0</v>
      </c>
      <c r="AA101" s="7">
        <f>' turmas sistema atual'!AU895</f>
        <v>0</v>
      </c>
      <c r="AB101" s="11">
        <f>' turmas sistema atual'!AV895</f>
        <v>0</v>
      </c>
    </row>
    <row r="102" spans="1:28" ht="51" customHeight="1" thickBot="1" x14ac:dyDescent="0.3">
      <c r="A102" s="7" t="str">
        <f>' turmas sistema atual'!A101</f>
        <v>BACHARELADO EM CIÊNCIA E TECNOLOGIA</v>
      </c>
      <c r="B102" s="7" t="str">
        <f>' turmas sistema atual'!B101</f>
        <v>NB6BCJ0205-15SA</v>
      </c>
      <c r="C102" s="7" t="str">
        <f>' turmas sistema atual'!C101</f>
        <v>Fenômenos Térmicos B6-noturno (Santo André)</v>
      </c>
      <c r="D102" s="7" t="str">
        <f>' turmas sistema atual'!Y101</f>
        <v>quarta das 19:00 às 21:00, semanal ; sexta das 19:00 às 21:00, quinzenal I</v>
      </c>
      <c r="E102" s="7" t="str">
        <f>' turmas sistema atual'!Z101</f>
        <v>sexta das 21:00 às 23:00, quinzenal II</v>
      </c>
      <c r="F102" s="7" t="b">
        <f t="shared" si="4"/>
        <v>0</v>
      </c>
      <c r="G102" s="7"/>
      <c r="H102" s="7" t="s">
        <v>563</v>
      </c>
      <c r="I102" s="7" t="b">
        <f t="shared" si="5"/>
        <v>1</v>
      </c>
      <c r="J102" s="11" t="str">
        <f t="shared" si="6"/>
        <v>SA</v>
      </c>
      <c r="K102" s="11" t="str">
        <f>' turmas sistema atual'!K101</f>
        <v>noturno</v>
      </c>
      <c r="L102" s="11" t="str">
        <f>' turmas sistema atual'!L101</f>
        <v>3-1-4</v>
      </c>
      <c r="M102" s="11">
        <f>' turmas sistema atual'!M101</f>
        <v>40</v>
      </c>
      <c r="N102" s="11">
        <f>VLOOKUP(B102,[3]Plan1!$A$18:$H$946,8,0)</f>
        <v>2</v>
      </c>
      <c r="P102" s="7" t="str">
        <f>' turmas sistema atual'!R101</f>
        <v>EDUARDO DE MORAES GREGORES</v>
      </c>
      <c r="Q102" s="7" t="e">
        <f>P102=#REF!</f>
        <v>#REF!</v>
      </c>
      <c r="R102" s="7" t="str">
        <f>VLOOKUP($B102,[2]planilha!$B$1:$P$929,15,0)</f>
        <v>EDUARDO DE MORAES GREGORES</v>
      </c>
      <c r="S102" s="7" t="str">
        <f>' turmas sistema atual'!S101</f>
        <v>EDUARDO DE MORAES GREGORES</v>
      </c>
      <c r="T102" s="7" t="b">
        <f t="shared" si="7"/>
        <v>1</v>
      </c>
      <c r="U102" s="7" t="str">
        <f>' turmas sistema atual'!Z870</f>
        <v/>
      </c>
      <c r="V102" s="7">
        <f>' turmas sistema atual'!AA870</f>
        <v>0</v>
      </c>
      <c r="W102" s="7">
        <f>' turmas sistema atual'!AB870</f>
        <v>0</v>
      </c>
      <c r="X102" s="7">
        <f>' turmas sistema atual'!AC870</f>
        <v>0</v>
      </c>
      <c r="Y102" s="7">
        <f>' turmas sistema atual'!AD870</f>
        <v>0</v>
      </c>
      <c r="Z102" s="7">
        <f>' turmas sistema atual'!AE870</f>
        <v>0</v>
      </c>
      <c r="AA102" s="7">
        <f>' turmas sistema atual'!AU870</f>
        <v>0</v>
      </c>
      <c r="AB102" s="11">
        <f>' turmas sistema atual'!AV870</f>
        <v>0</v>
      </c>
    </row>
    <row r="103" spans="1:28" ht="51" customHeight="1" thickBot="1" x14ac:dyDescent="0.3">
      <c r="A103" s="7" t="str">
        <f>' turmas sistema atual'!A102</f>
        <v>BACHARELADO EM CIÊNCIA E TECNOLOGIA</v>
      </c>
      <c r="B103" s="7" t="str">
        <f>' turmas sistema atual'!B102</f>
        <v>DB7BCJ0205-15SA</v>
      </c>
      <c r="C103" s="7" t="str">
        <f>' turmas sistema atual'!C102</f>
        <v>Fenômenos Térmicos B7-diurno (Santo André)</v>
      </c>
      <c r="D103" s="7" t="str">
        <f>' turmas sistema atual'!Y102</f>
        <v>quarta das 08:00 às 10:00, semanal ; sexta das 08:00 às 10:00, quinzenal I</v>
      </c>
      <c r="E103" s="7" t="str">
        <f>' turmas sistema atual'!Z102</f>
        <v>sexta das 10:00 às 12:00, quinzenal I</v>
      </c>
      <c r="F103" s="7" t="b">
        <f t="shared" si="4"/>
        <v>0</v>
      </c>
      <c r="G103" s="7"/>
      <c r="H103" s="7" t="s">
        <v>563</v>
      </c>
      <c r="I103" s="7" t="b">
        <f t="shared" si="5"/>
        <v>1</v>
      </c>
      <c r="J103" s="11" t="str">
        <f t="shared" si="6"/>
        <v>SA</v>
      </c>
      <c r="K103" s="11" t="str">
        <f>' turmas sistema atual'!K102</f>
        <v>diurno</v>
      </c>
      <c r="L103" s="11" t="str">
        <f>' turmas sistema atual'!L102</f>
        <v>3-1-4</v>
      </c>
      <c r="M103" s="11">
        <f>' turmas sistema atual'!M102</f>
        <v>40</v>
      </c>
      <c r="N103" s="11">
        <f>VLOOKUP(B103,[3]Plan1!$A$18:$H$946,8,0)</f>
        <v>0</v>
      </c>
      <c r="P103" s="7" t="str">
        <f>' turmas sistema atual'!R102</f>
        <v>Romarly Fernandes da Costa</v>
      </c>
      <c r="Q103" s="7" t="e">
        <f>P103=#REF!</f>
        <v>#REF!</v>
      </c>
      <c r="R103" s="7" t="str">
        <f>VLOOKUP($B103,[2]planilha!$B$1:$P$929,15,0)</f>
        <v>Romarly Fernandes da Costa</v>
      </c>
      <c r="S103" s="7" t="str">
        <f>' turmas sistema atual'!S102</f>
        <v>Romarly Fernandes da Costa</v>
      </c>
      <c r="T103" s="7" t="b">
        <f t="shared" si="7"/>
        <v>1</v>
      </c>
      <c r="U103" s="7" t="str">
        <f>' turmas sistema atual'!Z896</f>
        <v/>
      </c>
      <c r="V103" s="7">
        <f>' turmas sistema atual'!AA896</f>
        <v>0</v>
      </c>
      <c r="W103" s="7">
        <f>' turmas sistema atual'!AB896</f>
        <v>0</v>
      </c>
      <c r="X103" s="7">
        <f>' turmas sistema atual'!AC896</f>
        <v>0</v>
      </c>
      <c r="Y103" s="7">
        <f>' turmas sistema atual'!AD896</f>
        <v>0</v>
      </c>
      <c r="Z103" s="7">
        <f>' turmas sistema atual'!AE896</f>
        <v>0</v>
      </c>
      <c r="AA103" s="7">
        <f>' turmas sistema atual'!AU896</f>
        <v>0</v>
      </c>
      <c r="AB103" s="11">
        <f>' turmas sistema atual'!AV896</f>
        <v>0</v>
      </c>
    </row>
    <row r="104" spans="1:28" ht="51" customHeight="1" thickBot="1" x14ac:dyDescent="0.3">
      <c r="A104" s="7" t="str">
        <f>' turmas sistema atual'!A103</f>
        <v>BACHARELADO EM CIÊNCIA E TECNOLOGIA</v>
      </c>
      <c r="B104" s="7" t="str">
        <f>' turmas sistema atual'!B103</f>
        <v>NB7BCJ0205-15SA</v>
      </c>
      <c r="C104" s="7" t="str">
        <f>' turmas sistema atual'!C103</f>
        <v>Fenômenos Térmicos B7-noturno (Santo André)</v>
      </c>
      <c r="D104" s="7" t="str">
        <f>' turmas sistema atual'!Y103</f>
        <v>quarta das 19:00 às 21:00, semanal ; sexta das 19:00 às 21:00, quinzenal I</v>
      </c>
      <c r="E104" s="7" t="str">
        <f>' turmas sistema atual'!Z103</f>
        <v>sexta das 21:00 às 23:00, quinzenal I</v>
      </c>
      <c r="F104" s="7" t="b">
        <f t="shared" si="4"/>
        <v>0</v>
      </c>
      <c r="G104" s="7"/>
      <c r="H104" s="7" t="s">
        <v>563</v>
      </c>
      <c r="I104" s="7" t="b">
        <f t="shared" si="5"/>
        <v>1</v>
      </c>
      <c r="J104" s="11" t="str">
        <f t="shared" si="6"/>
        <v>SA</v>
      </c>
      <c r="K104" s="11" t="str">
        <f>' turmas sistema atual'!K103</f>
        <v>noturno</v>
      </c>
      <c r="L104" s="11" t="str">
        <f>' turmas sistema atual'!L103</f>
        <v>3-1-4</v>
      </c>
      <c r="M104" s="11">
        <f>' turmas sistema atual'!M103</f>
        <v>40</v>
      </c>
      <c r="N104" s="11">
        <f>VLOOKUP(B104,[3]Plan1!$A$18:$H$946,8,0)</f>
        <v>0</v>
      </c>
      <c r="P104" s="7" t="str">
        <f>' turmas sistema atual'!R103</f>
        <v>Mauro Rogerio Cosentino</v>
      </c>
      <c r="Q104" s="7" t="e">
        <f>P104=#REF!</f>
        <v>#REF!</v>
      </c>
      <c r="R104" s="7" t="str">
        <f>VLOOKUP($B104,[2]planilha!$B$1:$P$929,15,0)</f>
        <v>Mauro Rogerio Cosentino</v>
      </c>
      <c r="S104" s="7" t="str">
        <f>' turmas sistema atual'!S103</f>
        <v>Mauro Rogerio Cosentino</v>
      </c>
      <c r="T104" s="7" t="b">
        <f t="shared" si="7"/>
        <v>1</v>
      </c>
      <c r="U104" s="7" t="str">
        <f>' turmas sistema atual'!Z871</f>
        <v/>
      </c>
      <c r="V104" s="7">
        <f>' turmas sistema atual'!AA871</f>
        <v>0</v>
      </c>
      <c r="W104" s="7">
        <f>' turmas sistema atual'!AB871</f>
        <v>0</v>
      </c>
      <c r="X104" s="7">
        <f>' turmas sistema atual'!AC871</f>
        <v>0</v>
      </c>
      <c r="Y104" s="7">
        <f>' turmas sistema atual'!AD871</f>
        <v>0</v>
      </c>
      <c r="Z104" s="7">
        <f>' turmas sistema atual'!AE871</f>
        <v>0</v>
      </c>
      <c r="AA104" s="7">
        <f>' turmas sistema atual'!AU871</f>
        <v>0</v>
      </c>
      <c r="AB104" s="11">
        <f>' turmas sistema atual'!AV871</f>
        <v>0</v>
      </c>
    </row>
    <row r="105" spans="1:28" ht="51" customHeight="1" thickBot="1" x14ac:dyDescent="0.3">
      <c r="A105" s="7" t="str">
        <f>' turmas sistema atual'!A104</f>
        <v>BACHARELADO EM CIÊNCIA E TECNOLOGIA</v>
      </c>
      <c r="B105" s="7" t="str">
        <f>' turmas sistema atual'!B104</f>
        <v>DB8BCJ0205-15SA</v>
      </c>
      <c r="C105" s="7" t="str">
        <f>' turmas sistema atual'!C104</f>
        <v>Fenômenos Térmicos B8-diurno (Santo André)</v>
      </c>
      <c r="D105" s="7" t="str">
        <f>' turmas sistema atual'!Y104</f>
        <v>quarta das 08:00 às 10:00, semanal ; sexta das 08:00 às 10:00, quinzenal I</v>
      </c>
      <c r="E105" s="7" t="str">
        <f>' turmas sistema atual'!Z104</f>
        <v>sexta das 10:00 às 12:00, quinzenal II</v>
      </c>
      <c r="F105" s="7" t="b">
        <f t="shared" si="4"/>
        <v>0</v>
      </c>
      <c r="G105" s="7"/>
      <c r="H105" s="7" t="s">
        <v>563</v>
      </c>
      <c r="I105" s="7" t="b">
        <f t="shared" si="5"/>
        <v>1</v>
      </c>
      <c r="J105" s="11" t="str">
        <f t="shared" si="6"/>
        <v>SA</v>
      </c>
      <c r="K105" s="11" t="str">
        <f>' turmas sistema atual'!K104</f>
        <v>diurno</v>
      </c>
      <c r="L105" s="11" t="str">
        <f>' turmas sistema atual'!L104</f>
        <v>3-1-4</v>
      </c>
      <c r="M105" s="11">
        <f>' turmas sistema atual'!M104</f>
        <v>40</v>
      </c>
      <c r="N105" s="11">
        <f>VLOOKUP(B105,[3]Plan1!$A$18:$H$946,8,0)</f>
        <v>0</v>
      </c>
      <c r="P105" s="7" t="str">
        <f>' turmas sistema atual'!R104</f>
        <v>Romarly Fernandes da Costa</v>
      </c>
      <c r="Q105" s="7" t="e">
        <f>P105=#REF!</f>
        <v>#REF!</v>
      </c>
      <c r="R105" s="7" t="str">
        <f>VLOOKUP($B105,[2]planilha!$B$1:$P$929,15,0)</f>
        <v>Romarly Fernandes da Costa</v>
      </c>
      <c r="S105" s="7" t="str">
        <f>' turmas sistema atual'!S104</f>
        <v>Romarly Fernandes da Costa</v>
      </c>
      <c r="T105" s="7" t="b">
        <f t="shared" si="7"/>
        <v>1</v>
      </c>
      <c r="U105" s="7" t="str">
        <f>' turmas sistema atual'!Z898</f>
        <v/>
      </c>
      <c r="V105" s="7">
        <f>' turmas sistema atual'!AA898</f>
        <v>0</v>
      </c>
      <c r="W105" s="7">
        <f>' turmas sistema atual'!AB898</f>
        <v>0</v>
      </c>
      <c r="X105" s="7">
        <f>' turmas sistema atual'!AC898</f>
        <v>0</v>
      </c>
      <c r="Y105" s="7">
        <f>' turmas sistema atual'!AD898</f>
        <v>0</v>
      </c>
      <c r="Z105" s="7">
        <f>' turmas sistema atual'!AE898</f>
        <v>0</v>
      </c>
      <c r="AA105" s="7">
        <f>' turmas sistema atual'!AU898</f>
        <v>0</v>
      </c>
      <c r="AB105" s="11">
        <f>' turmas sistema atual'!AV898</f>
        <v>0</v>
      </c>
    </row>
    <row r="106" spans="1:28" ht="51" customHeight="1" thickBot="1" x14ac:dyDescent="0.3">
      <c r="A106" s="7" t="str">
        <f>' turmas sistema atual'!A105</f>
        <v>BACHARELADO EM CIÊNCIA E TECNOLOGIA</v>
      </c>
      <c r="B106" s="7" t="str">
        <f>' turmas sistema atual'!B105</f>
        <v>NB8BCJ0205-15SA</v>
      </c>
      <c r="C106" s="7" t="str">
        <f>' turmas sistema atual'!C105</f>
        <v>Fenômenos Térmicos B8-noturno (Santo André)</v>
      </c>
      <c r="D106" s="7" t="str">
        <f>' turmas sistema atual'!Y105</f>
        <v>quarta das 19:00 às 21:00, semanal ; sexta das 19:00 às 21:00, quinzenal I</v>
      </c>
      <c r="E106" s="7" t="str">
        <f>' turmas sistema atual'!Z105</f>
        <v>sexta das 21:00 às 23:00, quinzenal II</v>
      </c>
      <c r="F106" s="7" t="b">
        <f t="shared" si="4"/>
        <v>0</v>
      </c>
      <c r="G106" s="7"/>
      <c r="H106" s="7" t="s">
        <v>563</v>
      </c>
      <c r="I106" s="7" t="b">
        <f t="shared" si="5"/>
        <v>1</v>
      </c>
      <c r="J106" s="11" t="str">
        <f t="shared" si="6"/>
        <v>SA</v>
      </c>
      <c r="K106" s="11" t="str">
        <f>' turmas sistema atual'!K105</f>
        <v>noturno</v>
      </c>
      <c r="L106" s="11" t="str">
        <f>' turmas sistema atual'!L105</f>
        <v>3-1-4</v>
      </c>
      <c r="M106" s="11">
        <f>' turmas sistema atual'!M105</f>
        <v>40</v>
      </c>
      <c r="N106" s="11">
        <f>VLOOKUP(B106,[3]Plan1!$A$18:$H$946,8,0)</f>
        <v>4</v>
      </c>
      <c r="P106" s="7" t="str">
        <f>' turmas sistema atual'!R105</f>
        <v>Mauro Rogerio Cosentino</v>
      </c>
      <c r="Q106" s="7" t="e">
        <f>P106=#REF!</f>
        <v>#REF!</v>
      </c>
      <c r="R106" s="7" t="str">
        <f>VLOOKUP($B106,[2]planilha!$B$1:$P$929,15,0)</f>
        <v>Mauro Rogerio Cosentino</v>
      </c>
      <c r="S106" s="7" t="str">
        <f>' turmas sistema atual'!S105</f>
        <v>Mauro Rogerio Cosentino</v>
      </c>
      <c r="T106" s="7" t="b">
        <f t="shared" si="7"/>
        <v>1</v>
      </c>
      <c r="U106" s="7" t="str">
        <f>' turmas sistema atual'!Z873</f>
        <v/>
      </c>
      <c r="V106" s="7">
        <f>' turmas sistema atual'!AA873</f>
        <v>0</v>
      </c>
      <c r="W106" s="7">
        <f>' turmas sistema atual'!AB873</f>
        <v>0</v>
      </c>
      <c r="X106" s="7">
        <f>' turmas sistema atual'!AC873</f>
        <v>0</v>
      </c>
      <c r="Y106" s="7">
        <f>' turmas sistema atual'!AD873</f>
        <v>0</v>
      </c>
      <c r="Z106" s="7">
        <f>' turmas sistema atual'!AE873</f>
        <v>0</v>
      </c>
      <c r="AA106" s="7">
        <f>' turmas sistema atual'!AU873</f>
        <v>0</v>
      </c>
      <c r="AB106" s="11">
        <f>' turmas sistema atual'!AV873</f>
        <v>0</v>
      </c>
    </row>
    <row r="107" spans="1:28" ht="51" customHeight="1" thickBot="1" x14ac:dyDescent="0.3">
      <c r="A107" s="7" t="str">
        <f>' turmas sistema atual'!A106</f>
        <v>BACHARELADO EM CIÊNCIA E TECNOLOGIA</v>
      </c>
      <c r="B107" s="7" t="str">
        <f>' turmas sistema atual'!B106</f>
        <v>DB9BCJ0205-15SA</v>
      </c>
      <c r="C107" s="7" t="str">
        <f>' turmas sistema atual'!C106</f>
        <v>Fenômenos Térmicos B9-diurno (Santo André)</v>
      </c>
      <c r="D107" s="7" t="str">
        <f>' turmas sistema atual'!Y106</f>
        <v>quarta das 08:00 às 10:00, semanal ; sexta das 08:00 às 10:00, quinzenal I</v>
      </c>
      <c r="E107" s="7" t="str">
        <f>' turmas sistema atual'!Z106</f>
        <v>sexta das 10:00 às 12:00, quinzenal I</v>
      </c>
      <c r="F107" s="7" t="b">
        <f t="shared" si="4"/>
        <v>0</v>
      </c>
      <c r="G107" s="7"/>
      <c r="H107" s="7" t="s">
        <v>563</v>
      </c>
      <c r="I107" s="7" t="b">
        <f t="shared" si="5"/>
        <v>1</v>
      </c>
      <c r="J107" s="11" t="str">
        <f t="shared" si="6"/>
        <v>SA</v>
      </c>
      <c r="K107" s="11" t="str">
        <f>' turmas sistema atual'!K106</f>
        <v>diurno</v>
      </c>
      <c r="L107" s="11" t="str">
        <f>' turmas sistema atual'!L106</f>
        <v>3-1-4</v>
      </c>
      <c r="M107" s="11">
        <f>' turmas sistema atual'!M106</f>
        <v>40</v>
      </c>
      <c r="N107" s="11">
        <f>VLOOKUP(B107,[3]Plan1!$A$18:$H$946,8,0)</f>
        <v>0</v>
      </c>
      <c r="P107" s="7" t="str">
        <f>' turmas sistema atual'!R106</f>
        <v>EDUARDO PERES NOVAIS DE SA</v>
      </c>
      <c r="Q107" s="7" t="e">
        <f>P107=#REF!</f>
        <v>#REF!</v>
      </c>
      <c r="R107" s="7" t="str">
        <f>VLOOKUP($B107,[2]planilha!$B$1:$P$929,15,0)</f>
        <v>EDUARDO PERES NOVAIS DE SA</v>
      </c>
      <c r="S107" s="7" t="str">
        <f>' turmas sistema atual'!S106</f>
        <v>EDUARDO PERES NOVAIS DE SA</v>
      </c>
      <c r="T107" s="7" t="b">
        <f t="shared" si="7"/>
        <v>1</v>
      </c>
      <c r="U107" s="7" t="str">
        <f>' turmas sistema atual'!Z899</f>
        <v/>
      </c>
      <c r="V107" s="7">
        <f>' turmas sistema atual'!AA899</f>
        <v>0</v>
      </c>
      <c r="W107" s="7">
        <f>' turmas sistema atual'!AB899</f>
        <v>0</v>
      </c>
      <c r="X107" s="7">
        <f>' turmas sistema atual'!AC899</f>
        <v>0</v>
      </c>
      <c r="Y107" s="7">
        <f>' turmas sistema atual'!AD899</f>
        <v>0</v>
      </c>
      <c r="Z107" s="7">
        <f>' turmas sistema atual'!AE899</f>
        <v>0</v>
      </c>
      <c r="AA107" s="7">
        <f>' turmas sistema atual'!AU899</f>
        <v>0</v>
      </c>
      <c r="AB107" s="11">
        <f>' turmas sistema atual'!AV899</f>
        <v>0</v>
      </c>
    </row>
    <row r="108" spans="1:28" ht="51" customHeight="1" thickBot="1" x14ac:dyDescent="0.3">
      <c r="A108" s="7" t="str">
        <f>' turmas sistema atual'!A107</f>
        <v>BACHARELADO EM CIÊNCIA E TECNOLOGIA</v>
      </c>
      <c r="B108" s="7" t="str">
        <f>' turmas sistema atual'!B107</f>
        <v>NB9BCJ0205-15SA</v>
      </c>
      <c r="C108" s="7" t="str">
        <f>' turmas sistema atual'!C107</f>
        <v>Fenômenos Térmicos B9-noturno (Santo André)</v>
      </c>
      <c r="D108" s="7" t="str">
        <f>' turmas sistema atual'!Y107</f>
        <v>quarta das 19:00 às 21:00, semanal ; sexta das 19:00 às 21:00, quinzenal I</v>
      </c>
      <c r="E108" s="7" t="str">
        <f>' turmas sistema atual'!Z107</f>
        <v>sexta das 21:00 às 23:00, quinzenal I</v>
      </c>
      <c r="F108" s="7" t="b">
        <f t="shared" si="4"/>
        <v>0</v>
      </c>
      <c r="G108" s="7"/>
      <c r="H108" s="7" t="s">
        <v>563</v>
      </c>
      <c r="I108" s="7" t="b">
        <f t="shared" si="5"/>
        <v>1</v>
      </c>
      <c r="J108" s="11" t="str">
        <f t="shared" si="6"/>
        <v>SA</v>
      </c>
      <c r="K108" s="11" t="str">
        <f>' turmas sistema atual'!K107</f>
        <v>noturno</v>
      </c>
      <c r="L108" s="11" t="str">
        <f>' turmas sistema atual'!L107</f>
        <v>3-1-4</v>
      </c>
      <c r="M108" s="11">
        <f>' turmas sistema atual'!M107</f>
        <v>40</v>
      </c>
      <c r="N108" s="11">
        <f>VLOOKUP(B108,[3]Plan1!$A$18:$H$946,8,0)</f>
        <v>1</v>
      </c>
      <c r="P108" s="7" t="str">
        <f>' turmas sistema atual'!R107</f>
        <v>REGINA KEIKO MURAKAMI</v>
      </c>
      <c r="Q108" s="7" t="e">
        <f>P108=#REF!</f>
        <v>#REF!</v>
      </c>
      <c r="R108" s="7" t="str">
        <f>VLOOKUP($B108,[2]planilha!$B$1:$P$929,15,0)</f>
        <v>REGINA KEIKO MURAKAMI</v>
      </c>
      <c r="S108" s="7" t="str">
        <f>' turmas sistema atual'!S107</f>
        <v>REGINA KEIKO MURAKAMI</v>
      </c>
      <c r="T108" s="7" t="b">
        <f t="shared" si="7"/>
        <v>1</v>
      </c>
      <c r="U108" s="7" t="str">
        <f>' turmas sistema atual'!Z874</f>
        <v/>
      </c>
      <c r="V108" s="7">
        <f>' turmas sistema atual'!AA874</f>
        <v>0</v>
      </c>
      <c r="W108" s="7">
        <f>' turmas sistema atual'!AB874</f>
        <v>0</v>
      </c>
      <c r="X108" s="7">
        <f>' turmas sistema atual'!AC874</f>
        <v>0</v>
      </c>
      <c r="Y108" s="7">
        <f>' turmas sistema atual'!AD874</f>
        <v>0</v>
      </c>
      <c r="Z108" s="7">
        <f>' turmas sistema atual'!AE874</f>
        <v>0</v>
      </c>
      <c r="AA108" s="7">
        <f>' turmas sistema atual'!AU874</f>
        <v>0</v>
      </c>
      <c r="AB108" s="11">
        <f>' turmas sistema atual'!AV874</f>
        <v>0</v>
      </c>
    </row>
    <row r="109" spans="1:28" ht="51" customHeight="1" thickBot="1" x14ac:dyDescent="0.3">
      <c r="A109" s="7" t="str">
        <f>' turmas sistema atual'!A108</f>
        <v>BACHARELADO EM CIÊNCIA E TECNOLOGIA</v>
      </c>
      <c r="B109" s="7" t="str">
        <f>' turmas sistema atual'!B108</f>
        <v>DA1BCN0402-15SA</v>
      </c>
      <c r="C109" s="7" t="str">
        <f>' turmas sistema atual'!C108</f>
        <v>Funções de Uma Variável A1-diurno (Santo André)</v>
      </c>
      <c r="D109" s="7" t="str">
        <f>' turmas sistema atual'!Y108</f>
        <v xml:space="preserve">segunda das 08:00 às 10:00, semanal ; quinta das 10:00 às 12:00, semanal </v>
      </c>
      <c r="E109" s="7" t="str">
        <f>' turmas sistema atual'!Z108</f>
        <v/>
      </c>
      <c r="F109" s="7" t="b">
        <f t="shared" si="4"/>
        <v>0</v>
      </c>
      <c r="G109" s="7"/>
      <c r="H109" s="7" t="s">
        <v>563</v>
      </c>
      <c r="I109" s="7" t="b">
        <f t="shared" si="5"/>
        <v>1</v>
      </c>
      <c r="J109" s="11" t="str">
        <f t="shared" si="6"/>
        <v>SA</v>
      </c>
      <c r="K109" s="11" t="str">
        <f>' turmas sistema atual'!K108</f>
        <v>diurno</v>
      </c>
      <c r="L109" s="11" t="str">
        <f>' turmas sistema atual'!L108</f>
        <v>4-0-6</v>
      </c>
      <c r="M109" s="11">
        <f>' turmas sistema atual'!M108</f>
        <v>60</v>
      </c>
      <c r="N109" s="11">
        <f>VLOOKUP(B109,[3]Plan1!$A$18:$H$946,8,0)</f>
        <v>2</v>
      </c>
      <c r="P109" s="7" t="str">
        <f>' turmas sistema atual'!R108</f>
        <v>LUIS ENRIQUE RAMIREZ</v>
      </c>
      <c r="Q109" s="7" t="e">
        <f>P109=#REF!</f>
        <v>#REF!</v>
      </c>
      <c r="R109" s="7" t="e">
        <f>VLOOKUP($B109,[2]planilha!$B$1:$P$929,15,0)</f>
        <v>#REF!</v>
      </c>
      <c r="S109" s="7">
        <f>' turmas sistema atual'!S108</f>
        <v>0</v>
      </c>
      <c r="T109" s="7" t="e">
        <f t="shared" si="7"/>
        <v>#REF!</v>
      </c>
      <c r="U109" s="7" t="str">
        <f>' turmas sistema atual'!Z901</f>
        <v/>
      </c>
      <c r="V109" s="7">
        <f>' turmas sistema atual'!AA901</f>
        <v>0</v>
      </c>
      <c r="W109" s="7">
        <f>' turmas sistema atual'!AB901</f>
        <v>0</v>
      </c>
      <c r="X109" s="7">
        <f>' turmas sistema atual'!AC901</f>
        <v>0</v>
      </c>
      <c r="Y109" s="7">
        <f>' turmas sistema atual'!AD901</f>
        <v>0</v>
      </c>
      <c r="Z109" s="7">
        <f>' turmas sistema atual'!AE901</f>
        <v>0</v>
      </c>
      <c r="AA109" s="7">
        <f>' turmas sistema atual'!AU901</f>
        <v>0</v>
      </c>
      <c r="AB109" s="11">
        <f>' turmas sistema atual'!AV901</f>
        <v>0</v>
      </c>
    </row>
    <row r="110" spans="1:28" ht="51" customHeight="1" thickBot="1" x14ac:dyDescent="0.3">
      <c r="A110" s="7" t="str">
        <f>' turmas sistema atual'!A109</f>
        <v>BACHARELADO EM CIÊNCIA E TECNOLOGIA</v>
      </c>
      <c r="B110" s="7" t="str">
        <f>' turmas sistema atual'!B109</f>
        <v>NA1BCN0402-15SA</v>
      </c>
      <c r="C110" s="7" t="str">
        <f>' turmas sistema atual'!C109</f>
        <v>Funções de Uma Variável A1-noturno (Santo André)</v>
      </c>
      <c r="D110" s="7" t="str">
        <f>' turmas sistema atual'!Y109</f>
        <v xml:space="preserve">segunda das 19:00 às 21:00, semanal ; quinta das 21:00 às 23:00, semanal </v>
      </c>
      <c r="E110" s="7" t="str">
        <f>' turmas sistema atual'!Z109</f>
        <v/>
      </c>
      <c r="F110" s="7" t="b">
        <f t="shared" si="4"/>
        <v>0</v>
      </c>
      <c r="G110" s="7"/>
      <c r="H110" s="7" t="s">
        <v>563</v>
      </c>
      <c r="I110" s="7" t="b">
        <f t="shared" si="5"/>
        <v>1</v>
      </c>
      <c r="J110" s="11" t="str">
        <f t="shared" si="6"/>
        <v>SA</v>
      </c>
      <c r="K110" s="11" t="str">
        <f>' turmas sistema atual'!K109</f>
        <v>noturno</v>
      </c>
      <c r="L110" s="11" t="str">
        <f>' turmas sistema atual'!L109</f>
        <v>4-0-6</v>
      </c>
      <c r="M110" s="11">
        <f>' turmas sistema atual'!M109</f>
        <v>61</v>
      </c>
      <c r="N110" s="11">
        <f>VLOOKUP(B110,[3]Plan1!$A$18:$H$946,8,0)</f>
        <v>0</v>
      </c>
      <c r="P110" s="7" t="str">
        <f>' turmas sistema atual'!R109</f>
        <v>JOSE VANTERLER DA COSTA SOUSA</v>
      </c>
      <c r="Q110" s="7" t="e">
        <f>P110=#REF!</f>
        <v>#REF!</v>
      </c>
      <c r="R110" s="7" t="e">
        <f>VLOOKUP($B110,[2]planilha!$B$1:$P$929,15,0)</f>
        <v>#REF!</v>
      </c>
      <c r="S110" s="7">
        <f>' turmas sistema atual'!S109</f>
        <v>0</v>
      </c>
      <c r="T110" s="7" t="e">
        <f t="shared" si="7"/>
        <v>#REF!</v>
      </c>
      <c r="U110" s="7" t="e">
        <f>' turmas sistema atual'!#REF!</f>
        <v>#REF!</v>
      </c>
      <c r="V110" s="7" t="e">
        <f>' turmas sistema atual'!#REF!</f>
        <v>#REF!</v>
      </c>
      <c r="W110" s="7" t="e">
        <f>' turmas sistema atual'!#REF!</f>
        <v>#REF!</v>
      </c>
      <c r="X110" s="7" t="e">
        <f>' turmas sistema atual'!#REF!</f>
        <v>#REF!</v>
      </c>
      <c r="Y110" s="7" t="e">
        <f>' turmas sistema atual'!#REF!</f>
        <v>#REF!</v>
      </c>
      <c r="Z110" s="7" t="e">
        <f>' turmas sistema atual'!#REF!</f>
        <v>#REF!</v>
      </c>
      <c r="AA110" s="7" t="e">
        <f>' turmas sistema atual'!#REF!</f>
        <v>#REF!</v>
      </c>
      <c r="AB110" s="11" t="e">
        <f>' turmas sistema atual'!#REF!</f>
        <v>#REF!</v>
      </c>
    </row>
    <row r="111" spans="1:28" ht="51" customHeight="1" thickBot="1" x14ac:dyDescent="0.3">
      <c r="A111" s="7" t="str">
        <f>' turmas sistema atual'!A110</f>
        <v>BACHARELADO EM CIÊNCIA E TECNOLOGIA</v>
      </c>
      <c r="B111" s="7" t="str">
        <f>' turmas sistema atual'!B110</f>
        <v>DA2BCN0402-15SA</v>
      </c>
      <c r="C111" s="7" t="str">
        <f>' turmas sistema atual'!C110</f>
        <v>Funções de Uma Variável A2-diurno (Santo André)</v>
      </c>
      <c r="D111" s="7" t="str">
        <f>' turmas sistema atual'!Y110</f>
        <v xml:space="preserve">segunda das 08:00 às 10:00, semanal ; quinta das 10:00 às 12:00, semanal </v>
      </c>
      <c r="E111" s="7" t="str">
        <f>' turmas sistema atual'!Z110</f>
        <v/>
      </c>
      <c r="F111" s="7" t="b">
        <f t="shared" si="4"/>
        <v>0</v>
      </c>
      <c r="G111" s="7"/>
      <c r="H111" s="7" t="s">
        <v>563</v>
      </c>
      <c r="I111" s="7" t="b">
        <f t="shared" si="5"/>
        <v>1</v>
      </c>
      <c r="J111" s="11" t="str">
        <f t="shared" si="6"/>
        <v>SA</v>
      </c>
      <c r="K111" s="11" t="str">
        <f>' turmas sistema atual'!K110</f>
        <v>diurno</v>
      </c>
      <c r="L111" s="11" t="str">
        <f>' turmas sistema atual'!L110</f>
        <v>4-0-6</v>
      </c>
      <c r="M111" s="11">
        <f>' turmas sistema atual'!M110</f>
        <v>60</v>
      </c>
      <c r="N111" s="11">
        <f>VLOOKUP(B111,[3]Plan1!$A$18:$H$946,8,0)</f>
        <v>0</v>
      </c>
      <c r="P111" s="7" t="str">
        <f>' turmas sistema atual'!R110</f>
        <v>CRISTIAN FAVIO COLETTI</v>
      </c>
      <c r="Q111" s="7" t="e">
        <f>P111=#REF!</f>
        <v>#REF!</v>
      </c>
      <c r="R111" s="7" t="e">
        <f>VLOOKUP($B111,[2]planilha!$B$1:$P$929,15,0)</f>
        <v>#REF!</v>
      </c>
      <c r="S111" s="7">
        <f>' turmas sistema atual'!S110</f>
        <v>0</v>
      </c>
      <c r="T111" s="7" t="e">
        <f t="shared" si="7"/>
        <v>#REF!</v>
      </c>
      <c r="U111" s="7" t="e">
        <f>' turmas sistema atual'!#REF!</f>
        <v>#REF!</v>
      </c>
      <c r="V111" s="7" t="e">
        <f>' turmas sistema atual'!#REF!</f>
        <v>#REF!</v>
      </c>
      <c r="W111" s="7" t="e">
        <f>' turmas sistema atual'!#REF!</f>
        <v>#REF!</v>
      </c>
      <c r="X111" s="7" t="e">
        <f>' turmas sistema atual'!#REF!</f>
        <v>#REF!</v>
      </c>
      <c r="Y111" s="7" t="e">
        <f>' turmas sistema atual'!#REF!</f>
        <v>#REF!</v>
      </c>
      <c r="Z111" s="7" t="e">
        <f>' turmas sistema atual'!#REF!</f>
        <v>#REF!</v>
      </c>
      <c r="AA111" s="7" t="e">
        <f>' turmas sistema atual'!#REF!</f>
        <v>#REF!</v>
      </c>
      <c r="AB111" s="11" t="e">
        <f>' turmas sistema atual'!#REF!</f>
        <v>#REF!</v>
      </c>
    </row>
    <row r="112" spans="1:28" ht="51" customHeight="1" thickBot="1" x14ac:dyDescent="0.3">
      <c r="A112" s="7" t="str">
        <f>' turmas sistema atual'!A111</f>
        <v>BACHARELADO EM CIÊNCIA E TECNOLOGIA</v>
      </c>
      <c r="B112" s="7" t="str">
        <f>' turmas sistema atual'!B111</f>
        <v>NA2BCN0402-15SA</v>
      </c>
      <c r="C112" s="7" t="str">
        <f>' turmas sistema atual'!C111</f>
        <v>Funções de Uma Variável A2-noturno (Santo André)</v>
      </c>
      <c r="D112" s="7" t="str">
        <f>' turmas sistema atual'!Y111</f>
        <v xml:space="preserve">segunda das 19:00 às 21:00, semanal ; quinta das 21:00 às 23:00, semanal </v>
      </c>
      <c r="E112" s="7" t="str">
        <f>' turmas sistema atual'!Z111</f>
        <v/>
      </c>
      <c r="F112" s="7" t="b">
        <f t="shared" si="4"/>
        <v>0</v>
      </c>
      <c r="G112" s="7"/>
      <c r="H112" s="7" t="s">
        <v>563</v>
      </c>
      <c r="I112" s="7" t="b">
        <f t="shared" si="5"/>
        <v>1</v>
      </c>
      <c r="J112" s="11" t="str">
        <f t="shared" si="6"/>
        <v>SA</v>
      </c>
      <c r="K112" s="11" t="str">
        <f>' turmas sistema atual'!K111</f>
        <v>noturno</v>
      </c>
      <c r="L112" s="11" t="str">
        <f>' turmas sistema atual'!L111</f>
        <v>4-0-6</v>
      </c>
      <c r="M112" s="11">
        <f>' turmas sistema atual'!M111</f>
        <v>61</v>
      </c>
      <c r="N112" s="11">
        <f>VLOOKUP(B112,[3]Plan1!$A$18:$H$946,8,0)</f>
        <v>0</v>
      </c>
      <c r="P112" s="7" t="str">
        <f>' turmas sistema atual'!R111</f>
        <v>SANDRA MARIA ZAPATA YEPES</v>
      </c>
      <c r="Q112" s="7" t="e">
        <f>P112=#REF!</f>
        <v>#REF!</v>
      </c>
      <c r="R112" s="7" t="e">
        <f>VLOOKUP($B112,[2]planilha!$B$1:$P$929,15,0)</f>
        <v>#REF!</v>
      </c>
      <c r="S112" s="7">
        <f>' turmas sistema atual'!S111</f>
        <v>0</v>
      </c>
      <c r="T112" s="7" t="e">
        <f t="shared" si="7"/>
        <v>#REF!</v>
      </c>
      <c r="U112" s="7" t="e">
        <f>' turmas sistema atual'!#REF!</f>
        <v>#REF!</v>
      </c>
      <c r="V112" s="7" t="e">
        <f>' turmas sistema atual'!#REF!</f>
        <v>#REF!</v>
      </c>
      <c r="W112" s="7" t="e">
        <f>' turmas sistema atual'!#REF!</f>
        <v>#REF!</v>
      </c>
      <c r="X112" s="7" t="e">
        <f>' turmas sistema atual'!#REF!</f>
        <v>#REF!</v>
      </c>
      <c r="Y112" s="7" t="e">
        <f>' turmas sistema atual'!#REF!</f>
        <v>#REF!</v>
      </c>
      <c r="Z112" s="7" t="e">
        <f>' turmas sistema atual'!#REF!</f>
        <v>#REF!</v>
      </c>
      <c r="AA112" s="7" t="e">
        <f>' turmas sistema atual'!#REF!</f>
        <v>#REF!</v>
      </c>
      <c r="AB112" s="11" t="e">
        <f>' turmas sistema atual'!#REF!</f>
        <v>#REF!</v>
      </c>
    </row>
    <row r="113" spans="1:28" ht="51" customHeight="1" thickBot="1" x14ac:dyDescent="0.3">
      <c r="A113" s="7" t="str">
        <f>' turmas sistema atual'!A112</f>
        <v>BACHARELADO EM CIÊNCIA E TECNOLOGIA</v>
      </c>
      <c r="B113" s="7" t="str">
        <f>' turmas sistema atual'!B112</f>
        <v>DA3BCN0402-15SA</v>
      </c>
      <c r="C113" s="7" t="str">
        <f>' turmas sistema atual'!C112</f>
        <v>Funções de Uma Variável A3-diurno (Santo André)</v>
      </c>
      <c r="D113" s="7" t="str">
        <f>' turmas sistema atual'!Y112</f>
        <v xml:space="preserve">segunda das 08:00 às 10:00, semanal ; quinta das 10:00 às 12:00, semanal </v>
      </c>
      <c r="E113" s="7" t="str">
        <f>' turmas sistema atual'!Z112</f>
        <v/>
      </c>
      <c r="F113" s="7" t="b">
        <f t="shared" si="4"/>
        <v>0</v>
      </c>
      <c r="G113" s="7"/>
      <c r="H113" s="7" t="s">
        <v>563</v>
      </c>
      <c r="I113" s="7" t="b">
        <f t="shared" si="5"/>
        <v>1</v>
      </c>
      <c r="J113" s="11" t="str">
        <f t="shared" si="6"/>
        <v>SA</v>
      </c>
      <c r="K113" s="11" t="str">
        <f>' turmas sistema atual'!K112</f>
        <v>diurno</v>
      </c>
      <c r="L113" s="11" t="str">
        <f>' turmas sistema atual'!L112</f>
        <v>4-0-6</v>
      </c>
      <c r="M113" s="11">
        <f>' turmas sistema atual'!M112</f>
        <v>60</v>
      </c>
      <c r="N113" s="11">
        <f>VLOOKUP(B113,[3]Plan1!$A$18:$H$946,8,0)</f>
        <v>5</v>
      </c>
      <c r="P113" s="7" t="str">
        <f>' turmas sistema atual'!R112</f>
        <v>FEDOR PISNITCHENKO</v>
      </c>
      <c r="Q113" s="7" t="e">
        <f>P113=#REF!</f>
        <v>#REF!</v>
      </c>
      <c r="R113" s="7" t="e">
        <f>VLOOKUP($B113,[2]planilha!$B$1:$P$929,15,0)</f>
        <v>#REF!</v>
      </c>
      <c r="S113" s="7">
        <f>' turmas sistema atual'!S112</f>
        <v>0</v>
      </c>
      <c r="T113" s="7" t="e">
        <f t="shared" si="7"/>
        <v>#REF!</v>
      </c>
      <c r="U113" s="7" t="e">
        <f>' turmas sistema atual'!#REF!</f>
        <v>#REF!</v>
      </c>
      <c r="V113" s="7" t="e">
        <f>' turmas sistema atual'!#REF!</f>
        <v>#REF!</v>
      </c>
      <c r="W113" s="7" t="e">
        <f>' turmas sistema atual'!#REF!</f>
        <v>#REF!</v>
      </c>
      <c r="X113" s="7" t="e">
        <f>' turmas sistema atual'!#REF!</f>
        <v>#REF!</v>
      </c>
      <c r="Y113" s="7" t="e">
        <f>' turmas sistema atual'!#REF!</f>
        <v>#REF!</v>
      </c>
      <c r="Z113" s="7" t="e">
        <f>' turmas sistema atual'!#REF!</f>
        <v>#REF!</v>
      </c>
      <c r="AA113" s="7" t="e">
        <f>' turmas sistema atual'!#REF!</f>
        <v>#REF!</v>
      </c>
      <c r="AB113" s="11" t="e">
        <f>' turmas sistema atual'!#REF!</f>
        <v>#REF!</v>
      </c>
    </row>
    <row r="114" spans="1:28" ht="51" customHeight="1" thickBot="1" x14ac:dyDescent="0.3">
      <c r="A114" s="7" t="str">
        <f>' turmas sistema atual'!A113</f>
        <v>BACHARELADO EM CIÊNCIA E TECNOLOGIA</v>
      </c>
      <c r="B114" s="7" t="str">
        <f>' turmas sistema atual'!B113</f>
        <v>NA3BCN0402-15SA</v>
      </c>
      <c r="C114" s="7" t="str">
        <f>' turmas sistema atual'!C113</f>
        <v>Funções de Uma Variável A3-noturno (Santo André)</v>
      </c>
      <c r="D114" s="7" t="str">
        <f>' turmas sistema atual'!Y113</f>
        <v xml:space="preserve">segunda das 19:00 às 21:00, semanal ; quinta das 21:00 às 23:00, semanal </v>
      </c>
      <c r="E114" s="7" t="str">
        <f>' turmas sistema atual'!Z113</f>
        <v/>
      </c>
      <c r="F114" s="7" t="b">
        <f t="shared" si="4"/>
        <v>0</v>
      </c>
      <c r="G114" s="7"/>
      <c r="H114" s="7" t="s">
        <v>563</v>
      </c>
      <c r="I114" s="7" t="b">
        <f t="shared" si="5"/>
        <v>1</v>
      </c>
      <c r="J114" s="11" t="str">
        <f t="shared" si="6"/>
        <v>SA</v>
      </c>
      <c r="K114" s="11" t="str">
        <f>' turmas sistema atual'!K113</f>
        <v>noturno</v>
      </c>
      <c r="L114" s="11" t="str">
        <f>' turmas sistema atual'!L113</f>
        <v>4-0-6</v>
      </c>
      <c r="M114" s="11">
        <f>' turmas sistema atual'!M113</f>
        <v>63</v>
      </c>
      <c r="N114" s="11">
        <f>VLOOKUP(B114,[3]Plan1!$A$18:$H$946,8,0)</f>
        <v>0</v>
      </c>
      <c r="P114" s="7" t="str">
        <f>' turmas sistema atual'!R113</f>
        <v>JEFERSON CASSIANO</v>
      </c>
      <c r="Q114" s="7" t="e">
        <f>P114=#REF!</f>
        <v>#REF!</v>
      </c>
      <c r="R114" s="7" t="e">
        <f>VLOOKUP($B114,[2]planilha!$B$1:$P$929,15,0)</f>
        <v>#REF!</v>
      </c>
      <c r="S114" s="7">
        <f>' turmas sistema atual'!S113</f>
        <v>0</v>
      </c>
      <c r="T114" s="7" t="e">
        <f t="shared" si="7"/>
        <v>#REF!</v>
      </c>
      <c r="U114" s="7" t="e">
        <f>' turmas sistema atual'!#REF!</f>
        <v>#REF!</v>
      </c>
      <c r="V114" s="7" t="e">
        <f>' turmas sistema atual'!#REF!</f>
        <v>#REF!</v>
      </c>
      <c r="W114" s="7" t="e">
        <f>' turmas sistema atual'!#REF!</f>
        <v>#REF!</v>
      </c>
      <c r="X114" s="7" t="e">
        <f>' turmas sistema atual'!#REF!</f>
        <v>#REF!</v>
      </c>
      <c r="Y114" s="7" t="e">
        <f>' turmas sistema atual'!#REF!</f>
        <v>#REF!</v>
      </c>
      <c r="Z114" s="7" t="e">
        <f>' turmas sistema atual'!#REF!</f>
        <v>#REF!</v>
      </c>
      <c r="AA114" s="7" t="e">
        <f>' turmas sistema atual'!#REF!</f>
        <v>#REF!</v>
      </c>
      <c r="AB114" s="11" t="e">
        <f>' turmas sistema atual'!#REF!</f>
        <v>#REF!</v>
      </c>
    </row>
    <row r="115" spans="1:28" ht="51" customHeight="1" thickBot="1" x14ac:dyDescent="0.3">
      <c r="A115" s="7" t="str">
        <f>' turmas sistema atual'!A114</f>
        <v>BACHARELADO EM CIÊNCIA E TECNOLOGIA</v>
      </c>
      <c r="B115" s="7" t="str">
        <f>' turmas sistema atual'!B114</f>
        <v>NA3BCN0402-15SB</v>
      </c>
      <c r="C115" s="7" t="str">
        <f>' turmas sistema atual'!C114</f>
        <v>Funções de Uma Variável A3-noturno (São Bernardo do Campo)</v>
      </c>
      <c r="D115" s="7" t="str">
        <f>' turmas sistema atual'!Y114</f>
        <v xml:space="preserve">quarta das 19:00 às 21:00, semanal ; sexta das 21:00 às 23:00, semanal </v>
      </c>
      <c r="E115" s="7" t="str">
        <f>' turmas sistema atual'!Z114</f>
        <v/>
      </c>
      <c r="F115" s="7" t="b">
        <f t="shared" si="4"/>
        <v>0</v>
      </c>
      <c r="G115" s="7"/>
      <c r="H115" s="7" t="s">
        <v>563</v>
      </c>
      <c r="I115" s="7" t="b">
        <f t="shared" si="5"/>
        <v>1</v>
      </c>
      <c r="J115" s="11" t="str">
        <f t="shared" si="6"/>
        <v>SB</v>
      </c>
      <c r="K115" s="11" t="str">
        <f>' turmas sistema atual'!K114</f>
        <v>noturno</v>
      </c>
      <c r="L115" s="11" t="str">
        <f>' turmas sistema atual'!L114</f>
        <v>4-0-6</v>
      </c>
      <c r="M115" s="11">
        <f>' turmas sistema atual'!M114</f>
        <v>60</v>
      </c>
      <c r="N115" s="11">
        <f>VLOOKUP(B115,[3]Plan1!$A$18:$H$946,8,0)</f>
        <v>60</v>
      </c>
      <c r="P115" s="7" t="str">
        <f>' turmas sistema atual'!R114</f>
        <v>MARCIO FABIANO DA SILVA</v>
      </c>
      <c r="Q115" s="7" t="e">
        <f>P115=#REF!</f>
        <v>#REF!</v>
      </c>
      <c r="R115" s="7" t="e">
        <f>VLOOKUP($B115,[2]planilha!$B$1:$P$929,15,0)</f>
        <v>#N/A</v>
      </c>
      <c r="S115" s="7">
        <f>' turmas sistema atual'!S114</f>
        <v>0</v>
      </c>
      <c r="T115" s="7" t="e">
        <f t="shared" si="7"/>
        <v>#N/A</v>
      </c>
      <c r="U115" s="7" t="e">
        <f>' turmas sistema atual'!#REF!</f>
        <v>#REF!</v>
      </c>
      <c r="V115" s="7" t="e">
        <f>' turmas sistema atual'!#REF!</f>
        <v>#REF!</v>
      </c>
      <c r="W115" s="7" t="e">
        <f>' turmas sistema atual'!#REF!</f>
        <v>#REF!</v>
      </c>
      <c r="X115" s="7" t="e">
        <f>' turmas sistema atual'!#REF!</f>
        <v>#REF!</v>
      </c>
      <c r="Y115" s="7" t="e">
        <f>' turmas sistema atual'!#REF!</f>
        <v>#REF!</v>
      </c>
      <c r="Z115" s="7" t="e">
        <f>' turmas sistema atual'!#REF!</f>
        <v>#REF!</v>
      </c>
      <c r="AA115" s="7" t="e">
        <f>' turmas sistema atual'!#REF!</f>
        <v>#REF!</v>
      </c>
      <c r="AB115" s="11" t="e">
        <f>' turmas sistema atual'!#REF!</f>
        <v>#REF!</v>
      </c>
    </row>
    <row r="116" spans="1:28" ht="51" customHeight="1" thickBot="1" x14ac:dyDescent="0.3">
      <c r="A116" s="7" t="str">
        <f>' turmas sistema atual'!A115</f>
        <v>BACHARELADO EM CIÊNCIA E TECNOLOGIA</v>
      </c>
      <c r="B116" s="7" t="str">
        <f>' turmas sistema atual'!B115</f>
        <v>DA4BCN0402-15SA</v>
      </c>
      <c r="C116" s="7" t="str">
        <f>' turmas sistema atual'!C115</f>
        <v>Funções de Uma Variável A4-diurno (Santo André)</v>
      </c>
      <c r="D116" s="7" t="str">
        <f>' turmas sistema atual'!Y115</f>
        <v xml:space="preserve">segunda das 08:00 às 10:00, semanal ; quinta das 10:00 às 12:00, semanal </v>
      </c>
      <c r="E116" s="7" t="str">
        <f>' turmas sistema atual'!Z115</f>
        <v/>
      </c>
      <c r="F116" s="7" t="b">
        <f t="shared" si="4"/>
        <v>0</v>
      </c>
      <c r="G116" s="7"/>
      <c r="H116" s="7" t="s">
        <v>563</v>
      </c>
      <c r="I116" s="7" t="b">
        <f t="shared" si="5"/>
        <v>1</v>
      </c>
      <c r="J116" s="11" t="str">
        <f t="shared" si="6"/>
        <v>SA</v>
      </c>
      <c r="K116" s="11" t="str">
        <f>' turmas sistema atual'!K115</f>
        <v>diurno</v>
      </c>
      <c r="L116" s="11" t="str">
        <f>' turmas sistema atual'!L115</f>
        <v>4-0-6</v>
      </c>
      <c r="M116" s="11">
        <f>' turmas sistema atual'!M115</f>
        <v>60</v>
      </c>
      <c r="N116" s="11">
        <f>VLOOKUP(B116,[3]Plan1!$A$18:$H$946,8,0)</f>
        <v>0</v>
      </c>
      <c r="P116" s="7" t="str">
        <f>' turmas sistema atual'!R115</f>
        <v>SINUE DAYAN BARBERO LODOVICI</v>
      </c>
      <c r="Q116" s="7" t="e">
        <f>P116=#REF!</f>
        <v>#REF!</v>
      </c>
      <c r="R116" s="7" t="e">
        <f>VLOOKUP($B116,[2]planilha!$B$1:$P$929,15,0)</f>
        <v>#REF!</v>
      </c>
      <c r="S116" s="7">
        <f>' turmas sistema atual'!S115</f>
        <v>0</v>
      </c>
      <c r="T116" s="7" t="e">
        <f t="shared" si="7"/>
        <v>#REF!</v>
      </c>
      <c r="U116" s="7" t="e">
        <f>' turmas sistema atual'!#REF!</f>
        <v>#REF!</v>
      </c>
      <c r="V116" s="7" t="e">
        <f>' turmas sistema atual'!#REF!</f>
        <v>#REF!</v>
      </c>
      <c r="W116" s="7" t="e">
        <f>' turmas sistema atual'!#REF!</f>
        <v>#REF!</v>
      </c>
      <c r="X116" s="7" t="e">
        <f>' turmas sistema atual'!#REF!</f>
        <v>#REF!</v>
      </c>
      <c r="Y116" s="7" t="e">
        <f>' turmas sistema atual'!#REF!</f>
        <v>#REF!</v>
      </c>
      <c r="Z116" s="7" t="e">
        <f>' turmas sistema atual'!#REF!</f>
        <v>#REF!</v>
      </c>
      <c r="AA116" s="7" t="e">
        <f>' turmas sistema atual'!#REF!</f>
        <v>#REF!</v>
      </c>
      <c r="AB116" s="11" t="e">
        <f>' turmas sistema atual'!#REF!</f>
        <v>#REF!</v>
      </c>
    </row>
    <row r="117" spans="1:28" ht="51" customHeight="1" thickBot="1" x14ac:dyDescent="0.3">
      <c r="A117" s="7" t="str">
        <f>' turmas sistema atual'!A116</f>
        <v>BACHARELADO EM CIÊNCIA E TECNOLOGIA</v>
      </c>
      <c r="B117" s="7" t="str">
        <f>' turmas sistema atual'!B116</f>
        <v>NA4BCN0402-15SA</v>
      </c>
      <c r="C117" s="7" t="str">
        <f>' turmas sistema atual'!C116</f>
        <v>Funções de Uma Variável A4-noturno (Santo André)</v>
      </c>
      <c r="D117" s="7" t="str">
        <f>' turmas sistema atual'!Y116</f>
        <v xml:space="preserve">segunda das 19:00 às 21:00, semanal ; quinta das 21:00 às 23:00, semanal </v>
      </c>
      <c r="E117" s="7" t="str">
        <f>' turmas sistema atual'!Z116</f>
        <v/>
      </c>
      <c r="F117" s="7" t="b">
        <f t="shared" si="4"/>
        <v>0</v>
      </c>
      <c r="G117" s="7"/>
      <c r="H117" s="7" t="s">
        <v>563</v>
      </c>
      <c r="I117" s="7" t="b">
        <f t="shared" si="5"/>
        <v>1</v>
      </c>
      <c r="J117" s="11" t="str">
        <f t="shared" si="6"/>
        <v>SA</v>
      </c>
      <c r="K117" s="11" t="str">
        <f>' turmas sistema atual'!K116</f>
        <v>noturno</v>
      </c>
      <c r="L117" s="11" t="str">
        <f>' turmas sistema atual'!L116</f>
        <v>4-0-6</v>
      </c>
      <c r="M117" s="11">
        <f>' turmas sistema atual'!M116</f>
        <v>61</v>
      </c>
      <c r="N117" s="11">
        <f>VLOOKUP(B117,[3]Plan1!$A$18:$H$946,8,0)</f>
        <v>0</v>
      </c>
      <c r="P117" s="7" t="str">
        <f>' turmas sistema atual'!R116</f>
        <v>EDSON ALEX ARRAZOLA IRIARTE</v>
      </c>
      <c r="Q117" s="7" t="e">
        <f>P117=#REF!</f>
        <v>#REF!</v>
      </c>
      <c r="R117" s="7" t="e">
        <f>VLOOKUP($B117,[2]planilha!$B$1:$P$929,15,0)</f>
        <v>#REF!</v>
      </c>
      <c r="S117" s="7">
        <f>' turmas sistema atual'!S116</f>
        <v>0</v>
      </c>
      <c r="T117" s="7" t="e">
        <f t="shared" si="7"/>
        <v>#REF!</v>
      </c>
      <c r="U117" s="7" t="e">
        <f>' turmas sistema atual'!#REF!</f>
        <v>#REF!</v>
      </c>
      <c r="V117" s="7" t="e">
        <f>' turmas sistema atual'!#REF!</f>
        <v>#REF!</v>
      </c>
      <c r="W117" s="7" t="e">
        <f>' turmas sistema atual'!#REF!</f>
        <v>#REF!</v>
      </c>
      <c r="X117" s="7" t="e">
        <f>' turmas sistema atual'!#REF!</f>
        <v>#REF!</v>
      </c>
      <c r="Y117" s="7" t="e">
        <f>' turmas sistema atual'!#REF!</f>
        <v>#REF!</v>
      </c>
      <c r="Z117" s="7" t="e">
        <f>' turmas sistema atual'!#REF!</f>
        <v>#REF!</v>
      </c>
      <c r="AA117" s="7" t="e">
        <f>' turmas sistema atual'!#REF!</f>
        <v>#REF!</v>
      </c>
      <c r="AB117" s="11" t="e">
        <f>' turmas sistema atual'!#REF!</f>
        <v>#REF!</v>
      </c>
    </row>
    <row r="118" spans="1:28" ht="51" customHeight="1" thickBot="1" x14ac:dyDescent="0.3">
      <c r="A118" s="7" t="str">
        <f>' turmas sistema atual'!A117</f>
        <v>BACHARELADO EM CIÊNCIA E TECNOLOGIA</v>
      </c>
      <c r="B118" s="7" t="str">
        <f>' turmas sistema atual'!B117</f>
        <v>DA5BCN0402-15SA</v>
      </c>
      <c r="C118" s="7" t="str">
        <f>' turmas sistema atual'!C117</f>
        <v>Funções de Uma Variável A5-diurno (Santo André)</v>
      </c>
      <c r="D118" s="7" t="str">
        <f>' turmas sistema atual'!Y117</f>
        <v xml:space="preserve">segunda das 08:00 às 10:00, semanal ; quinta das 10:00 às 12:00, semanal </v>
      </c>
      <c r="E118" s="7" t="str">
        <f>' turmas sistema atual'!Z117</f>
        <v/>
      </c>
      <c r="F118" s="7" t="b">
        <f t="shared" si="4"/>
        <v>0</v>
      </c>
      <c r="G118" s="7"/>
      <c r="H118" s="7" t="s">
        <v>563</v>
      </c>
      <c r="I118" s="7" t="b">
        <f t="shared" si="5"/>
        <v>1</v>
      </c>
      <c r="J118" s="11" t="str">
        <f t="shared" si="6"/>
        <v>SA</v>
      </c>
      <c r="K118" s="11" t="str">
        <f>' turmas sistema atual'!K117</f>
        <v>diurno</v>
      </c>
      <c r="L118" s="11" t="str">
        <f>' turmas sistema atual'!L117</f>
        <v>4-0-6</v>
      </c>
      <c r="M118" s="11">
        <f>' turmas sistema atual'!M117</f>
        <v>60</v>
      </c>
      <c r="N118" s="11">
        <f>VLOOKUP(B118,[3]Plan1!$A$18:$H$946,8,0)</f>
        <v>0</v>
      </c>
      <c r="P118" s="7" t="str">
        <f>' turmas sistema atual'!R117</f>
        <v>NORBERTO ANIBAL MAIDANA</v>
      </c>
      <c r="Q118" s="7" t="e">
        <f>P118=#REF!</f>
        <v>#REF!</v>
      </c>
      <c r="R118" s="7" t="e">
        <f>VLOOKUP($B118,[2]planilha!$B$1:$P$929,15,0)</f>
        <v>#REF!</v>
      </c>
      <c r="S118" s="7">
        <f>' turmas sistema atual'!S117</f>
        <v>0</v>
      </c>
      <c r="T118" s="7" t="e">
        <f t="shared" si="7"/>
        <v>#REF!</v>
      </c>
      <c r="U118" s="7" t="e">
        <f>' turmas sistema atual'!#REF!</f>
        <v>#REF!</v>
      </c>
      <c r="V118" s="7" t="e">
        <f>' turmas sistema atual'!#REF!</f>
        <v>#REF!</v>
      </c>
      <c r="W118" s="7" t="e">
        <f>' turmas sistema atual'!#REF!</f>
        <v>#REF!</v>
      </c>
      <c r="X118" s="7" t="e">
        <f>' turmas sistema atual'!#REF!</f>
        <v>#REF!</v>
      </c>
      <c r="Y118" s="7" t="e">
        <f>' turmas sistema atual'!#REF!</f>
        <v>#REF!</v>
      </c>
      <c r="Z118" s="7" t="e">
        <f>' turmas sistema atual'!#REF!</f>
        <v>#REF!</v>
      </c>
      <c r="AA118" s="7" t="e">
        <f>' turmas sistema atual'!#REF!</f>
        <v>#REF!</v>
      </c>
      <c r="AB118" s="11" t="e">
        <f>' turmas sistema atual'!#REF!</f>
        <v>#REF!</v>
      </c>
    </row>
    <row r="119" spans="1:28" ht="51" customHeight="1" thickBot="1" x14ac:dyDescent="0.3">
      <c r="A119" s="7" t="str">
        <f>' turmas sistema atual'!A118</f>
        <v>BACHARELADO EM CIÊNCIA E TECNOLOGIA</v>
      </c>
      <c r="B119" s="7" t="str">
        <f>' turmas sistema atual'!B118</f>
        <v>NA5BCN0402-15SA</v>
      </c>
      <c r="C119" s="7" t="str">
        <f>' turmas sistema atual'!C118</f>
        <v>Funções de Uma Variável A5-noturno (Santo André)</v>
      </c>
      <c r="D119" s="7" t="str">
        <f>' turmas sistema atual'!Y118</f>
        <v xml:space="preserve">segunda das 19:00 às 21:00, semanal ; quinta das 21:00 às 23:00, semanal </v>
      </c>
      <c r="E119" s="7" t="str">
        <f>' turmas sistema atual'!Z118</f>
        <v/>
      </c>
      <c r="F119" s="7" t="b">
        <f t="shared" si="4"/>
        <v>0</v>
      </c>
      <c r="G119" s="7"/>
      <c r="H119" s="7" t="s">
        <v>563</v>
      </c>
      <c r="I119" s="7" t="b">
        <f t="shared" si="5"/>
        <v>1</v>
      </c>
      <c r="J119" s="11" t="str">
        <f t="shared" si="6"/>
        <v>SA</v>
      </c>
      <c r="K119" s="11" t="str">
        <f>' turmas sistema atual'!K118</f>
        <v>noturno</v>
      </c>
      <c r="L119" s="11" t="str">
        <f>' turmas sistema atual'!L118</f>
        <v>4-0-6</v>
      </c>
      <c r="M119" s="11">
        <f>' turmas sistema atual'!M118</f>
        <v>60</v>
      </c>
      <c r="N119" s="11">
        <f>VLOOKUP(B119,[3]Plan1!$A$18:$H$946,8,0)</f>
        <v>0</v>
      </c>
      <c r="P119" s="7" t="str">
        <f>' turmas sistema atual'!R118</f>
        <v>Majid Forghani Elahabad</v>
      </c>
      <c r="Q119" s="7" t="e">
        <f>P119=#REF!</f>
        <v>#REF!</v>
      </c>
      <c r="R119" s="7" t="e">
        <f>VLOOKUP($B119,[2]planilha!$B$1:$P$929,15,0)</f>
        <v>#REF!</v>
      </c>
      <c r="S119" s="7">
        <f>' turmas sistema atual'!S118</f>
        <v>0</v>
      </c>
      <c r="T119" s="7" t="e">
        <f t="shared" si="7"/>
        <v>#REF!</v>
      </c>
      <c r="U119" s="7" t="e">
        <f>' turmas sistema atual'!#REF!</f>
        <v>#REF!</v>
      </c>
      <c r="V119" s="7" t="e">
        <f>' turmas sistema atual'!#REF!</f>
        <v>#REF!</v>
      </c>
      <c r="W119" s="7" t="e">
        <f>' turmas sistema atual'!#REF!</f>
        <v>#REF!</v>
      </c>
      <c r="X119" s="7" t="e">
        <f>' turmas sistema atual'!#REF!</f>
        <v>#REF!</v>
      </c>
      <c r="Y119" s="7" t="e">
        <f>' turmas sistema atual'!#REF!</f>
        <v>#REF!</v>
      </c>
      <c r="Z119" s="7" t="e">
        <f>' turmas sistema atual'!#REF!</f>
        <v>#REF!</v>
      </c>
      <c r="AA119" s="7" t="e">
        <f>' turmas sistema atual'!#REF!</f>
        <v>#REF!</v>
      </c>
      <c r="AB119" s="11" t="e">
        <f>' turmas sistema atual'!#REF!</f>
        <v>#REF!</v>
      </c>
    </row>
    <row r="120" spans="1:28" ht="51" customHeight="1" thickBot="1" x14ac:dyDescent="0.3">
      <c r="A120" s="7" t="str">
        <f>' turmas sistema atual'!A119</f>
        <v>BACHARELADO EM CIÊNCIA E TECNOLOGIA</v>
      </c>
      <c r="B120" s="7" t="str">
        <f>' turmas sistema atual'!B119</f>
        <v>DA6BCN0402-15SA</v>
      </c>
      <c r="C120" s="7" t="str">
        <f>' turmas sistema atual'!C119</f>
        <v>Funções de Uma Variável A6-diurno (Santo André)</v>
      </c>
      <c r="D120" s="7" t="str">
        <f>' turmas sistema atual'!Y119</f>
        <v xml:space="preserve">segunda das 08:00 às 10:00, semanal ; quinta das 10:00 às 12:00, semanal </v>
      </c>
      <c r="E120" s="7" t="str">
        <f>' turmas sistema atual'!Z119</f>
        <v/>
      </c>
      <c r="F120" s="7" t="b">
        <f t="shared" si="4"/>
        <v>0</v>
      </c>
      <c r="G120" s="7"/>
      <c r="H120" s="7" t="s">
        <v>563</v>
      </c>
      <c r="I120" s="7" t="b">
        <f t="shared" si="5"/>
        <v>1</v>
      </c>
      <c r="J120" s="11" t="str">
        <f t="shared" si="6"/>
        <v>SA</v>
      </c>
      <c r="K120" s="11" t="str">
        <f>' turmas sistema atual'!K119</f>
        <v>diurno</v>
      </c>
      <c r="L120" s="11" t="str">
        <f>' turmas sistema atual'!L119</f>
        <v>4-0-6</v>
      </c>
      <c r="M120" s="11">
        <f>' turmas sistema atual'!M119</f>
        <v>60</v>
      </c>
      <c r="N120" s="11">
        <f>VLOOKUP(B120,[3]Plan1!$A$18:$H$946,8,0)</f>
        <v>0</v>
      </c>
      <c r="P120" s="7" t="str">
        <f>' turmas sistema atual'!R119</f>
        <v>ALEXANDR KORNEV</v>
      </c>
      <c r="Q120" s="7" t="e">
        <f>P120=#REF!</f>
        <v>#REF!</v>
      </c>
      <c r="R120" s="7" t="e">
        <f>VLOOKUP($B120,[2]planilha!$B$1:$P$929,15,0)</f>
        <v>#REF!</v>
      </c>
      <c r="S120" s="7">
        <f>' turmas sistema atual'!S119</f>
        <v>0</v>
      </c>
      <c r="T120" s="7" t="e">
        <f t="shared" si="7"/>
        <v>#REF!</v>
      </c>
      <c r="U120" s="7" t="e">
        <f>' turmas sistema atual'!#REF!</f>
        <v>#REF!</v>
      </c>
      <c r="V120" s="7" t="e">
        <f>' turmas sistema atual'!#REF!</f>
        <v>#REF!</v>
      </c>
      <c r="W120" s="7" t="e">
        <f>' turmas sistema atual'!#REF!</f>
        <v>#REF!</v>
      </c>
      <c r="X120" s="7" t="e">
        <f>' turmas sistema atual'!#REF!</f>
        <v>#REF!</v>
      </c>
      <c r="Y120" s="7" t="e">
        <f>' turmas sistema atual'!#REF!</f>
        <v>#REF!</v>
      </c>
      <c r="Z120" s="7" t="e">
        <f>' turmas sistema atual'!#REF!</f>
        <v>#REF!</v>
      </c>
      <c r="AA120" s="7" t="e">
        <f>' turmas sistema atual'!#REF!</f>
        <v>#REF!</v>
      </c>
      <c r="AB120" s="11" t="e">
        <f>' turmas sistema atual'!#REF!</f>
        <v>#REF!</v>
      </c>
    </row>
    <row r="121" spans="1:28" ht="51" customHeight="1" thickBot="1" x14ac:dyDescent="0.3">
      <c r="A121" s="7" t="str">
        <f>' turmas sistema atual'!A120</f>
        <v>BACHARELADO EM CIÊNCIA E TECNOLOGIA</v>
      </c>
      <c r="B121" s="7" t="str">
        <f>' turmas sistema atual'!B120</f>
        <v>NA6BCN0402-15SA</v>
      </c>
      <c r="C121" s="7" t="str">
        <f>' turmas sistema atual'!C120</f>
        <v>Funções de Uma Variável A6-noturno (Santo André)</v>
      </c>
      <c r="D121" s="7" t="str">
        <f>' turmas sistema atual'!Y120</f>
        <v xml:space="preserve">segunda das 19:00 às 21:00, semanal ; quinta das 21:00 às 23:00, semanal </v>
      </c>
      <c r="E121" s="7" t="str">
        <f>' turmas sistema atual'!Z120</f>
        <v/>
      </c>
      <c r="F121" s="7" t="b">
        <f t="shared" si="4"/>
        <v>0</v>
      </c>
      <c r="G121" s="7"/>
      <c r="H121" s="7" t="s">
        <v>563</v>
      </c>
      <c r="I121" s="7" t="b">
        <f t="shared" si="5"/>
        <v>1</v>
      </c>
      <c r="J121" s="11" t="str">
        <f t="shared" si="6"/>
        <v>SA</v>
      </c>
      <c r="K121" s="11" t="str">
        <f>' turmas sistema atual'!K120</f>
        <v>noturno</v>
      </c>
      <c r="L121" s="11" t="str">
        <f>' turmas sistema atual'!L120</f>
        <v>4-0-6</v>
      </c>
      <c r="M121" s="11">
        <f>' turmas sistema atual'!M120</f>
        <v>60</v>
      </c>
      <c r="N121" s="11">
        <f>VLOOKUP(B121,[3]Plan1!$A$18:$H$946,8,0)</f>
        <v>0</v>
      </c>
      <c r="P121" s="7" t="str">
        <f>' turmas sistema atual'!R120</f>
        <v>FABIANO GUSTAVO BRAGA BRITO</v>
      </c>
      <c r="Q121" s="7" t="e">
        <f>P121=#REF!</f>
        <v>#REF!</v>
      </c>
      <c r="R121" s="7" t="e">
        <f>VLOOKUP($B121,[2]planilha!$B$1:$P$929,15,0)</f>
        <v>#REF!</v>
      </c>
      <c r="S121" s="7">
        <f>' turmas sistema atual'!S120</f>
        <v>0</v>
      </c>
      <c r="T121" s="7" t="e">
        <f t="shared" si="7"/>
        <v>#REF!</v>
      </c>
      <c r="U121" s="7" t="e">
        <f>' turmas sistema atual'!#REF!</f>
        <v>#REF!</v>
      </c>
      <c r="V121" s="7" t="e">
        <f>' turmas sistema atual'!#REF!</f>
        <v>#REF!</v>
      </c>
      <c r="W121" s="7" t="e">
        <f>' turmas sistema atual'!#REF!</f>
        <v>#REF!</v>
      </c>
      <c r="X121" s="7" t="e">
        <f>' turmas sistema atual'!#REF!</f>
        <v>#REF!</v>
      </c>
      <c r="Y121" s="7" t="e">
        <f>' turmas sistema atual'!#REF!</f>
        <v>#REF!</v>
      </c>
      <c r="Z121" s="7" t="e">
        <f>' turmas sistema atual'!#REF!</f>
        <v>#REF!</v>
      </c>
      <c r="AA121" s="7" t="e">
        <f>' turmas sistema atual'!#REF!</f>
        <v>#REF!</v>
      </c>
      <c r="AB121" s="11" t="e">
        <f>' turmas sistema atual'!#REF!</f>
        <v>#REF!</v>
      </c>
    </row>
    <row r="122" spans="1:28" ht="51" customHeight="1" thickBot="1" x14ac:dyDescent="0.3">
      <c r="A122" s="7" t="str">
        <f>' turmas sistema atual'!A121</f>
        <v>BACHARELADO EM CIÊNCIA E TECNOLOGIA</v>
      </c>
      <c r="B122" s="7" t="str">
        <f>' turmas sistema atual'!B121</f>
        <v>DA7BCN0402-15SA</v>
      </c>
      <c r="C122" s="7" t="str">
        <f>' turmas sistema atual'!C121</f>
        <v>Funções de Uma Variável A7-diurno (Santo André)</v>
      </c>
      <c r="D122" s="7" t="str">
        <f>' turmas sistema atual'!Y121</f>
        <v xml:space="preserve">segunda das 08:00 às 10:00, semanal ; quinta das 10:00 às 12:00, semanal </v>
      </c>
      <c r="E122" s="7" t="str">
        <f>' turmas sistema atual'!Z121</f>
        <v/>
      </c>
      <c r="F122" s="7" t="b">
        <f t="shared" si="4"/>
        <v>0</v>
      </c>
      <c r="G122" s="7"/>
      <c r="H122" s="7" t="s">
        <v>563</v>
      </c>
      <c r="I122" s="7" t="b">
        <f t="shared" si="5"/>
        <v>1</v>
      </c>
      <c r="J122" s="11" t="str">
        <f t="shared" si="6"/>
        <v>SA</v>
      </c>
      <c r="K122" s="11" t="str">
        <f>' turmas sistema atual'!K121</f>
        <v>diurno</v>
      </c>
      <c r="L122" s="11" t="str">
        <f>' turmas sistema atual'!L121</f>
        <v>4-0-6</v>
      </c>
      <c r="M122" s="11">
        <f>' turmas sistema atual'!M121</f>
        <v>60</v>
      </c>
      <c r="N122" s="11">
        <f>VLOOKUP(B122,[3]Plan1!$A$18:$H$946,8,0)</f>
        <v>0</v>
      </c>
      <c r="P122" s="7" t="str">
        <f>' turmas sistema atual'!R121</f>
        <v>HENGAMEH RAEISIDEHKORDI</v>
      </c>
      <c r="Q122" s="7" t="e">
        <f>P122=#REF!</f>
        <v>#REF!</v>
      </c>
      <c r="R122" s="7" t="e">
        <f>VLOOKUP($B122,[2]planilha!$B$1:$P$929,15,0)</f>
        <v>#REF!</v>
      </c>
      <c r="S122" s="7">
        <f>' turmas sistema atual'!S121</f>
        <v>0</v>
      </c>
      <c r="T122" s="7" t="e">
        <f t="shared" si="7"/>
        <v>#REF!</v>
      </c>
      <c r="U122" s="7" t="e">
        <f>' turmas sistema atual'!#REF!</f>
        <v>#REF!</v>
      </c>
      <c r="V122" s="7" t="e">
        <f>' turmas sistema atual'!#REF!</f>
        <v>#REF!</v>
      </c>
      <c r="W122" s="7" t="e">
        <f>' turmas sistema atual'!#REF!</f>
        <v>#REF!</v>
      </c>
      <c r="X122" s="7" t="e">
        <f>' turmas sistema atual'!#REF!</f>
        <v>#REF!</v>
      </c>
      <c r="Y122" s="7" t="e">
        <f>' turmas sistema atual'!#REF!</f>
        <v>#REF!</v>
      </c>
      <c r="Z122" s="7" t="e">
        <f>' turmas sistema atual'!#REF!</f>
        <v>#REF!</v>
      </c>
      <c r="AA122" s="7" t="e">
        <f>' turmas sistema atual'!#REF!</f>
        <v>#REF!</v>
      </c>
      <c r="AB122" s="11" t="e">
        <f>' turmas sistema atual'!#REF!</f>
        <v>#REF!</v>
      </c>
    </row>
    <row r="123" spans="1:28" ht="51" customHeight="1" thickBot="1" x14ac:dyDescent="0.3">
      <c r="A123" s="7" t="str">
        <f>' turmas sistema atual'!A122</f>
        <v>BACHARELADO EM CIÊNCIA E TECNOLOGIA</v>
      </c>
      <c r="B123" s="7" t="str">
        <f>' turmas sistema atual'!B122</f>
        <v>NA7BCN0402-15SA</v>
      </c>
      <c r="C123" s="7" t="str">
        <f>' turmas sistema atual'!C122</f>
        <v>Funções de Uma Variável A7-noturno (Santo André)</v>
      </c>
      <c r="D123" s="7" t="str">
        <f>' turmas sistema atual'!Y122</f>
        <v xml:space="preserve">segunda das 19:00 às 21:00, semanal ; quinta das 21:00 às 23:00, semanal </v>
      </c>
      <c r="E123" s="7" t="str">
        <f>' turmas sistema atual'!Z122</f>
        <v/>
      </c>
      <c r="F123" s="7" t="b">
        <f t="shared" si="4"/>
        <v>0</v>
      </c>
      <c r="G123" s="7"/>
      <c r="H123" s="7" t="s">
        <v>563</v>
      </c>
      <c r="I123" s="7" t="b">
        <f t="shared" si="5"/>
        <v>1</v>
      </c>
      <c r="J123" s="11" t="str">
        <f t="shared" si="6"/>
        <v>SA</v>
      </c>
      <c r="K123" s="11" t="str">
        <f>' turmas sistema atual'!K122</f>
        <v>noturno</v>
      </c>
      <c r="L123" s="11" t="str">
        <f>' turmas sistema atual'!L122</f>
        <v>4-0-6</v>
      </c>
      <c r="M123" s="11">
        <f>' turmas sistema atual'!M122</f>
        <v>60</v>
      </c>
      <c r="N123" s="11">
        <f>VLOOKUP(B123,[3]Plan1!$A$18:$H$946,8,0)</f>
        <v>0</v>
      </c>
      <c r="P123" s="7" t="str">
        <f>' turmas sistema atual'!R122</f>
        <v>ANDERSON CARLOS OLIVEIRA MOTTA</v>
      </c>
      <c r="Q123" s="7" t="e">
        <f>P123=#REF!</f>
        <v>#REF!</v>
      </c>
      <c r="R123" s="7" t="e">
        <f>VLOOKUP($B123,[2]planilha!$B$1:$P$929,15,0)</f>
        <v>#REF!</v>
      </c>
      <c r="S123" s="7">
        <f>' turmas sistema atual'!S122</f>
        <v>0</v>
      </c>
      <c r="T123" s="7" t="e">
        <f t="shared" si="7"/>
        <v>#REF!</v>
      </c>
      <c r="U123" s="7" t="e">
        <f>' turmas sistema atual'!#REF!</f>
        <v>#REF!</v>
      </c>
      <c r="V123" s="7" t="e">
        <f>' turmas sistema atual'!#REF!</f>
        <v>#REF!</v>
      </c>
      <c r="W123" s="7" t="e">
        <f>' turmas sistema atual'!#REF!</f>
        <v>#REF!</v>
      </c>
      <c r="X123" s="7" t="e">
        <f>' turmas sistema atual'!#REF!</f>
        <v>#REF!</v>
      </c>
      <c r="Y123" s="7" t="e">
        <f>' turmas sistema atual'!#REF!</f>
        <v>#REF!</v>
      </c>
      <c r="Z123" s="7" t="e">
        <f>' turmas sistema atual'!#REF!</f>
        <v>#REF!</v>
      </c>
      <c r="AA123" s="7" t="e">
        <f>' turmas sistema atual'!#REF!</f>
        <v>#REF!</v>
      </c>
      <c r="AB123" s="11" t="e">
        <f>' turmas sistema atual'!#REF!</f>
        <v>#REF!</v>
      </c>
    </row>
    <row r="124" spans="1:28" ht="51" customHeight="1" thickBot="1" x14ac:dyDescent="0.3">
      <c r="A124" s="7" t="str">
        <f>' turmas sistema atual'!A123</f>
        <v>BACHARELADO EM CIÊNCIA E TECNOLOGIA</v>
      </c>
      <c r="B124" s="7" t="str">
        <f>' turmas sistema atual'!B123</f>
        <v>DA8BCN0402-15SA</v>
      </c>
      <c r="C124" s="7" t="str">
        <f>' turmas sistema atual'!C123</f>
        <v>Funções de Uma Variável A8-diurno (Santo André)</v>
      </c>
      <c r="D124" s="7" t="str">
        <f>' turmas sistema atual'!Y123</f>
        <v xml:space="preserve">segunda das 08:00 às 10:00, semanal ; quinta das 10:00 às 12:00, semanal </v>
      </c>
      <c r="E124" s="7" t="str">
        <f>' turmas sistema atual'!Z123</f>
        <v/>
      </c>
      <c r="F124" s="7" t="b">
        <f t="shared" si="4"/>
        <v>0</v>
      </c>
      <c r="G124" s="7"/>
      <c r="H124" s="7" t="s">
        <v>563</v>
      </c>
      <c r="I124" s="7" t="b">
        <f t="shared" si="5"/>
        <v>1</v>
      </c>
      <c r="J124" s="11" t="str">
        <f t="shared" si="6"/>
        <v>SA</v>
      </c>
      <c r="K124" s="11" t="str">
        <f>' turmas sistema atual'!K123</f>
        <v>diurno</v>
      </c>
      <c r="L124" s="11" t="str">
        <f>' turmas sistema atual'!L123</f>
        <v>4-0-6</v>
      </c>
      <c r="M124" s="11">
        <f>' turmas sistema atual'!M123</f>
        <v>60</v>
      </c>
      <c r="N124" s="11">
        <f>VLOOKUP(B124,[3]Plan1!$A$18:$H$946,8,0)</f>
        <v>24</v>
      </c>
      <c r="P124" s="7" t="str">
        <f>' turmas sistema atual'!R123</f>
        <v>WELINGTON VIEIRA ASSUNCAO</v>
      </c>
      <c r="Q124" s="7" t="e">
        <f>P124=#REF!</f>
        <v>#REF!</v>
      </c>
      <c r="R124" s="7" t="e">
        <f>VLOOKUP($B124,[2]planilha!$B$1:$P$929,15,0)</f>
        <v>#REF!</v>
      </c>
      <c r="S124" s="7">
        <f>' turmas sistema atual'!S123</f>
        <v>0</v>
      </c>
      <c r="T124" s="7" t="e">
        <f t="shared" si="7"/>
        <v>#REF!</v>
      </c>
      <c r="U124" s="7" t="e">
        <f>' turmas sistema atual'!#REF!</f>
        <v>#REF!</v>
      </c>
      <c r="V124" s="7" t="e">
        <f>' turmas sistema atual'!#REF!</f>
        <v>#REF!</v>
      </c>
      <c r="W124" s="7" t="e">
        <f>' turmas sistema atual'!#REF!</f>
        <v>#REF!</v>
      </c>
      <c r="X124" s="7" t="e">
        <f>' turmas sistema atual'!#REF!</f>
        <v>#REF!</v>
      </c>
      <c r="Y124" s="7" t="e">
        <f>' turmas sistema atual'!#REF!</f>
        <v>#REF!</v>
      </c>
      <c r="Z124" s="7" t="e">
        <f>' turmas sistema atual'!#REF!</f>
        <v>#REF!</v>
      </c>
      <c r="AA124" s="7" t="e">
        <f>' turmas sistema atual'!#REF!</f>
        <v>#REF!</v>
      </c>
      <c r="AB124" s="11" t="e">
        <f>' turmas sistema atual'!#REF!</f>
        <v>#REF!</v>
      </c>
    </row>
    <row r="125" spans="1:28" ht="51" customHeight="1" thickBot="1" x14ac:dyDescent="0.3">
      <c r="A125" s="7" t="str">
        <f>' turmas sistema atual'!A124</f>
        <v>BACHARELADO EM CIÊNCIA E TECNOLOGIA</v>
      </c>
      <c r="B125" s="7" t="str">
        <f>' turmas sistema atual'!B124</f>
        <v>NA8BCN0402-15SA</v>
      </c>
      <c r="C125" s="7" t="str">
        <f>' turmas sistema atual'!C124</f>
        <v>Funções de Uma Variável A8-noturno (Santo André)</v>
      </c>
      <c r="D125" s="7" t="str">
        <f>' turmas sistema atual'!Y124</f>
        <v xml:space="preserve">segunda das 19:00 às 21:00, semanal ; quinta das 21:00 às 23:00, semanal </v>
      </c>
      <c r="E125" s="7" t="str">
        <f>' turmas sistema atual'!Z124</f>
        <v/>
      </c>
      <c r="F125" s="7" t="b">
        <f t="shared" si="4"/>
        <v>0</v>
      </c>
      <c r="G125" s="7"/>
      <c r="H125" s="7" t="s">
        <v>563</v>
      </c>
      <c r="I125" s="7" t="b">
        <f t="shared" si="5"/>
        <v>1</v>
      </c>
      <c r="J125" s="11" t="str">
        <f t="shared" si="6"/>
        <v>SA</v>
      </c>
      <c r="K125" s="11" t="str">
        <f>' turmas sistema atual'!K124</f>
        <v>noturno</v>
      </c>
      <c r="L125" s="11" t="str">
        <f>' turmas sistema atual'!L124</f>
        <v>4-0-6</v>
      </c>
      <c r="M125" s="11">
        <f>' turmas sistema atual'!M124</f>
        <v>60</v>
      </c>
      <c r="N125" s="11">
        <f>VLOOKUP(B125,[3]Plan1!$A$18:$H$946,8,0)</f>
        <v>0</v>
      </c>
      <c r="P125" s="7" t="str">
        <f>' turmas sistema atual'!R124</f>
        <v>MARCELO TANAKA HAYASHI</v>
      </c>
      <c r="Q125" s="7" t="e">
        <f>P125=#REF!</f>
        <v>#REF!</v>
      </c>
      <c r="R125" s="7" t="e">
        <f>VLOOKUP($B125,[2]planilha!$B$1:$P$929,15,0)</f>
        <v>#REF!</v>
      </c>
      <c r="S125" s="7">
        <f>' turmas sistema atual'!S124</f>
        <v>0</v>
      </c>
      <c r="T125" s="7" t="e">
        <f t="shared" si="7"/>
        <v>#REF!</v>
      </c>
      <c r="U125" s="7" t="e">
        <f>' turmas sistema atual'!#REF!</f>
        <v>#REF!</v>
      </c>
      <c r="V125" s="7" t="e">
        <f>' turmas sistema atual'!#REF!</f>
        <v>#REF!</v>
      </c>
      <c r="W125" s="7" t="e">
        <f>' turmas sistema atual'!#REF!</f>
        <v>#REF!</v>
      </c>
      <c r="X125" s="7" t="e">
        <f>' turmas sistema atual'!#REF!</f>
        <v>#REF!</v>
      </c>
      <c r="Y125" s="7" t="e">
        <f>' turmas sistema atual'!#REF!</f>
        <v>#REF!</v>
      </c>
      <c r="Z125" s="7" t="e">
        <f>' turmas sistema atual'!#REF!</f>
        <v>#REF!</v>
      </c>
      <c r="AA125" s="7" t="e">
        <f>' turmas sistema atual'!#REF!</f>
        <v>#REF!</v>
      </c>
      <c r="AB125" s="11" t="e">
        <f>' turmas sistema atual'!#REF!</f>
        <v>#REF!</v>
      </c>
    </row>
    <row r="126" spans="1:28" ht="51" customHeight="1" thickBot="1" x14ac:dyDescent="0.3">
      <c r="A126" s="7" t="str">
        <f>' turmas sistema atual'!A125</f>
        <v>BACHARELADO EM CIÊNCIA E TECNOLOGIA</v>
      </c>
      <c r="B126" s="7" t="str">
        <f>' turmas sistema atual'!B125</f>
        <v>NA9BCN0402-15SA</v>
      </c>
      <c r="C126" s="7" t="str">
        <f>' turmas sistema atual'!C125</f>
        <v>Funções de Uma Variável A9-noturno (Santo André)</v>
      </c>
      <c r="D126" s="7" t="str">
        <f>' turmas sistema atual'!Y125</f>
        <v xml:space="preserve">segunda das 19:00 às 21:00, semanal ; quinta das 21:00 às 23:00, semanal </v>
      </c>
      <c r="E126" s="7" t="str">
        <f>' turmas sistema atual'!Z125</f>
        <v/>
      </c>
      <c r="F126" s="7" t="b">
        <f t="shared" si="4"/>
        <v>0</v>
      </c>
      <c r="G126" s="7"/>
      <c r="H126" s="7" t="s">
        <v>563</v>
      </c>
      <c r="I126" s="7" t="b">
        <f t="shared" si="5"/>
        <v>1</v>
      </c>
      <c r="J126" s="11" t="str">
        <f t="shared" si="6"/>
        <v>SA</v>
      </c>
      <c r="K126" s="11" t="str">
        <f>' turmas sistema atual'!K125</f>
        <v>noturno</v>
      </c>
      <c r="L126" s="11" t="str">
        <f>' turmas sistema atual'!L125</f>
        <v>4-0-6</v>
      </c>
      <c r="M126" s="11">
        <f>' turmas sistema atual'!M125</f>
        <v>60</v>
      </c>
      <c r="N126" s="11">
        <f>VLOOKUP(B126,[3]Plan1!$A$18:$H$946,8,0)</f>
        <v>30</v>
      </c>
      <c r="P126" s="7" t="str">
        <f>' turmas sistema atual'!R125</f>
        <v>ROGÉRIO TEIXEIRA CAVALCANTI</v>
      </c>
      <c r="Q126" s="7" t="e">
        <f>P126=#REF!</f>
        <v>#REF!</v>
      </c>
      <c r="R126" s="7" t="e">
        <f>VLOOKUP($B126,[2]planilha!$B$1:$P$929,15,0)</f>
        <v>#N/A</v>
      </c>
      <c r="S126" s="7">
        <f>' turmas sistema atual'!S125</f>
        <v>0</v>
      </c>
      <c r="T126" s="7" t="e">
        <f t="shared" si="7"/>
        <v>#N/A</v>
      </c>
      <c r="U126" s="7" t="e">
        <f>' turmas sistema atual'!#REF!</f>
        <v>#REF!</v>
      </c>
      <c r="V126" s="7" t="e">
        <f>' turmas sistema atual'!#REF!</f>
        <v>#REF!</v>
      </c>
      <c r="W126" s="7" t="e">
        <f>' turmas sistema atual'!#REF!</f>
        <v>#REF!</v>
      </c>
      <c r="X126" s="7" t="e">
        <f>' turmas sistema atual'!#REF!</f>
        <v>#REF!</v>
      </c>
      <c r="Y126" s="7" t="e">
        <f>' turmas sistema atual'!#REF!</f>
        <v>#REF!</v>
      </c>
      <c r="Z126" s="7" t="e">
        <f>' turmas sistema atual'!#REF!</f>
        <v>#REF!</v>
      </c>
      <c r="AA126" s="7" t="e">
        <f>' turmas sistema atual'!#REF!</f>
        <v>#REF!</v>
      </c>
      <c r="AB126" s="11" t="e">
        <f>' turmas sistema atual'!#REF!</f>
        <v>#REF!</v>
      </c>
    </row>
    <row r="127" spans="1:28" ht="51" customHeight="1" thickBot="1" x14ac:dyDescent="0.3">
      <c r="A127" s="7" t="str">
        <f>' turmas sistema atual'!A126</f>
        <v>BACHARELADO EM CIÊNCIA E TECNOLOGIA</v>
      </c>
      <c r="B127" s="7" t="str">
        <f>' turmas sistema atual'!B126</f>
        <v>DB1BCN0402-15SA</v>
      </c>
      <c r="C127" s="7" t="str">
        <f>' turmas sistema atual'!C126</f>
        <v>Funções de Uma Variável B1-diurno (Santo André)</v>
      </c>
      <c r="D127" s="7" t="str">
        <f>' turmas sistema atual'!Y126</f>
        <v xml:space="preserve">segunda das 10:00 às 12:00, semanal ; quinta das 08:00 às 10:00, semanal </v>
      </c>
      <c r="E127" s="7" t="str">
        <f>' turmas sistema atual'!Z126</f>
        <v/>
      </c>
      <c r="F127" s="7" t="b">
        <f t="shared" si="4"/>
        <v>0</v>
      </c>
      <c r="G127" s="7"/>
      <c r="H127" s="7" t="s">
        <v>563</v>
      </c>
      <c r="I127" s="7" t="b">
        <f t="shared" si="5"/>
        <v>1</v>
      </c>
      <c r="J127" s="11" t="str">
        <f t="shared" si="6"/>
        <v>SA</v>
      </c>
      <c r="K127" s="11" t="str">
        <f>' turmas sistema atual'!K126</f>
        <v>diurno</v>
      </c>
      <c r="L127" s="11" t="str">
        <f>' turmas sistema atual'!L126</f>
        <v>4-0-6</v>
      </c>
      <c r="M127" s="11">
        <f>' turmas sistema atual'!M126</f>
        <v>61</v>
      </c>
      <c r="N127" s="11">
        <f>VLOOKUP(B127,[3]Plan1!$A$18:$H$946,8,0)</f>
        <v>0</v>
      </c>
      <c r="P127" s="7" t="str">
        <f>' turmas sistema atual'!R126</f>
        <v>WELINGTON VIEIRA ASSUNCAO</v>
      </c>
      <c r="Q127" s="7" t="e">
        <f>P127=#REF!</f>
        <v>#REF!</v>
      </c>
      <c r="R127" s="7" t="e">
        <f>VLOOKUP($B127,[2]planilha!$B$1:$P$929,15,0)</f>
        <v>#REF!</v>
      </c>
      <c r="S127" s="7">
        <f>' turmas sistema atual'!S126</f>
        <v>0</v>
      </c>
      <c r="T127" s="7" t="e">
        <f t="shared" si="7"/>
        <v>#REF!</v>
      </c>
      <c r="U127" s="7" t="e">
        <f>' turmas sistema atual'!#REF!</f>
        <v>#REF!</v>
      </c>
      <c r="V127" s="7" t="e">
        <f>' turmas sistema atual'!#REF!</f>
        <v>#REF!</v>
      </c>
      <c r="W127" s="7" t="e">
        <f>' turmas sistema atual'!#REF!</f>
        <v>#REF!</v>
      </c>
      <c r="X127" s="7" t="e">
        <f>' turmas sistema atual'!#REF!</f>
        <v>#REF!</v>
      </c>
      <c r="Y127" s="7" t="e">
        <f>' turmas sistema atual'!#REF!</f>
        <v>#REF!</v>
      </c>
      <c r="Z127" s="7" t="e">
        <f>' turmas sistema atual'!#REF!</f>
        <v>#REF!</v>
      </c>
      <c r="AA127" s="7" t="e">
        <f>' turmas sistema atual'!#REF!</f>
        <v>#REF!</v>
      </c>
      <c r="AB127" s="11" t="e">
        <f>' turmas sistema atual'!#REF!</f>
        <v>#REF!</v>
      </c>
    </row>
    <row r="128" spans="1:28" ht="51" customHeight="1" thickBot="1" x14ac:dyDescent="0.3">
      <c r="A128" s="7" t="str">
        <f>' turmas sistema atual'!A127</f>
        <v>BACHARELADO EM CIÊNCIA E TECNOLOGIA</v>
      </c>
      <c r="B128" s="7" t="str">
        <f>' turmas sistema atual'!B127</f>
        <v>NB1BCN0402-15SA</v>
      </c>
      <c r="C128" s="7" t="str">
        <f>' turmas sistema atual'!C127</f>
        <v>Funções de Uma Variável B1-noturno (Santo André)</v>
      </c>
      <c r="D128" s="7" t="str">
        <f>' turmas sistema atual'!Y127</f>
        <v xml:space="preserve">segunda das 21:00 às 23:00, semanal ; quinta das 19:00 às 21:00, semanal </v>
      </c>
      <c r="E128" s="7" t="str">
        <f>' turmas sistema atual'!Z127</f>
        <v/>
      </c>
      <c r="F128" s="7" t="b">
        <f t="shared" si="4"/>
        <v>0</v>
      </c>
      <c r="G128" s="7"/>
      <c r="H128" s="7" t="s">
        <v>563</v>
      </c>
      <c r="I128" s="7" t="b">
        <f t="shared" si="5"/>
        <v>1</v>
      </c>
      <c r="J128" s="11" t="str">
        <f t="shared" si="6"/>
        <v>SA</v>
      </c>
      <c r="K128" s="11" t="str">
        <f>' turmas sistema atual'!K127</f>
        <v>noturno</v>
      </c>
      <c r="L128" s="11" t="str">
        <f>' turmas sistema atual'!L127</f>
        <v>4-0-6</v>
      </c>
      <c r="M128" s="11">
        <f>' turmas sistema atual'!M127</f>
        <v>61</v>
      </c>
      <c r="N128" s="11">
        <f>VLOOKUP(B128,[3]Plan1!$A$18:$H$946,8,0)</f>
        <v>0</v>
      </c>
      <c r="P128" s="7" t="str">
        <f>' turmas sistema atual'!R127</f>
        <v>ROGÉRIO TEIXEIRA CAVALCANTI</v>
      </c>
      <c r="Q128" s="7" t="e">
        <f>P128=#REF!</f>
        <v>#REF!</v>
      </c>
      <c r="R128" s="7" t="e">
        <f>VLOOKUP($B128,[2]planilha!$B$1:$P$929,15,0)</f>
        <v>#REF!</v>
      </c>
      <c r="S128" s="7">
        <f>' turmas sistema atual'!S127</f>
        <v>0</v>
      </c>
      <c r="T128" s="7" t="e">
        <f t="shared" si="7"/>
        <v>#REF!</v>
      </c>
      <c r="U128" s="7" t="e">
        <f>' turmas sistema atual'!#REF!</f>
        <v>#REF!</v>
      </c>
      <c r="V128" s="7" t="e">
        <f>' turmas sistema atual'!#REF!</f>
        <v>#REF!</v>
      </c>
      <c r="W128" s="7" t="e">
        <f>' turmas sistema atual'!#REF!</f>
        <v>#REF!</v>
      </c>
      <c r="X128" s="7" t="e">
        <f>' turmas sistema atual'!#REF!</f>
        <v>#REF!</v>
      </c>
      <c r="Y128" s="7" t="e">
        <f>' turmas sistema atual'!#REF!</f>
        <v>#REF!</v>
      </c>
      <c r="Z128" s="7" t="e">
        <f>' turmas sistema atual'!#REF!</f>
        <v>#REF!</v>
      </c>
      <c r="AA128" s="7" t="e">
        <f>' turmas sistema atual'!#REF!</f>
        <v>#REF!</v>
      </c>
      <c r="AB128" s="11" t="e">
        <f>' turmas sistema atual'!#REF!</f>
        <v>#REF!</v>
      </c>
    </row>
    <row r="129" spans="1:28" ht="51" customHeight="1" thickBot="1" x14ac:dyDescent="0.3">
      <c r="A129" s="7" t="str">
        <f>' turmas sistema atual'!A128</f>
        <v>BACHARELADO EM CIÊNCIA E TECNOLOGIA</v>
      </c>
      <c r="B129" s="7" t="str">
        <f>' turmas sistema atual'!B128</f>
        <v>DB2BCN0402-15SA</v>
      </c>
      <c r="C129" s="7" t="str">
        <f>' turmas sistema atual'!C128</f>
        <v>Funções de Uma Variável B2-diurno (Santo André)</v>
      </c>
      <c r="D129" s="7" t="str">
        <f>' turmas sistema atual'!Y128</f>
        <v xml:space="preserve">segunda das 10:00 às 12:00, semanal ; quinta das 08:00 às 10:00, semanal </v>
      </c>
      <c r="E129" s="7" t="str">
        <f>' turmas sistema atual'!Z128</f>
        <v/>
      </c>
      <c r="F129" s="7" t="b">
        <f t="shared" si="4"/>
        <v>0</v>
      </c>
      <c r="G129" s="7"/>
      <c r="H129" s="7" t="s">
        <v>563</v>
      </c>
      <c r="I129" s="7" t="b">
        <f t="shared" si="5"/>
        <v>1</v>
      </c>
      <c r="J129" s="11" t="str">
        <f t="shared" si="6"/>
        <v>SA</v>
      </c>
      <c r="K129" s="11" t="str">
        <f>' turmas sistema atual'!K128</f>
        <v>diurno</v>
      </c>
      <c r="L129" s="11" t="str">
        <f>' turmas sistema atual'!L128</f>
        <v>4-0-6</v>
      </c>
      <c r="M129" s="11">
        <f>' turmas sistema atual'!M128</f>
        <v>61</v>
      </c>
      <c r="N129" s="11">
        <f>VLOOKUP(B129,[3]Plan1!$A$18:$H$946,8,0)</f>
        <v>0</v>
      </c>
      <c r="P129" s="7" t="str">
        <f>' turmas sistema atual'!R128</f>
        <v>CRISTIAN FAVIO COLETTI</v>
      </c>
      <c r="Q129" s="7" t="e">
        <f>P129=#REF!</f>
        <v>#REF!</v>
      </c>
      <c r="R129" s="7" t="e">
        <f>VLOOKUP($B129,[2]planilha!$B$1:$P$929,15,0)</f>
        <v>#REF!</v>
      </c>
      <c r="S129" s="7">
        <f>' turmas sistema atual'!S128</f>
        <v>0</v>
      </c>
      <c r="T129" s="7" t="e">
        <f t="shared" si="7"/>
        <v>#REF!</v>
      </c>
      <c r="U129" s="7" t="e">
        <f>' turmas sistema atual'!#REF!</f>
        <v>#REF!</v>
      </c>
      <c r="V129" s="7" t="e">
        <f>' turmas sistema atual'!#REF!</f>
        <v>#REF!</v>
      </c>
      <c r="W129" s="7" t="e">
        <f>' turmas sistema atual'!#REF!</f>
        <v>#REF!</v>
      </c>
      <c r="X129" s="7" t="e">
        <f>' turmas sistema atual'!#REF!</f>
        <v>#REF!</v>
      </c>
      <c r="Y129" s="7" t="e">
        <f>' turmas sistema atual'!#REF!</f>
        <v>#REF!</v>
      </c>
      <c r="Z129" s="7" t="e">
        <f>' turmas sistema atual'!#REF!</f>
        <v>#REF!</v>
      </c>
      <c r="AA129" s="7" t="e">
        <f>' turmas sistema atual'!#REF!</f>
        <v>#REF!</v>
      </c>
      <c r="AB129" s="11" t="e">
        <f>' turmas sistema atual'!#REF!</f>
        <v>#REF!</v>
      </c>
    </row>
    <row r="130" spans="1:28" ht="51" customHeight="1" thickBot="1" x14ac:dyDescent="0.3">
      <c r="A130" s="7" t="str">
        <f>' turmas sistema atual'!A129</f>
        <v>BACHARELADO EM CIÊNCIA E TECNOLOGIA</v>
      </c>
      <c r="B130" s="7" t="str">
        <f>' turmas sistema atual'!B129</f>
        <v>NB2BCN0402-15SA</v>
      </c>
      <c r="C130" s="7" t="str">
        <f>' turmas sistema atual'!C129</f>
        <v>Funções de Uma Variável B2-noturno (Santo André)</v>
      </c>
      <c r="D130" s="7" t="str">
        <f>' turmas sistema atual'!Y129</f>
        <v xml:space="preserve">segunda das 21:00 às 23:00, semanal ; quinta das 19:00 às 21:00, semanal </v>
      </c>
      <c r="E130" s="7" t="str">
        <f>' turmas sistema atual'!Z129</f>
        <v/>
      </c>
      <c r="F130" s="7" t="b">
        <f t="shared" si="4"/>
        <v>0</v>
      </c>
      <c r="G130" s="7"/>
      <c r="H130" s="7" t="s">
        <v>563</v>
      </c>
      <c r="I130" s="7" t="b">
        <f t="shared" si="5"/>
        <v>1</v>
      </c>
      <c r="J130" s="11" t="str">
        <f t="shared" si="6"/>
        <v>SA</v>
      </c>
      <c r="K130" s="11" t="str">
        <f>' turmas sistema atual'!K129</f>
        <v>noturno</v>
      </c>
      <c r="L130" s="11" t="str">
        <f>' turmas sistema atual'!L129</f>
        <v>4-0-6</v>
      </c>
      <c r="M130" s="11">
        <f>' turmas sistema atual'!M129</f>
        <v>61</v>
      </c>
      <c r="N130" s="11">
        <f>VLOOKUP(B130,[3]Plan1!$A$18:$H$946,8,0)</f>
        <v>0</v>
      </c>
      <c r="P130" s="7" t="str">
        <f>' turmas sistema atual'!R129</f>
        <v>DANIEL MIRANDA MACHADO</v>
      </c>
      <c r="Q130" s="7" t="e">
        <f>P130=#REF!</f>
        <v>#REF!</v>
      </c>
      <c r="R130" s="7" t="e">
        <f>VLOOKUP($B130,[2]planilha!$B$1:$P$929,15,0)</f>
        <v>#REF!</v>
      </c>
      <c r="S130" s="7">
        <f>' turmas sistema atual'!S129</f>
        <v>0</v>
      </c>
      <c r="T130" s="7" t="e">
        <f t="shared" si="7"/>
        <v>#REF!</v>
      </c>
      <c r="U130" s="7" t="e">
        <f>' turmas sistema atual'!#REF!</f>
        <v>#REF!</v>
      </c>
      <c r="V130" s="7" t="e">
        <f>' turmas sistema atual'!#REF!</f>
        <v>#REF!</v>
      </c>
      <c r="W130" s="7" t="e">
        <f>' turmas sistema atual'!#REF!</f>
        <v>#REF!</v>
      </c>
      <c r="X130" s="7" t="e">
        <f>' turmas sistema atual'!#REF!</f>
        <v>#REF!</v>
      </c>
      <c r="Y130" s="7" t="e">
        <f>' turmas sistema atual'!#REF!</f>
        <v>#REF!</v>
      </c>
      <c r="Z130" s="7" t="e">
        <f>' turmas sistema atual'!#REF!</f>
        <v>#REF!</v>
      </c>
      <c r="AA130" s="7" t="e">
        <f>' turmas sistema atual'!#REF!</f>
        <v>#REF!</v>
      </c>
      <c r="AB130" s="11" t="e">
        <f>' turmas sistema atual'!#REF!</f>
        <v>#REF!</v>
      </c>
    </row>
    <row r="131" spans="1:28" ht="51" customHeight="1" thickBot="1" x14ac:dyDescent="0.3">
      <c r="A131" s="7" t="str">
        <f>' turmas sistema atual'!A130</f>
        <v>BACHARELADO EM CIÊNCIA E TECNOLOGIA</v>
      </c>
      <c r="B131" s="7" t="str">
        <f>' turmas sistema atual'!B130</f>
        <v>NB3BCN0402-15SA</v>
      </c>
      <c r="C131" s="7" t="str">
        <f>' turmas sistema atual'!C130</f>
        <v>Funções de Uma Variável B3-noturno (Santo André)</v>
      </c>
      <c r="D131" s="7" t="str">
        <f>' turmas sistema atual'!Y130</f>
        <v xml:space="preserve">segunda das 21:00 às 23:00, semanal ; quinta das 19:00 às 21:00, semanal </v>
      </c>
      <c r="E131" s="7" t="str">
        <f>' turmas sistema atual'!Z130</f>
        <v/>
      </c>
      <c r="F131" s="7" t="b">
        <f t="shared" si="4"/>
        <v>0</v>
      </c>
      <c r="G131" s="7"/>
      <c r="H131" s="7" t="s">
        <v>563</v>
      </c>
      <c r="I131" s="7" t="b">
        <f t="shared" si="5"/>
        <v>1</v>
      </c>
      <c r="J131" s="11" t="str">
        <f t="shared" si="6"/>
        <v>SA</v>
      </c>
      <c r="K131" s="11" t="str">
        <f>' turmas sistema atual'!K130</f>
        <v>noturno</v>
      </c>
      <c r="L131" s="11" t="str">
        <f>' turmas sistema atual'!L130</f>
        <v>4-0-6</v>
      </c>
      <c r="M131" s="11">
        <f>' turmas sistema atual'!M130</f>
        <v>61</v>
      </c>
      <c r="N131" s="11">
        <f>VLOOKUP(B131,[3]Plan1!$A$18:$H$946,8,0)</f>
        <v>0</v>
      </c>
      <c r="P131" s="7" t="str">
        <f>' turmas sistema atual'!R130</f>
        <v>JEFERSON CASSIANO</v>
      </c>
      <c r="Q131" s="7" t="e">
        <f>P131=#REF!</f>
        <v>#REF!</v>
      </c>
      <c r="R131" s="7" t="e">
        <f>VLOOKUP($B131,[2]planilha!$B$1:$P$929,15,0)</f>
        <v>#REF!</v>
      </c>
      <c r="S131" s="7">
        <f>' turmas sistema atual'!S130</f>
        <v>0</v>
      </c>
      <c r="T131" s="7" t="e">
        <f t="shared" si="7"/>
        <v>#REF!</v>
      </c>
      <c r="U131" s="7" t="e">
        <f>' turmas sistema atual'!#REF!</f>
        <v>#REF!</v>
      </c>
      <c r="V131" s="7" t="e">
        <f>' turmas sistema atual'!#REF!</f>
        <v>#REF!</v>
      </c>
      <c r="W131" s="7" t="e">
        <f>' turmas sistema atual'!#REF!</f>
        <v>#REF!</v>
      </c>
      <c r="X131" s="7" t="e">
        <f>' turmas sistema atual'!#REF!</f>
        <v>#REF!</v>
      </c>
      <c r="Y131" s="7" t="e">
        <f>' turmas sistema atual'!#REF!</f>
        <v>#REF!</v>
      </c>
      <c r="Z131" s="7" t="e">
        <f>' turmas sistema atual'!#REF!</f>
        <v>#REF!</v>
      </c>
      <c r="AA131" s="7" t="e">
        <f>' turmas sistema atual'!#REF!</f>
        <v>#REF!</v>
      </c>
      <c r="AB131" s="11" t="e">
        <f>' turmas sistema atual'!#REF!</f>
        <v>#REF!</v>
      </c>
    </row>
    <row r="132" spans="1:28" ht="51" customHeight="1" thickBot="1" x14ac:dyDescent="0.3">
      <c r="A132" s="7" t="str">
        <f>' turmas sistema atual'!A131</f>
        <v>BACHARELADO EM CIÊNCIA E TECNOLOGIA</v>
      </c>
      <c r="B132" s="7" t="str">
        <f>' turmas sistema atual'!B131</f>
        <v>DB4BCN0402-15SA</v>
      </c>
      <c r="C132" s="7" t="str">
        <f>' turmas sistema atual'!C131</f>
        <v>Funções de Uma Variável B4-diurno (Santo André)</v>
      </c>
      <c r="D132" s="7" t="str">
        <f>' turmas sistema atual'!Y131</f>
        <v xml:space="preserve">segunda das 10:00 às 12:00, semanal ; quinta das 08:00 às 10:00, semanal </v>
      </c>
      <c r="E132" s="7" t="str">
        <f>' turmas sistema atual'!Z131</f>
        <v/>
      </c>
      <c r="F132" s="7" t="b">
        <f t="shared" ref="F132:F195" si="8">E132=D132</f>
        <v>0</v>
      </c>
      <c r="G132" s="7"/>
      <c r="H132" s="7" t="s">
        <v>563</v>
      </c>
      <c r="I132" s="7" t="b">
        <f t="shared" ref="I132:I195" si="9">H132=G132</f>
        <v>1</v>
      </c>
      <c r="J132" s="11" t="str">
        <f t="shared" ref="J132:J195" si="10">RIGHT(B132,2)</f>
        <v>SA</v>
      </c>
      <c r="K132" s="11" t="str">
        <f>' turmas sistema atual'!K131</f>
        <v>diurno</v>
      </c>
      <c r="L132" s="11" t="str">
        <f>' turmas sistema atual'!L131</f>
        <v>4-0-6</v>
      </c>
      <c r="M132" s="11">
        <f>' turmas sistema atual'!M131</f>
        <v>61</v>
      </c>
      <c r="N132" s="11">
        <f>VLOOKUP(B132,[3]Plan1!$A$18:$H$946,8,0)</f>
        <v>0</v>
      </c>
      <c r="P132" s="7" t="str">
        <f>' turmas sistema atual'!R131</f>
        <v>SINUE DAYAN BARBERO LODOVICI</v>
      </c>
      <c r="Q132" s="7" t="e">
        <f>P132=#REF!</f>
        <v>#REF!</v>
      </c>
      <c r="R132" s="7" t="e">
        <f>VLOOKUP($B132,[2]planilha!$B$1:$P$929,15,0)</f>
        <v>#REF!</v>
      </c>
      <c r="S132" s="7">
        <f>' turmas sistema atual'!S131</f>
        <v>0</v>
      </c>
      <c r="T132" s="7" t="e">
        <f t="shared" ref="T132:T195" si="11">S132=R132</f>
        <v>#REF!</v>
      </c>
      <c r="U132" s="7" t="e">
        <f>' turmas sistema atual'!#REF!</f>
        <v>#REF!</v>
      </c>
      <c r="V132" s="7" t="e">
        <f>' turmas sistema atual'!#REF!</f>
        <v>#REF!</v>
      </c>
      <c r="W132" s="7" t="e">
        <f>' turmas sistema atual'!#REF!</f>
        <v>#REF!</v>
      </c>
      <c r="X132" s="7" t="e">
        <f>' turmas sistema atual'!#REF!</f>
        <v>#REF!</v>
      </c>
      <c r="Y132" s="7" t="e">
        <f>' turmas sistema atual'!#REF!</f>
        <v>#REF!</v>
      </c>
      <c r="Z132" s="7" t="e">
        <f>' turmas sistema atual'!#REF!</f>
        <v>#REF!</v>
      </c>
      <c r="AA132" s="7" t="e">
        <f>' turmas sistema atual'!#REF!</f>
        <v>#REF!</v>
      </c>
      <c r="AB132" s="11" t="e">
        <f>' turmas sistema atual'!#REF!</f>
        <v>#REF!</v>
      </c>
    </row>
    <row r="133" spans="1:28" ht="51" customHeight="1" thickBot="1" x14ac:dyDescent="0.3">
      <c r="A133" s="7" t="str">
        <f>' turmas sistema atual'!A132</f>
        <v>BACHARELADO EM CIÊNCIA E TECNOLOGIA</v>
      </c>
      <c r="B133" s="7" t="str">
        <f>' turmas sistema atual'!B132</f>
        <v>NB4BCN0402-15SA</v>
      </c>
      <c r="C133" s="7" t="str">
        <f>' turmas sistema atual'!C132</f>
        <v>Funções de Uma Variável B4-noturno (Santo André)</v>
      </c>
      <c r="D133" s="7" t="str">
        <f>' turmas sistema atual'!Y132</f>
        <v xml:space="preserve">segunda das 21:00 às 23:00, semanal ; quinta das 19:00 às 21:00, semanal </v>
      </c>
      <c r="E133" s="7" t="str">
        <f>' turmas sistema atual'!Z132</f>
        <v/>
      </c>
      <c r="F133" s="7" t="b">
        <f t="shared" si="8"/>
        <v>0</v>
      </c>
      <c r="G133" s="7"/>
      <c r="H133" s="7" t="s">
        <v>563</v>
      </c>
      <c r="I133" s="7" t="b">
        <f t="shared" si="9"/>
        <v>1</v>
      </c>
      <c r="J133" s="11" t="str">
        <f t="shared" si="10"/>
        <v>SA</v>
      </c>
      <c r="K133" s="11" t="str">
        <f>' turmas sistema atual'!K132</f>
        <v>noturno</v>
      </c>
      <c r="L133" s="11" t="str">
        <f>' turmas sistema atual'!L132</f>
        <v>4-0-6</v>
      </c>
      <c r="M133" s="11">
        <f>' turmas sistema atual'!M132</f>
        <v>61</v>
      </c>
      <c r="N133" s="11">
        <f>VLOOKUP(B133,[3]Plan1!$A$18:$H$946,8,0)</f>
        <v>0</v>
      </c>
      <c r="P133" s="7" t="str">
        <f>' turmas sistema atual'!R132</f>
        <v>EDSON ALEX ARRAZOLA IRIARTE</v>
      </c>
      <c r="Q133" s="7" t="e">
        <f>P133=#REF!</f>
        <v>#REF!</v>
      </c>
      <c r="R133" s="7" t="e">
        <f>VLOOKUP($B133,[2]planilha!$B$1:$P$929,15,0)</f>
        <v>#REF!</v>
      </c>
      <c r="S133" s="7">
        <f>' turmas sistema atual'!S132</f>
        <v>0</v>
      </c>
      <c r="T133" s="7" t="e">
        <f t="shared" si="11"/>
        <v>#REF!</v>
      </c>
      <c r="U133" s="7" t="e">
        <f>' turmas sistema atual'!#REF!</f>
        <v>#REF!</v>
      </c>
      <c r="V133" s="7" t="e">
        <f>' turmas sistema atual'!#REF!</f>
        <v>#REF!</v>
      </c>
      <c r="W133" s="7" t="e">
        <f>' turmas sistema atual'!#REF!</f>
        <v>#REF!</v>
      </c>
      <c r="X133" s="7" t="e">
        <f>' turmas sistema atual'!#REF!</f>
        <v>#REF!</v>
      </c>
      <c r="Y133" s="7" t="e">
        <f>' turmas sistema atual'!#REF!</f>
        <v>#REF!</v>
      </c>
      <c r="Z133" s="7" t="e">
        <f>' turmas sistema atual'!#REF!</f>
        <v>#REF!</v>
      </c>
      <c r="AA133" s="7" t="e">
        <f>' turmas sistema atual'!#REF!</f>
        <v>#REF!</v>
      </c>
      <c r="AB133" s="11" t="e">
        <f>' turmas sistema atual'!#REF!</f>
        <v>#REF!</v>
      </c>
    </row>
    <row r="134" spans="1:28" ht="51" customHeight="1" thickBot="1" x14ac:dyDescent="0.3">
      <c r="A134" s="7" t="str">
        <f>' turmas sistema atual'!A133</f>
        <v>BACHARELADO EM CIÊNCIA E TECNOLOGIA</v>
      </c>
      <c r="B134" s="7" t="str">
        <f>' turmas sistema atual'!B133</f>
        <v>DB5BCN0402-15SA</v>
      </c>
      <c r="C134" s="7" t="str">
        <f>' turmas sistema atual'!C133</f>
        <v>Funções de Uma Variável B5-diurno (Santo André)</v>
      </c>
      <c r="D134" s="7" t="str">
        <f>' turmas sistema atual'!Y133</f>
        <v xml:space="preserve">segunda das 10:00 às 12:00, semanal ; quinta das 08:00 às 10:00, semanal </v>
      </c>
      <c r="E134" s="7" t="str">
        <f>' turmas sistema atual'!Z133</f>
        <v/>
      </c>
      <c r="F134" s="7" t="b">
        <f t="shared" si="8"/>
        <v>0</v>
      </c>
      <c r="G134" s="7"/>
      <c r="H134" s="7" t="s">
        <v>563</v>
      </c>
      <c r="I134" s="7" t="b">
        <f t="shared" si="9"/>
        <v>1</v>
      </c>
      <c r="J134" s="11" t="str">
        <f t="shared" si="10"/>
        <v>SA</v>
      </c>
      <c r="K134" s="11" t="str">
        <f>' turmas sistema atual'!K133</f>
        <v>diurno</v>
      </c>
      <c r="L134" s="11" t="str">
        <f>' turmas sistema atual'!L133</f>
        <v>4-0-6</v>
      </c>
      <c r="M134" s="11">
        <f>' turmas sistema atual'!M133</f>
        <v>61</v>
      </c>
      <c r="N134" s="11">
        <f>VLOOKUP(B134,[3]Plan1!$A$18:$H$946,8,0)</f>
        <v>0</v>
      </c>
      <c r="P134" s="7" t="str">
        <f>' turmas sistema atual'!R133</f>
        <v>ALEXANDR KORNEV</v>
      </c>
      <c r="Q134" s="7" t="e">
        <f>P134=#REF!</f>
        <v>#REF!</v>
      </c>
      <c r="R134" s="7" t="e">
        <f>VLOOKUP($B134,[2]planilha!$B$1:$P$929,15,0)</f>
        <v>#REF!</v>
      </c>
      <c r="S134" s="7">
        <f>' turmas sistema atual'!S133</f>
        <v>0</v>
      </c>
      <c r="T134" s="7" t="e">
        <f t="shared" si="11"/>
        <v>#REF!</v>
      </c>
      <c r="U134" s="7" t="e">
        <f>' turmas sistema atual'!#REF!</f>
        <v>#REF!</v>
      </c>
      <c r="V134" s="7" t="e">
        <f>' turmas sistema atual'!#REF!</f>
        <v>#REF!</v>
      </c>
      <c r="W134" s="7" t="e">
        <f>' turmas sistema atual'!#REF!</f>
        <v>#REF!</v>
      </c>
      <c r="X134" s="7" t="e">
        <f>' turmas sistema atual'!#REF!</f>
        <v>#REF!</v>
      </c>
      <c r="Y134" s="7" t="e">
        <f>' turmas sistema atual'!#REF!</f>
        <v>#REF!</v>
      </c>
      <c r="Z134" s="7" t="e">
        <f>' turmas sistema atual'!#REF!</f>
        <v>#REF!</v>
      </c>
      <c r="AA134" s="7" t="e">
        <f>' turmas sistema atual'!#REF!</f>
        <v>#REF!</v>
      </c>
      <c r="AB134" s="11" t="e">
        <f>' turmas sistema atual'!#REF!</f>
        <v>#REF!</v>
      </c>
    </row>
    <row r="135" spans="1:28" ht="51" customHeight="1" thickBot="1" x14ac:dyDescent="0.3">
      <c r="A135" s="7" t="str">
        <f>' turmas sistema atual'!A134</f>
        <v>BACHARELADO EM CIÊNCIA E TECNOLOGIA</v>
      </c>
      <c r="B135" s="7" t="str">
        <f>' turmas sistema atual'!B134</f>
        <v>NB5BCN0402-15SA</v>
      </c>
      <c r="C135" s="7" t="str">
        <f>' turmas sistema atual'!C134</f>
        <v>Funções de Uma Variável B5-noturno (Santo André)</v>
      </c>
      <c r="D135" s="7" t="str">
        <f>' turmas sistema atual'!Y134</f>
        <v xml:space="preserve">segunda das 21:00 às 23:00, semanal ; quinta das 19:00 às 21:00, semanal </v>
      </c>
      <c r="E135" s="7" t="str">
        <f>' turmas sistema atual'!Z134</f>
        <v/>
      </c>
      <c r="F135" s="7" t="b">
        <f t="shared" si="8"/>
        <v>0</v>
      </c>
      <c r="G135" s="7"/>
      <c r="H135" s="7" t="s">
        <v>563</v>
      </c>
      <c r="I135" s="7" t="b">
        <f t="shared" si="9"/>
        <v>1</v>
      </c>
      <c r="J135" s="11" t="str">
        <f t="shared" si="10"/>
        <v>SA</v>
      </c>
      <c r="K135" s="11" t="str">
        <f>' turmas sistema atual'!K134</f>
        <v>noturno</v>
      </c>
      <c r="L135" s="11" t="str">
        <f>' turmas sistema atual'!L134</f>
        <v>4-0-6</v>
      </c>
      <c r="M135" s="11">
        <f>' turmas sistema atual'!M134</f>
        <v>60</v>
      </c>
      <c r="N135" s="11">
        <f>VLOOKUP(B135,[3]Plan1!$A$18:$H$946,8,0)</f>
        <v>0</v>
      </c>
      <c r="P135" s="7" t="str">
        <f>' turmas sistema atual'!R134</f>
        <v>Majid Forghani Elahabad</v>
      </c>
      <c r="Q135" s="7" t="e">
        <f>P135=#REF!</f>
        <v>#REF!</v>
      </c>
      <c r="R135" s="7" t="e">
        <f>VLOOKUP($B135,[2]planilha!$B$1:$P$929,15,0)</f>
        <v>#REF!</v>
      </c>
      <c r="S135" s="7">
        <f>' turmas sistema atual'!S134</f>
        <v>0</v>
      </c>
      <c r="T135" s="7" t="e">
        <f t="shared" si="11"/>
        <v>#REF!</v>
      </c>
      <c r="U135" s="7" t="e">
        <f>' turmas sistema atual'!#REF!</f>
        <v>#REF!</v>
      </c>
      <c r="V135" s="7" t="e">
        <f>' turmas sistema atual'!#REF!</f>
        <v>#REF!</v>
      </c>
      <c r="W135" s="7" t="e">
        <f>' turmas sistema atual'!#REF!</f>
        <v>#REF!</v>
      </c>
      <c r="X135" s="7" t="e">
        <f>' turmas sistema atual'!#REF!</f>
        <v>#REF!</v>
      </c>
      <c r="Y135" s="7" t="e">
        <f>' turmas sistema atual'!#REF!</f>
        <v>#REF!</v>
      </c>
      <c r="Z135" s="7" t="e">
        <f>' turmas sistema atual'!#REF!</f>
        <v>#REF!</v>
      </c>
      <c r="AA135" s="7" t="e">
        <f>' turmas sistema atual'!#REF!</f>
        <v>#REF!</v>
      </c>
      <c r="AB135" s="11" t="e">
        <f>' turmas sistema atual'!#REF!</f>
        <v>#REF!</v>
      </c>
    </row>
    <row r="136" spans="1:28" ht="51" customHeight="1" thickBot="1" x14ac:dyDescent="0.3">
      <c r="A136" s="7" t="str">
        <f>' turmas sistema atual'!A135</f>
        <v>BACHARELADO EM CIÊNCIA E TECNOLOGIA</v>
      </c>
      <c r="B136" s="7" t="str">
        <f>' turmas sistema atual'!B135</f>
        <v>DB6BCN0402-15SA</v>
      </c>
      <c r="C136" s="7" t="str">
        <f>' turmas sistema atual'!C135</f>
        <v>Funções de Uma Variável B6-diurno (Santo André)</v>
      </c>
      <c r="D136" s="7" t="str">
        <f>' turmas sistema atual'!Y135</f>
        <v xml:space="preserve">segunda das 10:00 às 12:00, semanal ; quinta das 08:00 às 10:00, semanal </v>
      </c>
      <c r="E136" s="7" t="str">
        <f>' turmas sistema atual'!Z135</f>
        <v/>
      </c>
      <c r="F136" s="7" t="b">
        <f t="shared" si="8"/>
        <v>0</v>
      </c>
      <c r="G136" s="7"/>
      <c r="H136" s="7" t="s">
        <v>563</v>
      </c>
      <c r="I136" s="7" t="b">
        <f t="shared" si="9"/>
        <v>1</v>
      </c>
      <c r="J136" s="11" t="str">
        <f t="shared" si="10"/>
        <v>SA</v>
      </c>
      <c r="K136" s="11" t="str">
        <f>' turmas sistema atual'!K135</f>
        <v>diurno</v>
      </c>
      <c r="L136" s="11" t="str">
        <f>' turmas sistema atual'!L135</f>
        <v>4-0-6</v>
      </c>
      <c r="M136" s="11">
        <f>' turmas sistema atual'!M135</f>
        <v>61</v>
      </c>
      <c r="N136" s="11">
        <f>VLOOKUP(B136,[3]Plan1!$A$18:$H$946,8,0)</f>
        <v>0</v>
      </c>
      <c r="P136" s="7" t="str">
        <f>' turmas sistema atual'!R135</f>
        <v>NORBERTO ANIBAL MAIDANA</v>
      </c>
      <c r="Q136" s="7" t="e">
        <f>P136=#REF!</f>
        <v>#REF!</v>
      </c>
      <c r="R136" s="7" t="e">
        <f>VLOOKUP($B136,[2]planilha!$B$1:$P$929,15,0)</f>
        <v>#REF!</v>
      </c>
      <c r="S136" s="7">
        <f>' turmas sistema atual'!S135</f>
        <v>0</v>
      </c>
      <c r="T136" s="7" t="e">
        <f t="shared" si="11"/>
        <v>#REF!</v>
      </c>
      <c r="U136" s="7" t="e">
        <f>' turmas sistema atual'!#REF!</f>
        <v>#REF!</v>
      </c>
      <c r="V136" s="7" t="e">
        <f>' turmas sistema atual'!#REF!</f>
        <v>#REF!</v>
      </c>
      <c r="W136" s="7" t="e">
        <f>' turmas sistema atual'!#REF!</f>
        <v>#REF!</v>
      </c>
      <c r="X136" s="7" t="e">
        <f>' turmas sistema atual'!#REF!</f>
        <v>#REF!</v>
      </c>
      <c r="Y136" s="7" t="e">
        <f>' turmas sistema atual'!#REF!</f>
        <v>#REF!</v>
      </c>
      <c r="Z136" s="7" t="e">
        <f>' turmas sistema atual'!#REF!</f>
        <v>#REF!</v>
      </c>
      <c r="AA136" s="7" t="e">
        <f>' turmas sistema atual'!#REF!</f>
        <v>#REF!</v>
      </c>
      <c r="AB136" s="11" t="e">
        <f>' turmas sistema atual'!#REF!</f>
        <v>#REF!</v>
      </c>
    </row>
    <row r="137" spans="1:28" ht="51" customHeight="1" thickBot="1" x14ac:dyDescent="0.3">
      <c r="A137" s="7" t="str">
        <f>' turmas sistema atual'!A136</f>
        <v>BACHARELADO EM CIÊNCIA E TECNOLOGIA</v>
      </c>
      <c r="B137" s="7" t="str">
        <f>' turmas sistema atual'!B136</f>
        <v>NB6BCN0402-15SA</v>
      </c>
      <c r="C137" s="7" t="str">
        <f>' turmas sistema atual'!C136</f>
        <v>Funções de Uma Variável B6-noturno (Santo André)</v>
      </c>
      <c r="D137" s="7" t="str">
        <f>' turmas sistema atual'!Y136</f>
        <v xml:space="preserve">segunda das 21:00 às 23:00, semanal ; quinta das 19:00 às 21:00, semanal </v>
      </c>
      <c r="E137" s="7" t="str">
        <f>' turmas sistema atual'!Z136</f>
        <v/>
      </c>
      <c r="F137" s="7" t="b">
        <f t="shared" si="8"/>
        <v>0</v>
      </c>
      <c r="G137" s="7"/>
      <c r="H137" s="7" t="s">
        <v>563</v>
      </c>
      <c r="I137" s="7" t="b">
        <f t="shared" si="9"/>
        <v>1</v>
      </c>
      <c r="J137" s="11" t="str">
        <f t="shared" si="10"/>
        <v>SA</v>
      </c>
      <c r="K137" s="11" t="str">
        <f>' turmas sistema atual'!K136</f>
        <v>noturno</v>
      </c>
      <c r="L137" s="11" t="str">
        <f>' turmas sistema atual'!L136</f>
        <v>4-0-6</v>
      </c>
      <c r="M137" s="11">
        <f>' turmas sistema atual'!M136</f>
        <v>60</v>
      </c>
      <c r="N137" s="11">
        <f>VLOOKUP(B137,[3]Plan1!$A$18:$H$946,8,0)</f>
        <v>0</v>
      </c>
      <c r="P137" s="7" t="str">
        <f>' turmas sistema atual'!R136</f>
        <v>FABIANO GUSTAVO BRAGA BRITO</v>
      </c>
      <c r="Q137" s="7" t="e">
        <f>P137=#REF!</f>
        <v>#REF!</v>
      </c>
      <c r="R137" s="7" t="e">
        <f>VLOOKUP($B137,[2]planilha!$B$1:$P$929,15,0)</f>
        <v>#REF!</v>
      </c>
      <c r="S137" s="7">
        <f>' turmas sistema atual'!S136</f>
        <v>0</v>
      </c>
      <c r="T137" s="7" t="e">
        <f t="shared" si="11"/>
        <v>#REF!</v>
      </c>
      <c r="U137" s="7" t="e">
        <f>' turmas sistema atual'!#REF!</f>
        <v>#REF!</v>
      </c>
      <c r="V137" s="7" t="e">
        <f>' turmas sistema atual'!#REF!</f>
        <v>#REF!</v>
      </c>
      <c r="W137" s="7" t="e">
        <f>' turmas sistema atual'!#REF!</f>
        <v>#REF!</v>
      </c>
      <c r="X137" s="7" t="e">
        <f>' turmas sistema atual'!#REF!</f>
        <v>#REF!</v>
      </c>
      <c r="Y137" s="7" t="e">
        <f>' turmas sistema atual'!#REF!</f>
        <v>#REF!</v>
      </c>
      <c r="Z137" s="7" t="e">
        <f>' turmas sistema atual'!#REF!</f>
        <v>#REF!</v>
      </c>
      <c r="AA137" s="7" t="e">
        <f>' turmas sistema atual'!#REF!</f>
        <v>#REF!</v>
      </c>
      <c r="AB137" s="11" t="e">
        <f>' turmas sistema atual'!#REF!</f>
        <v>#REF!</v>
      </c>
    </row>
    <row r="138" spans="1:28" ht="51" customHeight="1" thickBot="1" x14ac:dyDescent="0.3">
      <c r="A138" s="7" t="str">
        <f>' turmas sistema atual'!A137</f>
        <v>BACHARELADO EM CIÊNCIA E TECNOLOGIA</v>
      </c>
      <c r="B138" s="7" t="str">
        <f>' turmas sistema atual'!B137</f>
        <v>DB7BCN0402-15SA</v>
      </c>
      <c r="C138" s="7" t="str">
        <f>' turmas sistema atual'!C137</f>
        <v>Funções de Uma Variável B7-diurno (Santo André)</v>
      </c>
      <c r="D138" s="7" t="str">
        <f>' turmas sistema atual'!Y137</f>
        <v xml:space="preserve">segunda das 10:00 às 12:00, semanal ; quinta das 08:00 às 10:00, semanal </v>
      </c>
      <c r="E138" s="7" t="str">
        <f>' turmas sistema atual'!Z137</f>
        <v/>
      </c>
      <c r="F138" s="7" t="b">
        <f t="shared" si="8"/>
        <v>0</v>
      </c>
      <c r="G138" s="7"/>
      <c r="H138" s="7" t="s">
        <v>563</v>
      </c>
      <c r="I138" s="7" t="b">
        <f t="shared" si="9"/>
        <v>1</v>
      </c>
      <c r="J138" s="11" t="str">
        <f t="shared" si="10"/>
        <v>SA</v>
      </c>
      <c r="K138" s="11" t="str">
        <f>' turmas sistema atual'!K137</f>
        <v>diurno</v>
      </c>
      <c r="L138" s="11" t="str">
        <f>' turmas sistema atual'!L137</f>
        <v>4-0-6</v>
      </c>
      <c r="M138" s="11">
        <f>' turmas sistema atual'!M137</f>
        <v>61</v>
      </c>
      <c r="N138" s="11">
        <f>VLOOKUP(B138,[3]Plan1!$A$18:$H$946,8,0)</f>
        <v>0</v>
      </c>
      <c r="P138" s="7" t="str">
        <f>' turmas sistema atual'!R137</f>
        <v>HENGAMEH RAEISIDEHKORDI</v>
      </c>
      <c r="Q138" s="7" t="e">
        <f>P138=#REF!</f>
        <v>#REF!</v>
      </c>
      <c r="R138" s="7" t="e">
        <f>VLOOKUP($B138,[2]planilha!$B$1:$P$929,15,0)</f>
        <v>#REF!</v>
      </c>
      <c r="S138" s="7">
        <f>' turmas sistema atual'!S137</f>
        <v>0</v>
      </c>
      <c r="T138" s="7" t="e">
        <f t="shared" si="11"/>
        <v>#REF!</v>
      </c>
      <c r="U138" s="7" t="e">
        <f>' turmas sistema atual'!#REF!</f>
        <v>#REF!</v>
      </c>
      <c r="V138" s="7" t="e">
        <f>' turmas sistema atual'!#REF!</f>
        <v>#REF!</v>
      </c>
      <c r="W138" s="7" t="e">
        <f>' turmas sistema atual'!#REF!</f>
        <v>#REF!</v>
      </c>
      <c r="X138" s="7" t="e">
        <f>' turmas sistema atual'!#REF!</f>
        <v>#REF!</v>
      </c>
      <c r="Y138" s="7" t="e">
        <f>' turmas sistema atual'!#REF!</f>
        <v>#REF!</v>
      </c>
      <c r="Z138" s="7" t="e">
        <f>' turmas sistema atual'!#REF!</f>
        <v>#REF!</v>
      </c>
      <c r="AA138" s="7" t="e">
        <f>' turmas sistema atual'!#REF!</f>
        <v>#REF!</v>
      </c>
      <c r="AB138" s="11" t="e">
        <f>' turmas sistema atual'!#REF!</f>
        <v>#REF!</v>
      </c>
    </row>
    <row r="139" spans="1:28" ht="51" customHeight="1" thickBot="1" x14ac:dyDescent="0.3">
      <c r="A139" s="7" t="str">
        <f>' turmas sistema atual'!A138</f>
        <v>BACHARELADO EM CIÊNCIA E TECNOLOGIA</v>
      </c>
      <c r="B139" s="7" t="str">
        <f>' turmas sistema atual'!B138</f>
        <v>NB7BCN0402-15SA</v>
      </c>
      <c r="C139" s="7" t="str">
        <f>' turmas sistema atual'!C138</f>
        <v>Funções de Uma Variável B7-noturno (Santo André)</v>
      </c>
      <c r="D139" s="7" t="str">
        <f>' turmas sistema atual'!Y138</f>
        <v xml:space="preserve">segunda das 21:00 às 23:00, semanal ; quinta das 19:00 às 21:00, semanal </v>
      </c>
      <c r="E139" s="7" t="str">
        <f>' turmas sistema atual'!Z138</f>
        <v/>
      </c>
      <c r="F139" s="7" t="b">
        <f t="shared" si="8"/>
        <v>0</v>
      </c>
      <c r="G139" s="7"/>
      <c r="H139" s="7" t="s">
        <v>563</v>
      </c>
      <c r="I139" s="7" t="b">
        <f t="shared" si="9"/>
        <v>1</v>
      </c>
      <c r="J139" s="11" t="str">
        <f t="shared" si="10"/>
        <v>SA</v>
      </c>
      <c r="K139" s="11" t="str">
        <f>' turmas sistema atual'!K138</f>
        <v>noturno</v>
      </c>
      <c r="L139" s="11" t="str">
        <f>' turmas sistema atual'!L138</f>
        <v>4-0-6</v>
      </c>
      <c r="M139" s="11">
        <f>' turmas sistema atual'!M138</f>
        <v>60</v>
      </c>
      <c r="N139" s="11">
        <f>VLOOKUP(B139,[3]Plan1!$A$18:$H$946,8,0)</f>
        <v>0</v>
      </c>
      <c r="P139" s="7" t="str">
        <f>' turmas sistema atual'!R138</f>
        <v>ANDERSON CARLOS OLIVEIRA MOTTA</v>
      </c>
      <c r="Q139" s="7" t="e">
        <f>P139=#REF!</f>
        <v>#REF!</v>
      </c>
      <c r="R139" s="7" t="e">
        <f>VLOOKUP($B139,[2]planilha!$B$1:$P$929,15,0)</f>
        <v>#REF!</v>
      </c>
      <c r="S139" s="7">
        <f>' turmas sistema atual'!S138</f>
        <v>0</v>
      </c>
      <c r="T139" s="7" t="e">
        <f t="shared" si="11"/>
        <v>#REF!</v>
      </c>
      <c r="U139" s="7" t="e">
        <f>' turmas sistema atual'!#REF!</f>
        <v>#REF!</v>
      </c>
      <c r="V139" s="7" t="e">
        <f>' turmas sistema atual'!#REF!</f>
        <v>#REF!</v>
      </c>
      <c r="W139" s="7" t="e">
        <f>' turmas sistema atual'!#REF!</f>
        <v>#REF!</v>
      </c>
      <c r="X139" s="7" t="e">
        <f>' turmas sistema atual'!#REF!</f>
        <v>#REF!</v>
      </c>
      <c r="Y139" s="7" t="e">
        <f>' turmas sistema atual'!#REF!</f>
        <v>#REF!</v>
      </c>
      <c r="Z139" s="7" t="e">
        <f>' turmas sistema atual'!#REF!</f>
        <v>#REF!</v>
      </c>
      <c r="AA139" s="7" t="e">
        <f>' turmas sistema atual'!#REF!</f>
        <v>#REF!</v>
      </c>
      <c r="AB139" s="11" t="e">
        <f>' turmas sistema atual'!#REF!</f>
        <v>#REF!</v>
      </c>
    </row>
    <row r="140" spans="1:28" ht="51" customHeight="1" thickBot="1" x14ac:dyDescent="0.3">
      <c r="A140" s="7" t="str">
        <f>' turmas sistema atual'!A139</f>
        <v>BACHARELADO EM CIÊNCIA E TECNOLOGIA</v>
      </c>
      <c r="B140" s="7" t="str">
        <f>' turmas sistema atual'!B139</f>
        <v>DB8BCN0402-15SA</v>
      </c>
      <c r="C140" s="7" t="str">
        <f>' turmas sistema atual'!C139</f>
        <v>Funções de Uma Variável B8-diurno (Santo André)</v>
      </c>
      <c r="D140" s="7" t="str">
        <f>' turmas sistema atual'!Y139</f>
        <v xml:space="preserve">segunda das 10:00 às 12:00, semanal ; quinta das 08:00 às 10:00, semanal </v>
      </c>
      <c r="E140" s="7" t="str">
        <f>' turmas sistema atual'!Z139</f>
        <v/>
      </c>
      <c r="F140" s="7" t="b">
        <f t="shared" si="8"/>
        <v>0</v>
      </c>
      <c r="G140" s="7"/>
      <c r="H140" s="7" t="s">
        <v>563</v>
      </c>
      <c r="I140" s="7" t="b">
        <f t="shared" si="9"/>
        <v>1</v>
      </c>
      <c r="J140" s="11" t="str">
        <f t="shared" si="10"/>
        <v>SA</v>
      </c>
      <c r="K140" s="11" t="str">
        <f>' turmas sistema atual'!K139</f>
        <v>diurno</v>
      </c>
      <c r="L140" s="11" t="str">
        <f>' turmas sistema atual'!L139</f>
        <v>4-0-6</v>
      </c>
      <c r="M140" s="11">
        <f>' turmas sistema atual'!M139</f>
        <v>61</v>
      </c>
      <c r="N140" s="11">
        <f>VLOOKUP(B140,[3]Plan1!$A$18:$H$946,8,0)</f>
        <v>1</v>
      </c>
      <c r="P140" s="7" t="str">
        <f>' turmas sistema atual'!R139</f>
        <v>Leandro Baroni</v>
      </c>
      <c r="Q140" s="7" t="e">
        <f>P140=#REF!</f>
        <v>#REF!</v>
      </c>
      <c r="R140" s="7" t="e">
        <f>VLOOKUP($B140,[2]planilha!$B$1:$P$929,15,0)</f>
        <v>#REF!</v>
      </c>
      <c r="S140" s="7">
        <f>' turmas sistema atual'!S139</f>
        <v>0</v>
      </c>
      <c r="T140" s="7" t="e">
        <f t="shared" si="11"/>
        <v>#REF!</v>
      </c>
      <c r="U140" s="7" t="e">
        <f>' turmas sistema atual'!#REF!</f>
        <v>#REF!</v>
      </c>
      <c r="V140" s="7" t="e">
        <f>' turmas sistema atual'!#REF!</f>
        <v>#REF!</v>
      </c>
      <c r="W140" s="7" t="e">
        <f>' turmas sistema atual'!#REF!</f>
        <v>#REF!</v>
      </c>
      <c r="X140" s="7" t="e">
        <f>' turmas sistema atual'!#REF!</f>
        <v>#REF!</v>
      </c>
      <c r="Y140" s="7" t="e">
        <f>' turmas sistema atual'!#REF!</f>
        <v>#REF!</v>
      </c>
      <c r="Z140" s="7" t="e">
        <f>' turmas sistema atual'!#REF!</f>
        <v>#REF!</v>
      </c>
      <c r="AA140" s="7" t="e">
        <f>' turmas sistema atual'!#REF!</f>
        <v>#REF!</v>
      </c>
      <c r="AB140" s="11" t="e">
        <f>' turmas sistema atual'!#REF!</f>
        <v>#REF!</v>
      </c>
    </row>
    <row r="141" spans="1:28" ht="51" customHeight="1" thickBot="1" x14ac:dyDescent="0.3">
      <c r="A141" s="7" t="str">
        <f>' turmas sistema atual'!A140</f>
        <v>BACHARELADO EM CIÊNCIA E TECNOLOGIA</v>
      </c>
      <c r="B141" s="7" t="str">
        <f>' turmas sistema atual'!B140</f>
        <v>DA1BCK0104-15SA</v>
      </c>
      <c r="C141" s="7" t="str">
        <f>' turmas sistema atual'!C140</f>
        <v>Interações Atômicas e Moleculares A1-diurno (Santo André)</v>
      </c>
      <c r="D141" s="7" t="str">
        <f>' turmas sistema atual'!Y140</f>
        <v>terça das 08:00 às 10:00, semanal ; sexta das 10:00 às 12:00, quinzenal II</v>
      </c>
      <c r="E141" s="7" t="str">
        <f>' turmas sistema atual'!Z140</f>
        <v/>
      </c>
      <c r="F141" s="7" t="b">
        <f t="shared" si="8"/>
        <v>0</v>
      </c>
      <c r="G141" s="7"/>
      <c r="H141" s="7" t="s">
        <v>563</v>
      </c>
      <c r="I141" s="7" t="b">
        <f t="shared" si="9"/>
        <v>1</v>
      </c>
      <c r="J141" s="11" t="str">
        <f t="shared" si="10"/>
        <v>SA</v>
      </c>
      <c r="K141" s="11" t="str">
        <f>' turmas sistema atual'!K140</f>
        <v>diurno</v>
      </c>
      <c r="L141" s="11" t="str">
        <f>' turmas sistema atual'!L140</f>
        <v>3-0-4</v>
      </c>
      <c r="M141" s="11">
        <f>' turmas sistema atual'!M140</f>
        <v>45</v>
      </c>
      <c r="N141" s="11">
        <f>VLOOKUP(B141,[3]Plan1!$A$18:$H$946,8,0)</f>
        <v>0</v>
      </c>
      <c r="P141" s="7" t="str">
        <f>' turmas sistema atual'!R140</f>
        <v>Joao Nuno Barbosa Rodrigues</v>
      </c>
      <c r="Q141" s="7" t="e">
        <f>P141=#REF!</f>
        <v>#REF!</v>
      </c>
      <c r="R141" s="7" t="e">
        <f>VLOOKUP($B141,[2]planilha!$B$1:$P$929,15,0)</f>
        <v>#REF!</v>
      </c>
      <c r="S141" s="7">
        <f>' turmas sistema atual'!S140</f>
        <v>0</v>
      </c>
      <c r="T141" s="7" t="e">
        <f t="shared" si="11"/>
        <v>#REF!</v>
      </c>
      <c r="U141" s="7" t="e">
        <f>' turmas sistema atual'!#REF!</f>
        <v>#REF!</v>
      </c>
      <c r="V141" s="7" t="e">
        <f>' turmas sistema atual'!#REF!</f>
        <v>#REF!</v>
      </c>
      <c r="W141" s="7" t="e">
        <f>' turmas sistema atual'!#REF!</f>
        <v>#REF!</v>
      </c>
      <c r="X141" s="7" t="e">
        <f>' turmas sistema atual'!#REF!</f>
        <v>#REF!</v>
      </c>
      <c r="Y141" s="7" t="e">
        <f>' turmas sistema atual'!#REF!</f>
        <v>#REF!</v>
      </c>
      <c r="Z141" s="7" t="e">
        <f>' turmas sistema atual'!#REF!</f>
        <v>#REF!</v>
      </c>
      <c r="AA141" s="7" t="e">
        <f>' turmas sistema atual'!#REF!</f>
        <v>#REF!</v>
      </c>
      <c r="AB141" s="11" t="e">
        <f>' turmas sistema atual'!#REF!</f>
        <v>#REF!</v>
      </c>
    </row>
    <row r="142" spans="1:28" ht="51" customHeight="1" thickBot="1" x14ac:dyDescent="0.3">
      <c r="A142" s="7" t="str">
        <f>' turmas sistema atual'!A141</f>
        <v>BACHARELADO EM CIÊNCIA E TECNOLOGIA</v>
      </c>
      <c r="B142" s="7" t="str">
        <f>' turmas sistema atual'!B141</f>
        <v>NA1BCK0104-15SA</v>
      </c>
      <c r="C142" s="7" t="str">
        <f>' turmas sistema atual'!C141</f>
        <v>Interações Atômicas e Moleculares A1-noturno (Santo André)</v>
      </c>
      <c r="D142" s="7" t="str">
        <f>' turmas sistema atual'!Y141</f>
        <v>terça das 19:00 às 21:00, semanal ; sexta das 21:00 às 23:00, quinzenal II</v>
      </c>
      <c r="E142" s="7" t="str">
        <f>' turmas sistema atual'!Z141</f>
        <v/>
      </c>
      <c r="F142" s="7" t="b">
        <f t="shared" si="8"/>
        <v>0</v>
      </c>
      <c r="G142" s="7"/>
      <c r="H142" s="7" t="s">
        <v>563</v>
      </c>
      <c r="I142" s="7" t="b">
        <f t="shared" si="9"/>
        <v>1</v>
      </c>
      <c r="J142" s="11" t="str">
        <f t="shared" si="10"/>
        <v>SA</v>
      </c>
      <c r="K142" s="11" t="str">
        <f>' turmas sistema atual'!K141</f>
        <v>noturno</v>
      </c>
      <c r="L142" s="11" t="str">
        <f>' turmas sistema atual'!L141</f>
        <v>3-0-4</v>
      </c>
      <c r="M142" s="11">
        <f>' turmas sistema atual'!M141</f>
        <v>45</v>
      </c>
      <c r="N142" s="11">
        <f>VLOOKUP(B142,[3]Plan1!$A$18:$H$946,8,0)</f>
        <v>0</v>
      </c>
      <c r="P142" s="7" t="str">
        <f>' turmas sistema atual'!R141</f>
        <v>GUSTAVO MICHEL MENDOZA LA TORRE</v>
      </c>
      <c r="Q142" s="7" t="e">
        <f>P142=#REF!</f>
        <v>#REF!</v>
      </c>
      <c r="R142" s="7" t="e">
        <f>VLOOKUP($B142,[2]planilha!$B$1:$P$929,15,0)</f>
        <v>#REF!</v>
      </c>
      <c r="S142" s="7">
        <f>' turmas sistema atual'!S141</f>
        <v>0</v>
      </c>
      <c r="T142" s="7" t="e">
        <f t="shared" si="11"/>
        <v>#REF!</v>
      </c>
      <c r="U142" s="7" t="str">
        <f>' turmas sistema atual'!Z88</f>
        <v>sexta das 21:00 às 23:00, quinzenal I</v>
      </c>
      <c r="V142" s="7">
        <f>' turmas sistema atual'!AA88</f>
        <v>0</v>
      </c>
      <c r="W142" s="7">
        <f>' turmas sistema atual'!AB88</f>
        <v>0</v>
      </c>
      <c r="X142" s="7">
        <f>' turmas sistema atual'!AC88</f>
        <v>0</v>
      </c>
      <c r="Y142" s="7">
        <f>' turmas sistema atual'!AD88</f>
        <v>0</v>
      </c>
      <c r="Z142" s="7">
        <f>' turmas sistema atual'!AE88</f>
        <v>0</v>
      </c>
      <c r="AA142" s="7">
        <f>' turmas sistema atual'!AU88</f>
        <v>0</v>
      </c>
      <c r="AB142" s="11">
        <f>' turmas sistema atual'!AV88</f>
        <v>0</v>
      </c>
    </row>
    <row r="143" spans="1:28" ht="51" customHeight="1" thickBot="1" x14ac:dyDescent="0.3">
      <c r="A143" s="7" t="str">
        <f>' turmas sistema atual'!A142</f>
        <v>BACHARELADO EM CIÊNCIA E TECNOLOGIA</v>
      </c>
      <c r="B143" s="7" t="str">
        <f>' turmas sistema atual'!B142</f>
        <v>DA2BCK0104-15SA</v>
      </c>
      <c r="C143" s="7" t="str">
        <f>' turmas sistema atual'!C142</f>
        <v>Interações Atômicas e Moleculares A2-diurno (Santo André)</v>
      </c>
      <c r="D143" s="7" t="str">
        <f>' turmas sistema atual'!Y142</f>
        <v>terça das 08:00 às 10:00, semanal ; sexta das 10:00 às 12:00, quinzenal II</v>
      </c>
      <c r="E143" s="7" t="str">
        <f>' turmas sistema atual'!Z142</f>
        <v/>
      </c>
      <c r="F143" s="7" t="b">
        <f t="shared" si="8"/>
        <v>0</v>
      </c>
      <c r="G143" s="7"/>
      <c r="H143" s="7" t="s">
        <v>563</v>
      </c>
      <c r="I143" s="7" t="b">
        <f t="shared" si="9"/>
        <v>1</v>
      </c>
      <c r="J143" s="11" t="str">
        <f t="shared" si="10"/>
        <v>SA</v>
      </c>
      <c r="K143" s="11" t="str">
        <f>' turmas sistema atual'!K142</f>
        <v>diurno</v>
      </c>
      <c r="L143" s="11" t="str">
        <f>' turmas sistema atual'!L142</f>
        <v>3-0-4</v>
      </c>
      <c r="M143" s="11">
        <f>' turmas sistema atual'!M142</f>
        <v>45</v>
      </c>
      <c r="N143" s="11">
        <f>VLOOKUP(B143,[3]Plan1!$A$18:$H$946,8,0)</f>
        <v>0</v>
      </c>
      <c r="P143" s="7" t="str">
        <f>' turmas sistema atual'!R142</f>
        <v>EVER ALDO ARROYO MONTERO</v>
      </c>
      <c r="Q143" s="7" t="e">
        <f>P143=#REF!</f>
        <v>#REF!</v>
      </c>
      <c r="R143" s="7" t="e">
        <f>VLOOKUP($B143,[2]planilha!$B$1:$P$929,15,0)</f>
        <v>#REF!</v>
      </c>
      <c r="S143" s="7">
        <f>' turmas sistema atual'!S142</f>
        <v>0</v>
      </c>
      <c r="T143" s="7" t="e">
        <f t="shared" si="11"/>
        <v>#REF!</v>
      </c>
      <c r="U143" s="7" t="str">
        <f>' turmas sistema atual'!Z89</f>
        <v>sexta das 21:00 às 23:00, quinzenal II</v>
      </c>
      <c r="V143" s="7">
        <f>' turmas sistema atual'!AA89</f>
        <v>0</v>
      </c>
      <c r="W143" s="7">
        <f>' turmas sistema atual'!AB89</f>
        <v>0</v>
      </c>
      <c r="X143" s="7">
        <f>' turmas sistema atual'!AC89</f>
        <v>0</v>
      </c>
      <c r="Y143" s="7">
        <f>' turmas sistema atual'!AD89</f>
        <v>0</v>
      </c>
      <c r="Z143" s="7">
        <f>' turmas sistema atual'!AE89</f>
        <v>0</v>
      </c>
      <c r="AA143" s="7">
        <f>' turmas sistema atual'!AU89</f>
        <v>0</v>
      </c>
      <c r="AB143" s="11">
        <f>' turmas sistema atual'!AV89</f>
        <v>0</v>
      </c>
    </row>
    <row r="144" spans="1:28" ht="51" customHeight="1" thickBot="1" x14ac:dyDescent="0.3">
      <c r="A144" s="7" t="str">
        <f>' turmas sistema atual'!A143</f>
        <v>BACHARELADO EM CIÊNCIA E TECNOLOGIA</v>
      </c>
      <c r="B144" s="7" t="str">
        <f>' turmas sistema atual'!B143</f>
        <v>NA2BCK0104-15SA</v>
      </c>
      <c r="C144" s="7" t="str">
        <f>' turmas sistema atual'!C143</f>
        <v>Interações Atômicas e Moleculares A2-noturno (Santo André)</v>
      </c>
      <c r="D144" s="7" t="str">
        <f>' turmas sistema atual'!Y143</f>
        <v>terça das 19:00 às 21:00, semanal ; sexta das 21:00 às 23:00, quinzenal II</v>
      </c>
      <c r="E144" s="7" t="str">
        <f>' turmas sistema atual'!Z143</f>
        <v/>
      </c>
      <c r="F144" s="7" t="b">
        <f t="shared" si="8"/>
        <v>0</v>
      </c>
      <c r="G144" s="7"/>
      <c r="H144" s="7" t="s">
        <v>563</v>
      </c>
      <c r="I144" s="7" t="b">
        <f t="shared" si="9"/>
        <v>1</v>
      </c>
      <c r="J144" s="11" t="str">
        <f t="shared" si="10"/>
        <v>SA</v>
      </c>
      <c r="K144" s="11" t="str">
        <f>' turmas sistema atual'!K143</f>
        <v>noturno</v>
      </c>
      <c r="L144" s="11" t="str">
        <f>' turmas sistema atual'!L143</f>
        <v>3-0-4</v>
      </c>
      <c r="M144" s="11">
        <f>' turmas sistema atual'!M143</f>
        <v>45</v>
      </c>
      <c r="N144" s="11">
        <f>VLOOKUP(B144,[3]Plan1!$A$18:$H$946,8,0)</f>
        <v>0</v>
      </c>
      <c r="P144" s="7" t="str">
        <f>' turmas sistema atual'!R143</f>
        <v>PEDRO GALLI MERCADANTE</v>
      </c>
      <c r="Q144" s="7" t="e">
        <f>P144=#REF!</f>
        <v>#REF!</v>
      </c>
      <c r="R144" s="7" t="e">
        <f>VLOOKUP($B144,[2]planilha!$B$1:$P$929,15,0)</f>
        <v>#REF!</v>
      </c>
      <c r="S144" s="7">
        <f>' turmas sistema atual'!S143</f>
        <v>0</v>
      </c>
      <c r="T144" s="7" t="e">
        <f t="shared" si="11"/>
        <v>#REF!</v>
      </c>
      <c r="U144" s="7" t="str">
        <f>' turmas sistema atual'!Z90</f>
        <v>sexta das 21:00 às 23:00, quinzenal I</v>
      </c>
      <c r="V144" s="7">
        <f>' turmas sistema atual'!AA90</f>
        <v>0</v>
      </c>
      <c r="W144" s="7">
        <f>' turmas sistema atual'!AB90</f>
        <v>0</v>
      </c>
      <c r="X144" s="7">
        <f>' turmas sistema atual'!AC90</f>
        <v>0</v>
      </c>
      <c r="Y144" s="7">
        <f>' turmas sistema atual'!AD90</f>
        <v>0</v>
      </c>
      <c r="Z144" s="7">
        <f>' turmas sistema atual'!AE90</f>
        <v>0</v>
      </c>
      <c r="AA144" s="7">
        <f>' turmas sistema atual'!AU90</f>
        <v>0</v>
      </c>
      <c r="AB144" s="11">
        <f>' turmas sistema atual'!AV90</f>
        <v>0</v>
      </c>
    </row>
    <row r="145" spans="1:28" ht="51" customHeight="1" thickBot="1" x14ac:dyDescent="0.3">
      <c r="A145" s="7" t="str">
        <f>' turmas sistema atual'!A144</f>
        <v>BACHARELADO EM CIÊNCIA E TECNOLOGIA</v>
      </c>
      <c r="B145" s="7" t="str">
        <f>' turmas sistema atual'!B144</f>
        <v>DA3BCK0104-15SA</v>
      </c>
      <c r="C145" s="7" t="str">
        <f>' turmas sistema atual'!C144</f>
        <v>Interações Atômicas e Moleculares A3-diurno (Santo André)</v>
      </c>
      <c r="D145" s="7" t="str">
        <f>' turmas sistema atual'!Y144</f>
        <v>terça das 08:00 às 10:00, semanal ; sexta das 10:00 às 12:00, quinzenal II</v>
      </c>
      <c r="E145" s="7" t="str">
        <f>' turmas sistema atual'!Z144</f>
        <v/>
      </c>
      <c r="F145" s="7" t="b">
        <f t="shared" si="8"/>
        <v>0</v>
      </c>
      <c r="G145" s="7"/>
      <c r="H145" s="7" t="s">
        <v>563</v>
      </c>
      <c r="I145" s="7" t="b">
        <f t="shared" si="9"/>
        <v>1</v>
      </c>
      <c r="J145" s="11" t="str">
        <f t="shared" si="10"/>
        <v>SA</v>
      </c>
      <c r="K145" s="11" t="str">
        <f>' turmas sistema atual'!K144</f>
        <v>diurno</v>
      </c>
      <c r="L145" s="11" t="str">
        <f>' turmas sistema atual'!L144</f>
        <v>3-0-4</v>
      </c>
      <c r="M145" s="11">
        <f>' turmas sistema atual'!M144</f>
        <v>45</v>
      </c>
      <c r="N145" s="11">
        <f>VLOOKUP(B145,[3]Plan1!$A$18:$H$946,8,0)</f>
        <v>0</v>
      </c>
      <c r="P145" s="7" t="str">
        <f>' turmas sistema atual'!R144</f>
        <v>JOSE JAVIER SAEZ ACUNA</v>
      </c>
      <c r="Q145" s="7" t="e">
        <f>P145=#REF!</f>
        <v>#REF!</v>
      </c>
      <c r="R145" s="7" t="e">
        <f>VLOOKUP($B145,[2]planilha!$B$1:$P$929,15,0)</f>
        <v>#REF!</v>
      </c>
      <c r="S145" s="7">
        <f>' turmas sistema atual'!S144</f>
        <v>0</v>
      </c>
      <c r="T145" s="7" t="e">
        <f t="shared" si="11"/>
        <v>#REF!</v>
      </c>
      <c r="U145" s="7" t="str">
        <f>' turmas sistema atual'!Z91</f>
        <v>sexta das 21:00 às 23:00, quinzenal II</v>
      </c>
      <c r="V145" s="7">
        <f>' turmas sistema atual'!AA91</f>
        <v>0</v>
      </c>
      <c r="W145" s="7">
        <f>' turmas sistema atual'!AB91</f>
        <v>0</v>
      </c>
      <c r="X145" s="7">
        <f>' turmas sistema atual'!AC91</f>
        <v>0</v>
      </c>
      <c r="Y145" s="7">
        <f>' turmas sistema atual'!AD91</f>
        <v>0</v>
      </c>
      <c r="Z145" s="7">
        <f>' turmas sistema atual'!AE91</f>
        <v>0</v>
      </c>
      <c r="AA145" s="7">
        <f>' turmas sistema atual'!AU91</f>
        <v>0</v>
      </c>
      <c r="AB145" s="11">
        <f>' turmas sistema atual'!AV91</f>
        <v>0</v>
      </c>
    </row>
    <row r="146" spans="1:28" ht="51" customHeight="1" thickBot="1" x14ac:dyDescent="0.3">
      <c r="A146" s="7" t="str">
        <f>' turmas sistema atual'!A145</f>
        <v>BACHARELADO EM CIÊNCIA E TECNOLOGIA</v>
      </c>
      <c r="B146" s="7" t="str">
        <f>' turmas sistema atual'!B145</f>
        <v>NA3BCK0104-15SA</v>
      </c>
      <c r="C146" s="7" t="str">
        <f>' turmas sistema atual'!C145</f>
        <v>Interações Atômicas e Moleculares A3-noturno (Santo André)</v>
      </c>
      <c r="D146" s="7" t="str">
        <f>' turmas sistema atual'!Y145</f>
        <v>terça das 19:00 às 21:00, semanal ; sexta das 21:00 às 23:00, quinzenal II</v>
      </c>
      <c r="E146" s="7" t="str">
        <f>' turmas sistema atual'!Z145</f>
        <v/>
      </c>
      <c r="F146" s="7" t="b">
        <f t="shared" si="8"/>
        <v>0</v>
      </c>
      <c r="G146" s="7"/>
      <c r="H146" s="7" t="s">
        <v>563</v>
      </c>
      <c r="I146" s="7" t="b">
        <f t="shared" si="9"/>
        <v>1</v>
      </c>
      <c r="J146" s="11" t="str">
        <f t="shared" si="10"/>
        <v>SA</v>
      </c>
      <c r="K146" s="11" t="str">
        <f>' turmas sistema atual'!K145</f>
        <v>noturno</v>
      </c>
      <c r="L146" s="11" t="str">
        <f>' turmas sistema atual'!L145</f>
        <v>3-0-4</v>
      </c>
      <c r="M146" s="11">
        <f>' turmas sistema atual'!M145</f>
        <v>45</v>
      </c>
      <c r="N146" s="11">
        <f>VLOOKUP(B146,[3]Plan1!$A$18:$H$946,8,0)</f>
        <v>0</v>
      </c>
      <c r="P146" s="7" t="str">
        <f>' turmas sistema atual'!R145</f>
        <v>Luana Sucupira Pedroza</v>
      </c>
      <c r="Q146" s="7" t="e">
        <f>P146=#REF!</f>
        <v>#REF!</v>
      </c>
      <c r="R146" s="7" t="e">
        <f>VLOOKUP($B146,[2]planilha!$B$1:$P$929,15,0)</f>
        <v>#REF!</v>
      </c>
      <c r="S146" s="7">
        <f>' turmas sistema atual'!S145</f>
        <v>0</v>
      </c>
      <c r="T146" s="7" t="e">
        <f t="shared" si="11"/>
        <v>#REF!</v>
      </c>
      <c r="U146" s="7" t="str">
        <f>' turmas sistema atual'!Z92</f>
        <v>sexta das 10:00 às 12:00, quinzenal II</v>
      </c>
      <c r="V146" s="7">
        <f>' turmas sistema atual'!AA92</f>
        <v>0</v>
      </c>
      <c r="W146" s="7">
        <f>' turmas sistema atual'!AB92</f>
        <v>0</v>
      </c>
      <c r="X146" s="7">
        <f>' turmas sistema atual'!AC92</f>
        <v>0</v>
      </c>
      <c r="Y146" s="7">
        <f>' turmas sistema atual'!AD92</f>
        <v>0</v>
      </c>
      <c r="Z146" s="7">
        <f>' turmas sistema atual'!AE92</f>
        <v>0</v>
      </c>
      <c r="AA146" s="7">
        <f>' turmas sistema atual'!AU92</f>
        <v>0</v>
      </c>
      <c r="AB146" s="11">
        <f>' turmas sistema atual'!AV92</f>
        <v>0</v>
      </c>
    </row>
    <row r="147" spans="1:28" ht="51" customHeight="1" thickBot="1" x14ac:dyDescent="0.3">
      <c r="A147" s="7" t="str">
        <f>' turmas sistema atual'!A146</f>
        <v>BACHARELADO EM CIÊNCIA E TECNOLOGIA</v>
      </c>
      <c r="B147" s="7" t="str">
        <f>' turmas sistema atual'!B146</f>
        <v>DA4BCK0104-15SA</v>
      </c>
      <c r="C147" s="7" t="str">
        <f>' turmas sistema atual'!C146</f>
        <v>Interações Atômicas e Moleculares A4-diurno (Santo André)</v>
      </c>
      <c r="D147" s="7" t="str">
        <f>' turmas sistema atual'!Y146</f>
        <v>terça das 08:00 às 10:00, semanal ; sexta das 10:00 às 12:00, quinzenal II</v>
      </c>
      <c r="E147" s="7" t="str">
        <f>' turmas sistema atual'!Z146</f>
        <v/>
      </c>
      <c r="F147" s="7" t="b">
        <f t="shared" si="8"/>
        <v>0</v>
      </c>
      <c r="G147" s="7"/>
      <c r="H147" s="7" t="s">
        <v>563</v>
      </c>
      <c r="I147" s="7" t="b">
        <f t="shared" si="9"/>
        <v>1</v>
      </c>
      <c r="J147" s="11" t="str">
        <f t="shared" si="10"/>
        <v>SA</v>
      </c>
      <c r="K147" s="11" t="str">
        <f>' turmas sistema atual'!K146</f>
        <v>diurno</v>
      </c>
      <c r="L147" s="11" t="str">
        <f>' turmas sistema atual'!L146</f>
        <v>3-0-4</v>
      </c>
      <c r="M147" s="11">
        <f>' turmas sistema atual'!M146</f>
        <v>45</v>
      </c>
      <c r="N147" s="11">
        <f>VLOOKUP(B147,[3]Plan1!$A$18:$H$946,8,0)</f>
        <v>0</v>
      </c>
      <c r="P147" s="7" t="str">
        <f>' turmas sistema atual'!R146</f>
        <v>PIETER WILLEM WESTERA</v>
      </c>
      <c r="Q147" s="7" t="e">
        <f>P147=#REF!</f>
        <v>#REF!</v>
      </c>
      <c r="R147" s="7" t="e">
        <f>VLOOKUP($B147,[2]planilha!$B$1:$P$929,15,0)</f>
        <v>#REF!</v>
      </c>
      <c r="S147" s="7">
        <f>' turmas sistema atual'!S146</f>
        <v>0</v>
      </c>
      <c r="T147" s="7" t="e">
        <f t="shared" si="11"/>
        <v>#REF!</v>
      </c>
      <c r="U147" s="7" t="str">
        <f>' turmas sistema atual'!Z93</f>
        <v>sexta das 21:00 às 23:00, quinzenal II</v>
      </c>
      <c r="V147" s="7">
        <f>' turmas sistema atual'!AA93</f>
        <v>0</v>
      </c>
      <c r="W147" s="7">
        <f>' turmas sistema atual'!AB93</f>
        <v>0</v>
      </c>
      <c r="X147" s="7">
        <f>' turmas sistema atual'!AC93</f>
        <v>0</v>
      </c>
      <c r="Y147" s="7">
        <f>' turmas sistema atual'!AD93</f>
        <v>0</v>
      </c>
      <c r="Z147" s="7">
        <f>' turmas sistema atual'!AE93</f>
        <v>0</v>
      </c>
      <c r="AA147" s="7">
        <f>' turmas sistema atual'!AU93</f>
        <v>0</v>
      </c>
      <c r="AB147" s="11">
        <f>' turmas sistema atual'!AV93</f>
        <v>0</v>
      </c>
    </row>
    <row r="148" spans="1:28" ht="51" customHeight="1" thickBot="1" x14ac:dyDescent="0.3">
      <c r="A148" s="7" t="str">
        <f>' turmas sistema atual'!A147</f>
        <v>BACHARELADO EM CIÊNCIA E TECNOLOGIA</v>
      </c>
      <c r="B148" s="7" t="str">
        <f>' turmas sistema atual'!B147</f>
        <v>NA4BCK0104-15SA</v>
      </c>
      <c r="C148" s="7" t="str">
        <f>' turmas sistema atual'!C147</f>
        <v>Interações Atômicas e Moleculares A4-noturno (Santo André)</v>
      </c>
      <c r="D148" s="7" t="str">
        <f>' turmas sistema atual'!Y147</f>
        <v>terça das 19:00 às 21:00, semanal ; sexta das 21:00 às 23:00, quinzenal II</v>
      </c>
      <c r="E148" s="7" t="str">
        <f>' turmas sistema atual'!Z147</f>
        <v/>
      </c>
      <c r="F148" s="7" t="b">
        <f t="shared" si="8"/>
        <v>0</v>
      </c>
      <c r="G148" s="7"/>
      <c r="H148" s="7" t="s">
        <v>563</v>
      </c>
      <c r="I148" s="7" t="b">
        <f t="shared" si="9"/>
        <v>1</v>
      </c>
      <c r="J148" s="11" t="str">
        <f t="shared" si="10"/>
        <v>SA</v>
      </c>
      <c r="K148" s="11" t="str">
        <f>' turmas sistema atual'!K147</f>
        <v>noturno</v>
      </c>
      <c r="L148" s="11" t="str">
        <f>' turmas sistema atual'!L147</f>
        <v>3-0-4</v>
      </c>
      <c r="M148" s="11">
        <f>' turmas sistema atual'!M147</f>
        <v>45</v>
      </c>
      <c r="N148" s="11">
        <f>VLOOKUP(B148,[3]Plan1!$A$18:$H$946,8,0)</f>
        <v>0</v>
      </c>
      <c r="P148" s="7" t="str">
        <f>' turmas sistema atual'!R147</f>
        <v>Herculano da Silva Martinho</v>
      </c>
      <c r="Q148" s="7" t="e">
        <f>P148=#REF!</f>
        <v>#REF!</v>
      </c>
      <c r="R148" s="7" t="e">
        <f>VLOOKUP($B148,[2]planilha!$B$1:$P$929,15,0)</f>
        <v>#REF!</v>
      </c>
      <c r="S148" s="7">
        <f>' turmas sistema atual'!S147</f>
        <v>0</v>
      </c>
      <c r="T148" s="7" t="e">
        <f t="shared" si="11"/>
        <v>#REF!</v>
      </c>
      <c r="U148" s="7" t="str">
        <f>' turmas sistema atual'!Z95</f>
        <v>sexta das 21:00 às 23:00, quinzenal I</v>
      </c>
      <c r="V148" s="7">
        <f>' turmas sistema atual'!AA95</f>
        <v>0</v>
      </c>
      <c r="W148" s="7">
        <f>' turmas sistema atual'!AB95</f>
        <v>0</v>
      </c>
      <c r="X148" s="7">
        <f>' turmas sistema atual'!AC95</f>
        <v>0</v>
      </c>
      <c r="Y148" s="7">
        <f>' turmas sistema atual'!AD95</f>
        <v>0</v>
      </c>
      <c r="Z148" s="7">
        <f>' turmas sistema atual'!AE95</f>
        <v>0</v>
      </c>
      <c r="AA148" s="7">
        <f>' turmas sistema atual'!AU95</f>
        <v>0</v>
      </c>
      <c r="AB148" s="11">
        <f>' turmas sistema atual'!AV95</f>
        <v>0</v>
      </c>
    </row>
    <row r="149" spans="1:28" ht="51" customHeight="1" thickBot="1" x14ac:dyDescent="0.3">
      <c r="A149" s="7" t="str">
        <f>' turmas sistema atual'!A148</f>
        <v>BACHARELADO EM CIÊNCIA E TECNOLOGIA</v>
      </c>
      <c r="B149" s="7" t="str">
        <f>' turmas sistema atual'!B148</f>
        <v>DA5BCK0104-15SA</v>
      </c>
      <c r="C149" s="7" t="str">
        <f>' turmas sistema atual'!C148</f>
        <v>Interações Atômicas e Moleculares A5-diurno (Santo André)</v>
      </c>
      <c r="D149" s="7" t="str">
        <f>' turmas sistema atual'!Y148</f>
        <v>terça das 08:00 às 10:00, semanal ; sexta das 10:00 às 12:00, quinzenal II</v>
      </c>
      <c r="E149" s="7" t="str">
        <f>' turmas sistema atual'!Z148</f>
        <v/>
      </c>
      <c r="F149" s="7" t="b">
        <f t="shared" si="8"/>
        <v>0</v>
      </c>
      <c r="G149" s="7"/>
      <c r="H149" s="7" t="s">
        <v>563</v>
      </c>
      <c r="I149" s="7" t="b">
        <f t="shared" si="9"/>
        <v>1</v>
      </c>
      <c r="J149" s="11" t="str">
        <f t="shared" si="10"/>
        <v>SA</v>
      </c>
      <c r="K149" s="11" t="str">
        <f>' turmas sistema atual'!K148</f>
        <v>diurno</v>
      </c>
      <c r="L149" s="11" t="str">
        <f>' turmas sistema atual'!L148</f>
        <v>3-0-4</v>
      </c>
      <c r="M149" s="11">
        <f>' turmas sistema atual'!M148</f>
        <v>45</v>
      </c>
      <c r="N149" s="11">
        <f>VLOOKUP(B149,[3]Plan1!$A$18:$H$946,8,0)</f>
        <v>0</v>
      </c>
      <c r="P149" s="7" t="str">
        <f>' turmas sistema atual'!R148</f>
        <v>MARCELO OLIVEIRA COSTA PIRES</v>
      </c>
      <c r="Q149" s="7" t="e">
        <f>P149=#REF!</f>
        <v>#REF!</v>
      </c>
      <c r="R149" s="7" t="e">
        <f>VLOOKUP($B149,[2]planilha!$B$1:$P$929,15,0)</f>
        <v>#REF!</v>
      </c>
      <c r="S149" s="7">
        <f>' turmas sistema atual'!S148</f>
        <v>0</v>
      </c>
      <c r="T149" s="7" t="e">
        <f t="shared" si="11"/>
        <v>#REF!</v>
      </c>
      <c r="U149" s="7" t="str">
        <f>' turmas sistema atual'!Z96</f>
        <v>sexta das 10:00 às 12:00, quinzenal II</v>
      </c>
      <c r="V149" s="7">
        <f>' turmas sistema atual'!AA96</f>
        <v>0</v>
      </c>
      <c r="W149" s="7">
        <f>' turmas sistema atual'!AB96</f>
        <v>0</v>
      </c>
      <c r="X149" s="7">
        <f>' turmas sistema atual'!AC96</f>
        <v>0</v>
      </c>
      <c r="Y149" s="7">
        <f>' turmas sistema atual'!AD96</f>
        <v>0</v>
      </c>
      <c r="Z149" s="7">
        <f>' turmas sistema atual'!AE96</f>
        <v>0</v>
      </c>
      <c r="AA149" s="7">
        <f>' turmas sistema atual'!AU96</f>
        <v>0</v>
      </c>
      <c r="AB149" s="11">
        <f>' turmas sistema atual'!AV96</f>
        <v>0</v>
      </c>
    </row>
    <row r="150" spans="1:28" ht="51" customHeight="1" thickBot="1" x14ac:dyDescent="0.3">
      <c r="A150" s="7" t="str">
        <f>' turmas sistema atual'!A149</f>
        <v>BACHARELADO EM CIÊNCIA E TECNOLOGIA</v>
      </c>
      <c r="B150" s="7" t="str">
        <f>' turmas sistema atual'!B149</f>
        <v>NA5BCK0104-15SA</v>
      </c>
      <c r="C150" s="7" t="str">
        <f>' turmas sistema atual'!C149</f>
        <v>Interações Atômicas e Moleculares A5-noturno (Santo André)</v>
      </c>
      <c r="D150" s="7" t="str">
        <f>' turmas sistema atual'!Y149</f>
        <v>terça das 19:00 às 21:00, semanal ; sexta das 21:00 às 23:00, quinzenal II</v>
      </c>
      <c r="E150" s="7" t="str">
        <f>' turmas sistema atual'!Z149</f>
        <v/>
      </c>
      <c r="F150" s="7" t="b">
        <f t="shared" si="8"/>
        <v>0</v>
      </c>
      <c r="G150" s="7"/>
      <c r="H150" s="7" t="s">
        <v>563</v>
      </c>
      <c r="I150" s="7" t="b">
        <f t="shared" si="9"/>
        <v>1</v>
      </c>
      <c r="J150" s="11" t="str">
        <f t="shared" si="10"/>
        <v>SA</v>
      </c>
      <c r="K150" s="11" t="str">
        <f>' turmas sistema atual'!K149</f>
        <v>noturno</v>
      </c>
      <c r="L150" s="11" t="str">
        <f>' turmas sistema atual'!L149</f>
        <v>3-0-4</v>
      </c>
      <c r="M150" s="11">
        <f>' turmas sistema atual'!M149</f>
        <v>45</v>
      </c>
      <c r="N150" s="11">
        <f>VLOOKUP(B150,[3]Plan1!$A$18:$H$946,8,0)</f>
        <v>0</v>
      </c>
      <c r="P150" s="7" t="str">
        <f>' turmas sistema atual'!R149</f>
        <v>MAXIMILIANO UJEVIC TONINO</v>
      </c>
      <c r="Q150" s="7" t="e">
        <f>P150=#REF!</f>
        <v>#REF!</v>
      </c>
      <c r="R150" s="7" t="e">
        <f>VLOOKUP($B150,[2]planilha!$B$1:$P$929,15,0)</f>
        <v>#REF!</v>
      </c>
      <c r="S150" s="7">
        <f>' turmas sistema atual'!S149</f>
        <v>0</v>
      </c>
      <c r="T150" s="7" t="e">
        <f t="shared" si="11"/>
        <v>#REF!</v>
      </c>
      <c r="U150" s="7" t="str">
        <f>' turmas sistema atual'!Z114</f>
        <v/>
      </c>
      <c r="V150" s="7">
        <f>' turmas sistema atual'!AA114</f>
        <v>0</v>
      </c>
      <c r="W150" s="7">
        <f>' turmas sistema atual'!AB114</f>
        <v>0</v>
      </c>
      <c r="X150" s="7">
        <f>' turmas sistema atual'!AC114</f>
        <v>0</v>
      </c>
      <c r="Y150" s="7">
        <f>' turmas sistema atual'!AD114</f>
        <v>0</v>
      </c>
      <c r="Z150" s="7">
        <f>' turmas sistema atual'!AE114</f>
        <v>0</v>
      </c>
      <c r="AA150" s="7">
        <f>' turmas sistema atual'!AU114</f>
        <v>0</v>
      </c>
      <c r="AB150" s="11">
        <f>' turmas sistema atual'!AV114</f>
        <v>0</v>
      </c>
    </row>
    <row r="151" spans="1:28" ht="51" customHeight="1" thickBot="1" x14ac:dyDescent="0.3">
      <c r="A151" s="7" t="str">
        <f>' turmas sistema atual'!A150</f>
        <v>BACHARELADO EM CIÊNCIA E TECNOLOGIA</v>
      </c>
      <c r="B151" s="7" t="str">
        <f>' turmas sistema atual'!B150</f>
        <v>DB1BCK0104-15SA</v>
      </c>
      <c r="C151" s="7" t="str">
        <f>' turmas sistema atual'!C150</f>
        <v>Interações Atômicas e Moleculares B1-diurno (Santo André)</v>
      </c>
      <c r="D151" s="7" t="str">
        <f>' turmas sistema atual'!Y150</f>
        <v>terça das 10:00 às 12:00, semanal ; sexta das 08:00 às 10:00, quinzenal II</v>
      </c>
      <c r="E151" s="7" t="str">
        <f>' turmas sistema atual'!Z150</f>
        <v/>
      </c>
      <c r="F151" s="7" t="b">
        <f t="shared" si="8"/>
        <v>0</v>
      </c>
      <c r="G151" s="7"/>
      <c r="H151" s="7" t="s">
        <v>563</v>
      </c>
      <c r="I151" s="7" t="b">
        <f t="shared" si="9"/>
        <v>1</v>
      </c>
      <c r="J151" s="11" t="str">
        <f t="shared" si="10"/>
        <v>SA</v>
      </c>
      <c r="K151" s="11" t="str">
        <f>' turmas sistema atual'!K150</f>
        <v>diurno</v>
      </c>
      <c r="L151" s="11" t="str">
        <f>' turmas sistema atual'!L150</f>
        <v>3-0-4</v>
      </c>
      <c r="M151" s="11">
        <f>' turmas sistema atual'!M150</f>
        <v>45</v>
      </c>
      <c r="N151" s="11">
        <f>VLOOKUP(B151,[3]Plan1!$A$18:$H$946,8,0)</f>
        <v>0</v>
      </c>
      <c r="P151" s="7" t="str">
        <f>' turmas sistema atual'!R150</f>
        <v>Joao Nuno Barbosa Rodrigues</v>
      </c>
      <c r="Q151" s="7" t="e">
        <f>P151=#REF!</f>
        <v>#REF!</v>
      </c>
      <c r="R151" s="7" t="e">
        <f>VLOOKUP($B151,[2]planilha!$B$1:$P$929,15,0)</f>
        <v>#REF!</v>
      </c>
      <c r="S151" s="7">
        <f>' turmas sistema atual'!S150</f>
        <v>0</v>
      </c>
      <c r="T151" s="7" t="e">
        <f t="shared" si="11"/>
        <v>#REF!</v>
      </c>
      <c r="U151" s="7" t="str">
        <f>' turmas sistema atual'!Z115</f>
        <v/>
      </c>
      <c r="V151" s="7">
        <f>' turmas sistema atual'!AA115</f>
        <v>0</v>
      </c>
      <c r="W151" s="7">
        <f>' turmas sistema atual'!AB115</f>
        <v>0</v>
      </c>
      <c r="X151" s="7">
        <f>' turmas sistema atual'!AC115</f>
        <v>0</v>
      </c>
      <c r="Y151" s="7">
        <f>' turmas sistema atual'!AD115</f>
        <v>0</v>
      </c>
      <c r="Z151" s="7">
        <f>' turmas sistema atual'!AE115</f>
        <v>0</v>
      </c>
      <c r="AA151" s="7">
        <f>' turmas sistema atual'!AU115</f>
        <v>0</v>
      </c>
      <c r="AB151" s="11">
        <f>' turmas sistema atual'!AV115</f>
        <v>0</v>
      </c>
    </row>
    <row r="152" spans="1:28" ht="51" customHeight="1" thickBot="1" x14ac:dyDescent="0.3">
      <c r="A152" s="7" t="str">
        <f>' turmas sistema atual'!A151</f>
        <v>BACHARELADO EM CIÊNCIA E TECNOLOGIA</v>
      </c>
      <c r="B152" s="7" t="str">
        <f>' turmas sistema atual'!B151</f>
        <v>NB1BCK0104-15SA</v>
      </c>
      <c r="C152" s="7" t="str">
        <f>' turmas sistema atual'!C151</f>
        <v>Interações Atômicas e Moleculares B1-noturno (Santo André)</v>
      </c>
      <c r="D152" s="7" t="str">
        <f>' turmas sistema atual'!Y151</f>
        <v>terça das 21:00 às 23:00, semanal ; sexta das 19:00 às 21:00, quinzenal II</v>
      </c>
      <c r="E152" s="7" t="str">
        <f>' turmas sistema atual'!Z151</f>
        <v/>
      </c>
      <c r="F152" s="7" t="b">
        <f t="shared" si="8"/>
        <v>0</v>
      </c>
      <c r="G152" s="7"/>
      <c r="H152" s="7" t="s">
        <v>563</v>
      </c>
      <c r="I152" s="7" t="b">
        <f t="shared" si="9"/>
        <v>1</v>
      </c>
      <c r="J152" s="11" t="str">
        <f t="shared" si="10"/>
        <v>SA</v>
      </c>
      <c r="K152" s="11" t="str">
        <f>' turmas sistema atual'!K151</f>
        <v>noturno</v>
      </c>
      <c r="L152" s="11" t="str">
        <f>' turmas sistema atual'!L151</f>
        <v>3-0-4</v>
      </c>
      <c r="M152" s="11">
        <f>' turmas sistema atual'!M151</f>
        <v>45</v>
      </c>
      <c r="N152" s="11">
        <f>VLOOKUP(B152,[3]Plan1!$A$18:$H$946,8,0)</f>
        <v>0</v>
      </c>
      <c r="P152" s="7" t="str">
        <f>' turmas sistema atual'!R151</f>
        <v>GUSTAVO MICHEL MENDOZA LA TORRE</v>
      </c>
      <c r="Q152" s="7" t="e">
        <f>P152=#REF!</f>
        <v>#REF!</v>
      </c>
      <c r="R152" s="7" t="e">
        <f>VLOOKUP($B152,[2]planilha!$B$1:$P$929,15,0)</f>
        <v>#REF!</v>
      </c>
      <c r="S152" s="7">
        <f>' turmas sistema atual'!S151</f>
        <v>0</v>
      </c>
      <c r="T152" s="7" t="e">
        <f t="shared" si="11"/>
        <v>#REF!</v>
      </c>
      <c r="U152" s="7" t="str">
        <f>' turmas sistema atual'!Z124</f>
        <v/>
      </c>
      <c r="V152" s="7">
        <f>' turmas sistema atual'!AA124</f>
        <v>0</v>
      </c>
      <c r="W152" s="7">
        <f>' turmas sistema atual'!AB124</f>
        <v>0</v>
      </c>
      <c r="X152" s="7">
        <f>' turmas sistema atual'!AC124</f>
        <v>0</v>
      </c>
      <c r="Y152" s="7">
        <f>' turmas sistema atual'!AD124</f>
        <v>0</v>
      </c>
      <c r="Z152" s="7">
        <f>' turmas sistema atual'!AE124</f>
        <v>0</v>
      </c>
      <c r="AA152" s="7">
        <f>' turmas sistema atual'!AU124</f>
        <v>0</v>
      </c>
      <c r="AB152" s="11">
        <f>' turmas sistema atual'!AV124</f>
        <v>0</v>
      </c>
    </row>
    <row r="153" spans="1:28" ht="51" customHeight="1" thickBot="1" x14ac:dyDescent="0.3">
      <c r="A153" s="7" t="str">
        <f>' turmas sistema atual'!A152</f>
        <v>BACHARELADO EM CIÊNCIA E TECNOLOGIA</v>
      </c>
      <c r="B153" s="7" t="str">
        <f>' turmas sistema atual'!B152</f>
        <v>DB2BCK0104-15SA</v>
      </c>
      <c r="C153" s="7" t="str">
        <f>' turmas sistema atual'!C152</f>
        <v>Interações Atômicas e Moleculares B2-diurno (Santo André)</v>
      </c>
      <c r="D153" s="7" t="str">
        <f>' turmas sistema atual'!Y152</f>
        <v>terça das 10:00 às 12:00, semanal ; sexta das 08:00 às 10:00, quinzenal II</v>
      </c>
      <c r="E153" s="7" t="str">
        <f>' turmas sistema atual'!Z152</f>
        <v/>
      </c>
      <c r="F153" s="7" t="b">
        <f t="shared" si="8"/>
        <v>0</v>
      </c>
      <c r="G153" s="7"/>
      <c r="H153" s="7" t="s">
        <v>563</v>
      </c>
      <c r="I153" s="7" t="b">
        <f t="shared" si="9"/>
        <v>1</v>
      </c>
      <c r="J153" s="11" t="str">
        <f t="shared" si="10"/>
        <v>SA</v>
      </c>
      <c r="K153" s="11" t="str">
        <f>' turmas sistema atual'!K152</f>
        <v>diurno</v>
      </c>
      <c r="L153" s="11" t="str">
        <f>' turmas sistema atual'!L152</f>
        <v>3-0-4</v>
      </c>
      <c r="M153" s="11">
        <f>' turmas sistema atual'!M152</f>
        <v>45</v>
      </c>
      <c r="N153" s="11">
        <f>VLOOKUP(B153,[3]Plan1!$A$18:$H$946,8,0)</f>
        <v>0</v>
      </c>
      <c r="P153" s="7" t="str">
        <f>' turmas sistema atual'!R152</f>
        <v>EVER ALDO ARROYO MONTERO</v>
      </c>
      <c r="Q153" s="7" t="e">
        <f>P153=#REF!</f>
        <v>#REF!</v>
      </c>
      <c r="R153" s="7" t="e">
        <f>VLOOKUP($B153,[2]planilha!$B$1:$P$929,15,0)</f>
        <v>#REF!</v>
      </c>
      <c r="S153" s="7">
        <f>' turmas sistema atual'!S152</f>
        <v>0</v>
      </c>
      <c r="T153" s="7" t="e">
        <f t="shared" si="11"/>
        <v>#REF!</v>
      </c>
      <c r="U153" s="7" t="str">
        <f>' turmas sistema atual'!Z125</f>
        <v/>
      </c>
      <c r="V153" s="7">
        <f>' turmas sistema atual'!AA125</f>
        <v>0</v>
      </c>
      <c r="W153" s="7">
        <f>' turmas sistema atual'!AB125</f>
        <v>0</v>
      </c>
      <c r="X153" s="7">
        <f>' turmas sistema atual'!AC125</f>
        <v>0</v>
      </c>
      <c r="Y153" s="7">
        <f>' turmas sistema atual'!AD125</f>
        <v>0</v>
      </c>
      <c r="Z153" s="7">
        <f>' turmas sistema atual'!AE125</f>
        <v>0</v>
      </c>
      <c r="AA153" s="7">
        <f>' turmas sistema atual'!AU125</f>
        <v>0</v>
      </c>
      <c r="AB153" s="11">
        <f>' turmas sistema atual'!AV125</f>
        <v>0</v>
      </c>
    </row>
    <row r="154" spans="1:28" ht="51" customHeight="1" thickBot="1" x14ac:dyDescent="0.3">
      <c r="A154" s="7" t="str">
        <f>' turmas sistema atual'!A153</f>
        <v>BACHARELADO EM CIÊNCIA E TECNOLOGIA</v>
      </c>
      <c r="B154" s="7" t="str">
        <f>' turmas sistema atual'!B153</f>
        <v>NB2BCK0104-15SA</v>
      </c>
      <c r="C154" s="7" t="str">
        <f>' turmas sistema atual'!C153</f>
        <v>Interações Atômicas e Moleculares B2-noturno (Santo André)</v>
      </c>
      <c r="D154" s="7" t="str">
        <f>' turmas sistema atual'!Y153</f>
        <v>terça das 21:00 às 23:00, semanal ; sexta das 19:00 às 21:00, quinzenal II</v>
      </c>
      <c r="E154" s="7" t="str">
        <f>' turmas sistema atual'!Z153</f>
        <v/>
      </c>
      <c r="F154" s="7" t="b">
        <f t="shared" si="8"/>
        <v>0</v>
      </c>
      <c r="G154" s="7"/>
      <c r="H154" s="7" t="s">
        <v>563</v>
      </c>
      <c r="I154" s="7" t="b">
        <f t="shared" si="9"/>
        <v>1</v>
      </c>
      <c r="J154" s="11" t="str">
        <f t="shared" si="10"/>
        <v>SA</v>
      </c>
      <c r="K154" s="11" t="str">
        <f>' turmas sistema atual'!K153</f>
        <v>noturno</v>
      </c>
      <c r="L154" s="11" t="str">
        <f>' turmas sistema atual'!L153</f>
        <v>3-0-4</v>
      </c>
      <c r="M154" s="11">
        <f>' turmas sistema atual'!M153</f>
        <v>45</v>
      </c>
      <c r="N154" s="11">
        <f>VLOOKUP(B154,[3]Plan1!$A$18:$H$946,8,0)</f>
        <v>0</v>
      </c>
      <c r="P154" s="7" t="str">
        <f>' turmas sistema atual'!R153</f>
        <v>PEDRO GALLI MERCADANTE</v>
      </c>
      <c r="Q154" s="7" t="e">
        <f>P154=#REF!</f>
        <v>#REF!</v>
      </c>
      <c r="R154" s="7" t="e">
        <f>VLOOKUP($B154,[2]planilha!$B$1:$P$929,15,0)</f>
        <v>#REF!</v>
      </c>
      <c r="S154" s="7">
        <f>' turmas sistema atual'!S153</f>
        <v>0</v>
      </c>
      <c r="T154" s="7" t="e">
        <f t="shared" si="11"/>
        <v>#REF!</v>
      </c>
      <c r="U154" s="7" t="str">
        <f>' turmas sistema atual'!Z82</f>
        <v>sexta das 08:00 às 10:00, quinzenal I</v>
      </c>
      <c r="V154" s="7">
        <f>' turmas sistema atual'!AA82</f>
        <v>0</v>
      </c>
      <c r="W154" s="7">
        <f>' turmas sistema atual'!AB82</f>
        <v>0</v>
      </c>
      <c r="X154" s="7">
        <f>' turmas sistema atual'!AC82</f>
        <v>0</v>
      </c>
      <c r="Y154" s="7">
        <f>' turmas sistema atual'!AD82</f>
        <v>0</v>
      </c>
      <c r="Z154" s="7">
        <f>' turmas sistema atual'!AE82</f>
        <v>0</v>
      </c>
      <c r="AA154" s="7">
        <f>' turmas sistema atual'!AU82</f>
        <v>0</v>
      </c>
      <c r="AB154" s="11">
        <f>' turmas sistema atual'!AV82</f>
        <v>0</v>
      </c>
    </row>
    <row r="155" spans="1:28" ht="51" customHeight="1" thickBot="1" x14ac:dyDescent="0.3">
      <c r="A155" s="7" t="str">
        <f>' turmas sistema atual'!A154</f>
        <v>BACHARELADO EM CIÊNCIA E TECNOLOGIA</v>
      </c>
      <c r="B155" s="7" t="str">
        <f>' turmas sistema atual'!B154</f>
        <v>DB3BCK0104-15SA</v>
      </c>
      <c r="C155" s="7" t="str">
        <f>' turmas sistema atual'!C154</f>
        <v>Interações Atômicas e Moleculares B3-diurno (Santo André)</v>
      </c>
      <c r="D155" s="7" t="str">
        <f>' turmas sistema atual'!Y154</f>
        <v>terça das 10:00 às 12:00, semanal ; sexta das 08:00 às 10:00, quinzenal II</v>
      </c>
      <c r="E155" s="7" t="str">
        <f>' turmas sistema atual'!Z154</f>
        <v/>
      </c>
      <c r="F155" s="7" t="b">
        <f t="shared" si="8"/>
        <v>0</v>
      </c>
      <c r="G155" s="7"/>
      <c r="H155" s="7" t="s">
        <v>563</v>
      </c>
      <c r="I155" s="7" t="b">
        <f t="shared" si="9"/>
        <v>1</v>
      </c>
      <c r="J155" s="11" t="str">
        <f t="shared" si="10"/>
        <v>SA</v>
      </c>
      <c r="K155" s="11" t="str">
        <f>' turmas sistema atual'!K154</f>
        <v>diurno</v>
      </c>
      <c r="L155" s="11" t="str">
        <f>' turmas sistema atual'!L154</f>
        <v>3-0-4</v>
      </c>
      <c r="M155" s="11">
        <f>' turmas sistema atual'!M154</f>
        <v>45</v>
      </c>
      <c r="N155" s="11">
        <f>VLOOKUP(B155,[3]Plan1!$A$18:$H$946,8,0)</f>
        <v>0</v>
      </c>
      <c r="P155" s="7" t="str">
        <f>' turmas sistema atual'!R154</f>
        <v>JOSE JAVIER SAEZ ACUNA</v>
      </c>
      <c r="Q155" s="7" t="e">
        <f>P155=#REF!</f>
        <v>#REF!</v>
      </c>
      <c r="R155" s="7" t="e">
        <f>VLOOKUP($B155,[2]planilha!$B$1:$P$929,15,0)</f>
        <v>#REF!</v>
      </c>
      <c r="S155" s="7">
        <f>' turmas sistema atual'!S154</f>
        <v>0</v>
      </c>
      <c r="T155" s="7" t="e">
        <f t="shared" si="11"/>
        <v>#REF!</v>
      </c>
      <c r="U155" s="7" t="str">
        <f>' turmas sistema atual'!Z759</f>
        <v xml:space="preserve">segunda das 21:00 às 23:00, semanal ; quarta das 19:00 às 21:00, semanal ; sexta das 19:00 às 21:00, semanal </v>
      </c>
      <c r="V155" s="7">
        <f>' turmas sistema atual'!AA759</f>
        <v>0</v>
      </c>
      <c r="W155" s="7">
        <f>' turmas sistema atual'!AB759</f>
        <v>0</v>
      </c>
      <c r="X155" s="7">
        <f>' turmas sistema atual'!AC759</f>
        <v>0</v>
      </c>
      <c r="Y155" s="7">
        <f>' turmas sistema atual'!AD759</f>
        <v>0</v>
      </c>
      <c r="Z155" s="7">
        <f>' turmas sistema atual'!AE759</f>
        <v>0</v>
      </c>
      <c r="AA155" s="7">
        <f>' turmas sistema atual'!AU759</f>
        <v>0</v>
      </c>
      <c r="AB155" s="11">
        <f>' turmas sistema atual'!AV759</f>
        <v>0</v>
      </c>
    </row>
    <row r="156" spans="1:28" ht="51" customHeight="1" thickBot="1" x14ac:dyDescent="0.3">
      <c r="A156" s="7" t="str">
        <f>' turmas sistema atual'!A155</f>
        <v>BACHARELADO EM CIÊNCIA E TECNOLOGIA</v>
      </c>
      <c r="B156" s="7" t="str">
        <f>' turmas sistema atual'!B155</f>
        <v>NB3BCK0104-15SA</v>
      </c>
      <c r="C156" s="7" t="str">
        <f>' turmas sistema atual'!C155</f>
        <v>Interações Atômicas e Moleculares B3-noturno (Santo André)</v>
      </c>
      <c r="D156" s="7" t="str">
        <f>' turmas sistema atual'!Y155</f>
        <v>terça das 21:00 às 23:00, semanal ; sexta das 19:00 às 21:00, quinzenal II</v>
      </c>
      <c r="E156" s="7" t="str">
        <f>' turmas sistema atual'!Z155</f>
        <v/>
      </c>
      <c r="F156" s="7" t="b">
        <f t="shared" si="8"/>
        <v>0</v>
      </c>
      <c r="G156" s="7"/>
      <c r="H156" s="7" t="s">
        <v>563</v>
      </c>
      <c r="I156" s="7" t="b">
        <f t="shared" si="9"/>
        <v>1</v>
      </c>
      <c r="J156" s="11" t="str">
        <f t="shared" si="10"/>
        <v>SA</v>
      </c>
      <c r="K156" s="11" t="str">
        <f>' turmas sistema atual'!K155</f>
        <v>noturno</v>
      </c>
      <c r="L156" s="11" t="str">
        <f>' turmas sistema atual'!L155</f>
        <v>3-0-4</v>
      </c>
      <c r="M156" s="11">
        <f>' turmas sistema atual'!M155</f>
        <v>45</v>
      </c>
      <c r="N156" s="11">
        <f>VLOOKUP(B156,[3]Plan1!$A$18:$H$946,8,0)</f>
        <v>0</v>
      </c>
      <c r="P156" s="7" t="str">
        <f>' turmas sistema atual'!R155</f>
        <v>Luana Sucupira Pedroza</v>
      </c>
      <c r="Q156" s="7" t="e">
        <f>P156=#REF!</f>
        <v>#REF!</v>
      </c>
      <c r="R156" s="7" t="e">
        <f>VLOOKUP($B156,[2]planilha!$B$1:$P$929,15,0)</f>
        <v>#REF!</v>
      </c>
      <c r="S156" s="7">
        <f>' turmas sistema atual'!S155</f>
        <v>0</v>
      </c>
      <c r="T156" s="7" t="e">
        <f t="shared" si="11"/>
        <v>#REF!</v>
      </c>
      <c r="U156" s="7" t="str">
        <f>' turmas sistema atual'!Z80</f>
        <v>sexta das 08:00 às 10:00, quinzenal II</v>
      </c>
      <c r="V156" s="7">
        <f>' turmas sistema atual'!AA80</f>
        <v>0</v>
      </c>
      <c r="W156" s="7">
        <f>' turmas sistema atual'!AB80</f>
        <v>0</v>
      </c>
      <c r="X156" s="7">
        <f>' turmas sistema atual'!AC80</f>
        <v>0</v>
      </c>
      <c r="Y156" s="7">
        <f>' turmas sistema atual'!AD80</f>
        <v>0</v>
      </c>
      <c r="Z156" s="7">
        <f>' turmas sistema atual'!AE80</f>
        <v>0</v>
      </c>
      <c r="AA156" s="7">
        <f>' turmas sistema atual'!AU80</f>
        <v>0</v>
      </c>
      <c r="AB156" s="11">
        <f>' turmas sistema atual'!AV80</f>
        <v>0</v>
      </c>
    </row>
    <row r="157" spans="1:28" ht="51" customHeight="1" thickBot="1" x14ac:dyDescent="0.3">
      <c r="A157" s="7" t="str">
        <f>' turmas sistema atual'!A156</f>
        <v>BACHARELADO EM CIÊNCIA E TECNOLOGIA</v>
      </c>
      <c r="B157" s="7" t="str">
        <f>' turmas sistema atual'!B156</f>
        <v>DB4BCK0104-15SA</v>
      </c>
      <c r="C157" s="7" t="str">
        <f>' turmas sistema atual'!C156</f>
        <v>Interações Atômicas e Moleculares B4-diurno (Santo André)</v>
      </c>
      <c r="D157" s="7" t="str">
        <f>' turmas sistema atual'!Y156</f>
        <v>terça das 10:00 às 12:00, semanal ; sexta das 08:00 às 10:00, quinzenal II</v>
      </c>
      <c r="E157" s="7" t="str">
        <f>' turmas sistema atual'!Z156</f>
        <v/>
      </c>
      <c r="F157" s="7" t="b">
        <f t="shared" si="8"/>
        <v>0</v>
      </c>
      <c r="G157" s="7"/>
      <c r="H157" s="7" t="s">
        <v>563</v>
      </c>
      <c r="I157" s="7" t="b">
        <f t="shared" si="9"/>
        <v>1</v>
      </c>
      <c r="J157" s="11" t="str">
        <f t="shared" si="10"/>
        <v>SA</v>
      </c>
      <c r="K157" s="11" t="str">
        <f>' turmas sistema atual'!K156</f>
        <v>diurno</v>
      </c>
      <c r="L157" s="11" t="str">
        <f>' turmas sistema atual'!L156</f>
        <v>3-0-4</v>
      </c>
      <c r="M157" s="11">
        <f>' turmas sistema atual'!M156</f>
        <v>45</v>
      </c>
      <c r="N157" s="11">
        <f>VLOOKUP(B157,[3]Plan1!$A$18:$H$946,8,0)</f>
        <v>0</v>
      </c>
      <c r="P157" s="7" t="str">
        <f>' turmas sistema atual'!R156</f>
        <v>PIETER WILLEM WESTERA</v>
      </c>
      <c r="Q157" s="7" t="e">
        <f>P157=#REF!</f>
        <v>#REF!</v>
      </c>
      <c r="R157" s="7" t="e">
        <f>VLOOKUP($B157,[2]planilha!$B$1:$P$929,15,0)</f>
        <v>#REF!</v>
      </c>
      <c r="S157" s="7">
        <f>' turmas sistema atual'!S156</f>
        <v>0</v>
      </c>
      <c r="T157" s="7" t="e">
        <f t="shared" si="11"/>
        <v>#REF!</v>
      </c>
      <c r="U157" s="7" t="str">
        <f>' turmas sistema atual'!Z81</f>
        <v>sexta das 19:00 às 21:00, quinzenal II</v>
      </c>
      <c r="V157" s="7">
        <f>' turmas sistema atual'!AA81</f>
        <v>0</v>
      </c>
      <c r="W157" s="7">
        <f>' turmas sistema atual'!AB81</f>
        <v>0</v>
      </c>
      <c r="X157" s="7">
        <f>' turmas sistema atual'!AC81</f>
        <v>0</v>
      </c>
      <c r="Y157" s="7">
        <f>' turmas sistema atual'!AD81</f>
        <v>0</v>
      </c>
      <c r="Z157" s="7">
        <f>' turmas sistema atual'!AE81</f>
        <v>0</v>
      </c>
      <c r="AA157" s="7">
        <f>' turmas sistema atual'!AU81</f>
        <v>0</v>
      </c>
      <c r="AB157" s="11">
        <f>' turmas sistema atual'!AV81</f>
        <v>0</v>
      </c>
    </row>
    <row r="158" spans="1:28" ht="51" customHeight="1" thickBot="1" x14ac:dyDescent="0.3">
      <c r="A158" s="7" t="str">
        <f>' turmas sistema atual'!A157</f>
        <v>BACHARELADO EM CIÊNCIA E TECNOLOGIA</v>
      </c>
      <c r="B158" s="7" t="str">
        <f>' turmas sistema atual'!B157</f>
        <v>NB4BCK0104-15SA</v>
      </c>
      <c r="C158" s="7" t="str">
        <f>' turmas sistema atual'!C157</f>
        <v>Interações Atômicas e Moleculares B4-noturno (Santo André)</v>
      </c>
      <c r="D158" s="7" t="str">
        <f>' turmas sistema atual'!Y157</f>
        <v>terça das 21:00 às 23:00, semanal ; sexta das 19:00 às 21:00, quinzenal II</v>
      </c>
      <c r="E158" s="7" t="str">
        <f>' turmas sistema atual'!Z157</f>
        <v/>
      </c>
      <c r="F158" s="7" t="b">
        <f t="shared" si="8"/>
        <v>0</v>
      </c>
      <c r="G158" s="7"/>
      <c r="H158" s="7" t="s">
        <v>563</v>
      </c>
      <c r="I158" s="7" t="b">
        <f t="shared" si="9"/>
        <v>1</v>
      </c>
      <c r="J158" s="11" t="str">
        <f t="shared" si="10"/>
        <v>SA</v>
      </c>
      <c r="K158" s="11" t="str">
        <f>' turmas sistema atual'!K157</f>
        <v>noturno</v>
      </c>
      <c r="L158" s="11" t="str">
        <f>' turmas sistema atual'!L157</f>
        <v>3-0-4</v>
      </c>
      <c r="M158" s="11">
        <f>' turmas sistema atual'!M157</f>
        <v>45</v>
      </c>
      <c r="N158" s="11">
        <f>VLOOKUP(B158,[3]Plan1!$A$18:$H$946,8,0)</f>
        <v>0</v>
      </c>
      <c r="P158" s="7" t="str">
        <f>' turmas sistema atual'!R157</f>
        <v>Herculano da Silva Martinho</v>
      </c>
      <c r="Q158" s="7" t="e">
        <f>P158=#REF!</f>
        <v>#REF!</v>
      </c>
      <c r="R158" s="7" t="e">
        <f>VLOOKUP($B158,[2]planilha!$B$1:$P$929,15,0)</f>
        <v>#REF!</v>
      </c>
      <c r="S158" s="7">
        <f>' turmas sistema atual'!S157</f>
        <v>0</v>
      </c>
      <c r="T158" s="7" t="e">
        <f t="shared" si="11"/>
        <v>#REF!</v>
      </c>
      <c r="U158" s="7" t="str">
        <f>' turmas sistema atual'!Z83</f>
        <v>sexta das 19:00 às 21:00, quinzenal I</v>
      </c>
      <c r="V158" s="7">
        <f>' turmas sistema atual'!AA83</f>
        <v>0</v>
      </c>
      <c r="W158" s="7">
        <f>' turmas sistema atual'!AB83</f>
        <v>0</v>
      </c>
      <c r="X158" s="7">
        <f>' turmas sistema atual'!AC83</f>
        <v>0</v>
      </c>
      <c r="Y158" s="7">
        <f>' turmas sistema atual'!AD83</f>
        <v>0</v>
      </c>
      <c r="Z158" s="7">
        <f>' turmas sistema atual'!AE83</f>
        <v>0</v>
      </c>
      <c r="AA158" s="7">
        <f>' turmas sistema atual'!AU83</f>
        <v>0</v>
      </c>
      <c r="AB158" s="11">
        <f>' turmas sistema atual'!AV83</f>
        <v>0</v>
      </c>
    </row>
    <row r="159" spans="1:28" ht="51" customHeight="1" thickBot="1" x14ac:dyDescent="0.3">
      <c r="A159" s="7" t="str">
        <f>' turmas sistema atual'!A158</f>
        <v>BACHARELADO EM CIÊNCIA E TECNOLOGIA</v>
      </c>
      <c r="B159" s="7" t="str">
        <f>' turmas sistema atual'!B158</f>
        <v>DB5BCK0104-15SA</v>
      </c>
      <c r="C159" s="7" t="str">
        <f>' turmas sistema atual'!C158</f>
        <v>Interações Atômicas e Moleculares B5-diurno (Santo André)</v>
      </c>
      <c r="D159" s="7" t="str">
        <f>' turmas sistema atual'!Y158</f>
        <v>terça das 10:00 às 12:00, semanal ; sexta das 08:00 às 10:00, quinzenal II</v>
      </c>
      <c r="E159" s="7" t="str">
        <f>' turmas sistema atual'!Z158</f>
        <v/>
      </c>
      <c r="F159" s="7" t="b">
        <f t="shared" si="8"/>
        <v>0</v>
      </c>
      <c r="G159" s="7"/>
      <c r="H159" s="7" t="s">
        <v>563</v>
      </c>
      <c r="I159" s="7" t="b">
        <f t="shared" si="9"/>
        <v>1</v>
      </c>
      <c r="J159" s="11" t="str">
        <f t="shared" si="10"/>
        <v>SA</v>
      </c>
      <c r="K159" s="11" t="str">
        <f>' turmas sistema atual'!K158</f>
        <v>diurno</v>
      </c>
      <c r="L159" s="11" t="str">
        <f>' turmas sistema atual'!L158</f>
        <v>3-0-4</v>
      </c>
      <c r="M159" s="11">
        <f>' turmas sistema atual'!M158</f>
        <v>45</v>
      </c>
      <c r="N159" s="11">
        <f>VLOOKUP(B159,[3]Plan1!$A$18:$H$946,8,0)</f>
        <v>0</v>
      </c>
      <c r="P159" s="7" t="str">
        <f>' turmas sistema atual'!R158</f>
        <v>MARCELO OLIVEIRA COSTA PIRES</v>
      </c>
      <c r="Q159" s="7" t="e">
        <f>P159=#REF!</f>
        <v>#REF!</v>
      </c>
      <c r="R159" s="7" t="e">
        <f>VLOOKUP($B159,[2]planilha!$B$1:$P$929,15,0)</f>
        <v>#REF!</v>
      </c>
      <c r="S159" s="7">
        <f>' turmas sistema atual'!S158</f>
        <v>0</v>
      </c>
      <c r="T159" s="7" t="e">
        <f t="shared" si="11"/>
        <v>#REF!</v>
      </c>
      <c r="U159" s="7" t="str">
        <f>' turmas sistema atual'!Z84</f>
        <v>sexta das 10:00 às 12:00, quinzenal I</v>
      </c>
      <c r="V159" s="7">
        <f>' turmas sistema atual'!AA84</f>
        <v>0</v>
      </c>
      <c r="W159" s="7">
        <f>' turmas sistema atual'!AB84</f>
        <v>0</v>
      </c>
      <c r="X159" s="7">
        <f>' turmas sistema atual'!AC84</f>
        <v>0</v>
      </c>
      <c r="Y159" s="7">
        <f>' turmas sistema atual'!AD84</f>
        <v>0</v>
      </c>
      <c r="Z159" s="7">
        <f>' turmas sistema atual'!AE84</f>
        <v>0</v>
      </c>
      <c r="AA159" s="7">
        <f>' turmas sistema atual'!AU84</f>
        <v>0</v>
      </c>
      <c r="AB159" s="11">
        <f>' turmas sistema atual'!AV84</f>
        <v>0</v>
      </c>
    </row>
    <row r="160" spans="1:28" ht="51" customHeight="1" thickBot="1" x14ac:dyDescent="0.3">
      <c r="A160" s="7" t="str">
        <f>' turmas sistema atual'!A159</f>
        <v>BACHARELADO EM CIÊNCIA E TECNOLOGIA</v>
      </c>
      <c r="B160" s="7" t="str">
        <f>' turmas sistema atual'!B159</f>
        <v>NB5BCK0104-15SA</v>
      </c>
      <c r="C160" s="7" t="str">
        <f>' turmas sistema atual'!C159</f>
        <v>Interações Atômicas e Moleculares B5-noturno (Santo André)</v>
      </c>
      <c r="D160" s="7" t="str">
        <f>' turmas sistema atual'!Y159</f>
        <v>terça das 21:00 às 23:00, semanal ; sexta das 19:00 às 21:00, quinzenal II</v>
      </c>
      <c r="E160" s="7" t="str">
        <f>' turmas sistema atual'!Z159</f>
        <v/>
      </c>
      <c r="F160" s="7" t="b">
        <f t="shared" si="8"/>
        <v>0</v>
      </c>
      <c r="G160" s="7"/>
      <c r="H160" s="7" t="s">
        <v>563</v>
      </c>
      <c r="I160" s="7" t="b">
        <f t="shared" si="9"/>
        <v>1</v>
      </c>
      <c r="J160" s="11" t="str">
        <f t="shared" si="10"/>
        <v>SA</v>
      </c>
      <c r="K160" s="11" t="str">
        <f>' turmas sistema atual'!K159</f>
        <v>noturno</v>
      </c>
      <c r="L160" s="11" t="str">
        <f>' turmas sistema atual'!L159</f>
        <v>3-0-4</v>
      </c>
      <c r="M160" s="11">
        <f>' turmas sistema atual'!M159</f>
        <v>45</v>
      </c>
      <c r="N160" s="11">
        <f>VLOOKUP(B160,[3]Plan1!$A$18:$H$946,8,0)</f>
        <v>0</v>
      </c>
      <c r="P160" s="7" t="str">
        <f>' turmas sistema atual'!R159</f>
        <v>MAXIMILIANO UJEVIC TONINO</v>
      </c>
      <c r="Q160" s="7" t="e">
        <f>P160=#REF!</f>
        <v>#REF!</v>
      </c>
      <c r="R160" s="7" t="e">
        <f>VLOOKUP($B160,[2]planilha!$B$1:$P$929,15,0)</f>
        <v>#REF!</v>
      </c>
      <c r="S160" s="7">
        <f>' turmas sistema atual'!S159</f>
        <v>0</v>
      </c>
      <c r="T160" s="7" t="e">
        <f t="shared" si="11"/>
        <v>#REF!</v>
      </c>
      <c r="U160" s="7" t="str">
        <f>' turmas sistema atual'!Z85</f>
        <v>sexta das 10:00 às 12:00, quinzenal II</v>
      </c>
      <c r="V160" s="7">
        <f>' turmas sistema atual'!AA85</f>
        <v>0</v>
      </c>
      <c r="W160" s="7">
        <f>' turmas sistema atual'!AB85</f>
        <v>0</v>
      </c>
      <c r="X160" s="7">
        <f>' turmas sistema atual'!AC85</f>
        <v>0</v>
      </c>
      <c r="Y160" s="7">
        <f>' turmas sistema atual'!AD85</f>
        <v>0</v>
      </c>
      <c r="Z160" s="7">
        <f>' turmas sistema atual'!AE85</f>
        <v>0</v>
      </c>
      <c r="AA160" s="7">
        <f>' turmas sistema atual'!AU85</f>
        <v>0</v>
      </c>
      <c r="AB160" s="11">
        <f>' turmas sistema atual'!AV85</f>
        <v>0</v>
      </c>
    </row>
    <row r="161" spans="1:28" ht="51" customHeight="1" thickBot="1" x14ac:dyDescent="0.3">
      <c r="A161" s="7" t="str">
        <f>' turmas sistema atual'!A160</f>
        <v>BACHARELADO EM CIÊNCIA E TECNOLOGIA</v>
      </c>
      <c r="B161" s="7" t="str">
        <f>' turmas sistema atual'!B160</f>
        <v>DA1BIN0406-15SA</v>
      </c>
      <c r="C161" s="7" t="str">
        <f>' turmas sistema atual'!C160</f>
        <v>Introdução à Probabilidade e à Estatística A1-diurno (Santo André)</v>
      </c>
      <c r="D161" s="7" t="str">
        <f>' turmas sistema atual'!Y160</f>
        <v>terça das 10:00 às 12:00, semanal ; quinta das 08:00 às 10:00, quinzenal II</v>
      </c>
      <c r="E161" s="7" t="str">
        <f>' turmas sistema atual'!Z160</f>
        <v/>
      </c>
      <c r="F161" s="7" t="b">
        <f t="shared" si="8"/>
        <v>0</v>
      </c>
      <c r="G161" s="7"/>
      <c r="H161" s="7" t="s">
        <v>563</v>
      </c>
      <c r="I161" s="7" t="b">
        <f t="shared" si="9"/>
        <v>1</v>
      </c>
      <c r="J161" s="11" t="str">
        <f t="shared" si="10"/>
        <v>SA</v>
      </c>
      <c r="K161" s="11" t="str">
        <f>' turmas sistema atual'!K160</f>
        <v>diurno</v>
      </c>
      <c r="L161" s="11" t="str">
        <f>' turmas sistema atual'!L160</f>
        <v>3-0-4</v>
      </c>
      <c r="M161" s="11">
        <f>' turmas sistema atual'!M160</f>
        <v>60</v>
      </c>
      <c r="N161" s="11">
        <f>VLOOKUP(B161,[3]Plan1!$A$18:$H$946,8,0)</f>
        <v>0</v>
      </c>
      <c r="P161" s="7" t="str">
        <f>' turmas sistema atual'!R160</f>
        <v>AILTON PAULO DE OLIVEIRA JUNIOR</v>
      </c>
      <c r="Q161" s="7" t="e">
        <f>P161=#REF!</f>
        <v>#REF!</v>
      </c>
      <c r="R161" s="7" t="e">
        <f>VLOOKUP($B161,[2]planilha!$B$1:$P$929,15,0)</f>
        <v>#REF!</v>
      </c>
      <c r="S161" s="7">
        <f>' turmas sistema atual'!S160</f>
        <v>0</v>
      </c>
      <c r="T161" s="7" t="e">
        <f t="shared" si="11"/>
        <v>#REF!</v>
      </c>
      <c r="U161" s="7" t="str">
        <f>' turmas sistema atual'!Z758</f>
        <v>quinta das 19:00 às 21:00, quinzenal I</v>
      </c>
      <c r="V161" s="7">
        <f>' turmas sistema atual'!AA758</f>
        <v>0</v>
      </c>
      <c r="W161" s="7">
        <f>' turmas sistema atual'!AB758</f>
        <v>0</v>
      </c>
      <c r="X161" s="7">
        <f>' turmas sistema atual'!AC758</f>
        <v>0</v>
      </c>
      <c r="Y161" s="7">
        <f>' turmas sistema atual'!AD758</f>
        <v>0</v>
      </c>
      <c r="Z161" s="7">
        <f>' turmas sistema atual'!AE758</f>
        <v>0</v>
      </c>
      <c r="AA161" s="7">
        <f>' turmas sistema atual'!AU758</f>
        <v>0</v>
      </c>
      <c r="AB161" s="11">
        <f>' turmas sistema atual'!AV758</f>
        <v>0</v>
      </c>
    </row>
    <row r="162" spans="1:28" ht="51" customHeight="1" thickBot="1" x14ac:dyDescent="0.3">
      <c r="A162" s="7" t="str">
        <f>' turmas sistema atual'!A161</f>
        <v>BACHARELADO EM CIÊNCIA E TECNOLOGIA</v>
      </c>
      <c r="B162" s="7" t="str">
        <f>' turmas sistema atual'!B161</f>
        <v>NA1BIN0406-15SA</v>
      </c>
      <c r="C162" s="7" t="str">
        <f>' turmas sistema atual'!C161</f>
        <v>Introdução à Probabilidade e à Estatística A1-noturno (Santo André)</v>
      </c>
      <c r="D162" s="7" t="str">
        <f>' turmas sistema atual'!Y161</f>
        <v>terça das 21:00 às 23:00, semanal ; quinta das 19:00 às 21:00, quinzenal II</v>
      </c>
      <c r="E162" s="7" t="str">
        <f>' turmas sistema atual'!Z161</f>
        <v/>
      </c>
      <c r="F162" s="7" t="b">
        <f t="shared" si="8"/>
        <v>0</v>
      </c>
      <c r="G162" s="7"/>
      <c r="H162" s="7" t="s">
        <v>563</v>
      </c>
      <c r="I162" s="7" t="b">
        <f t="shared" si="9"/>
        <v>1</v>
      </c>
      <c r="J162" s="11" t="str">
        <f t="shared" si="10"/>
        <v>SA</v>
      </c>
      <c r="K162" s="11" t="str">
        <f>' turmas sistema atual'!K161</f>
        <v>noturno</v>
      </c>
      <c r="L162" s="11" t="str">
        <f>' turmas sistema atual'!L161</f>
        <v>3-0-4</v>
      </c>
      <c r="M162" s="11">
        <f>' turmas sistema atual'!M161</f>
        <v>60</v>
      </c>
      <c r="N162" s="11">
        <f>VLOOKUP(B162,[3]Plan1!$A$18:$H$946,8,0)</f>
        <v>3</v>
      </c>
      <c r="P162" s="7" t="str">
        <f>' turmas sistema atual'!R161</f>
        <v>ANTONIO SERGIO MUNHOZ</v>
      </c>
      <c r="Q162" s="7" t="e">
        <f>P162=#REF!</f>
        <v>#REF!</v>
      </c>
      <c r="R162" s="7" t="e">
        <f>VLOOKUP($B162,[2]planilha!$B$1:$P$929,15,0)</f>
        <v>#REF!</v>
      </c>
      <c r="S162" s="7">
        <f>' turmas sistema atual'!S161</f>
        <v>0</v>
      </c>
      <c r="T162" s="7" t="e">
        <f t="shared" si="11"/>
        <v>#REF!</v>
      </c>
      <c r="U162" s="7" t="str">
        <f>' turmas sistema atual'!Z761</f>
        <v/>
      </c>
      <c r="V162" s="7">
        <f>' turmas sistema atual'!AA761</f>
        <v>0</v>
      </c>
      <c r="W162" s="7">
        <f>' turmas sistema atual'!AB761</f>
        <v>0</v>
      </c>
      <c r="X162" s="7">
        <f>' turmas sistema atual'!AC761</f>
        <v>0</v>
      </c>
      <c r="Y162" s="7">
        <f>' turmas sistema atual'!AD761</f>
        <v>0</v>
      </c>
      <c r="Z162" s="7">
        <f>' turmas sistema atual'!AE761</f>
        <v>0</v>
      </c>
      <c r="AA162" s="7">
        <f>' turmas sistema atual'!AU761</f>
        <v>0</v>
      </c>
      <c r="AB162" s="11">
        <f>' turmas sistema atual'!AV761</f>
        <v>0</v>
      </c>
    </row>
    <row r="163" spans="1:28" ht="51" customHeight="1" thickBot="1" x14ac:dyDescent="0.3">
      <c r="A163" s="7" t="str">
        <f>' turmas sistema atual'!A162</f>
        <v>BACHARELADO EM CIÊNCIA E TECNOLOGIA</v>
      </c>
      <c r="B163" s="7" t="str">
        <f>' turmas sistema atual'!B162</f>
        <v>DA2BIN0406-15SA</v>
      </c>
      <c r="C163" s="7" t="str">
        <f>' turmas sistema atual'!C162</f>
        <v>Introdução à Probabilidade e à Estatística A2-diurno (Santo André)</v>
      </c>
      <c r="D163" s="7" t="str">
        <f>' turmas sistema atual'!Y162</f>
        <v>terça das 10:00 às 12:00, semanal ; quinta das 08:00 às 10:00, quinzenal II</v>
      </c>
      <c r="E163" s="7" t="str">
        <f>' turmas sistema atual'!Z162</f>
        <v/>
      </c>
      <c r="F163" s="7" t="b">
        <f t="shared" si="8"/>
        <v>0</v>
      </c>
      <c r="G163" s="7"/>
      <c r="H163" s="7" t="s">
        <v>563</v>
      </c>
      <c r="I163" s="7" t="b">
        <f t="shared" si="9"/>
        <v>1</v>
      </c>
      <c r="J163" s="11" t="str">
        <f t="shared" si="10"/>
        <v>SA</v>
      </c>
      <c r="K163" s="11" t="str">
        <f>' turmas sistema atual'!K162</f>
        <v>diurno</v>
      </c>
      <c r="L163" s="11" t="str">
        <f>' turmas sistema atual'!L162</f>
        <v>3-0-4</v>
      </c>
      <c r="M163" s="11">
        <f>' turmas sistema atual'!M162</f>
        <v>60</v>
      </c>
      <c r="N163" s="11">
        <f>VLOOKUP(B163,[3]Plan1!$A$18:$H$946,8,0)</f>
        <v>12</v>
      </c>
      <c r="P163" s="7" t="str">
        <f>' turmas sistema atual'!R162</f>
        <v>ROBERTO VENEGEROLES NASCIMENTO</v>
      </c>
      <c r="Q163" s="7" t="e">
        <f>P163=#REF!</f>
        <v>#REF!</v>
      </c>
      <c r="R163" s="7" t="e">
        <f>VLOOKUP($B163,[2]planilha!$B$1:$P$929,15,0)</f>
        <v>#REF!</v>
      </c>
      <c r="S163" s="7">
        <f>' turmas sistema atual'!S162</f>
        <v>0</v>
      </c>
      <c r="T163" s="7" t="e">
        <f t="shared" si="11"/>
        <v>#REF!</v>
      </c>
      <c r="U163" s="7" t="str">
        <f>' turmas sistema atual'!Z765</f>
        <v>sexta das 08:00 às 10:00, quinzenal II</v>
      </c>
      <c r="V163" s="7">
        <f>' turmas sistema atual'!AA765</f>
        <v>0</v>
      </c>
      <c r="W163" s="7">
        <f>' turmas sistema atual'!AB765</f>
        <v>0</v>
      </c>
      <c r="X163" s="7">
        <f>' turmas sistema atual'!AC765</f>
        <v>0</v>
      </c>
      <c r="Y163" s="7">
        <f>' turmas sistema atual'!AD765</f>
        <v>0</v>
      </c>
      <c r="Z163" s="7">
        <f>' turmas sistema atual'!AE765</f>
        <v>0</v>
      </c>
      <c r="AA163" s="7">
        <f>' turmas sistema atual'!AU765</f>
        <v>0</v>
      </c>
      <c r="AB163" s="11">
        <f>' turmas sistema atual'!AV765</f>
        <v>0</v>
      </c>
    </row>
    <row r="164" spans="1:28" ht="51" customHeight="1" thickBot="1" x14ac:dyDescent="0.3">
      <c r="A164" s="7" t="str">
        <f>' turmas sistema atual'!A163</f>
        <v>BACHARELADO EM CIÊNCIA E TECNOLOGIA</v>
      </c>
      <c r="B164" s="7" t="str">
        <f>' turmas sistema atual'!B163</f>
        <v>NA2BIN0406-15SA</v>
      </c>
      <c r="C164" s="7" t="str">
        <f>' turmas sistema atual'!C163</f>
        <v>Introdução à Probabilidade e à Estatística A2-noturno (Santo André)</v>
      </c>
      <c r="D164" s="7" t="str">
        <f>' turmas sistema atual'!Y163</f>
        <v>terça das 21:00 às 23:00, semanal ; quinta das 19:00 às 21:00, quinzenal II</v>
      </c>
      <c r="E164" s="7" t="str">
        <f>' turmas sistema atual'!Z163</f>
        <v/>
      </c>
      <c r="F164" s="7" t="b">
        <f t="shared" si="8"/>
        <v>0</v>
      </c>
      <c r="G164" s="7"/>
      <c r="H164" s="7" t="s">
        <v>563</v>
      </c>
      <c r="I164" s="7" t="b">
        <f t="shared" si="9"/>
        <v>1</v>
      </c>
      <c r="J164" s="11" t="str">
        <f t="shared" si="10"/>
        <v>SA</v>
      </c>
      <c r="K164" s="11" t="str">
        <f>' turmas sistema atual'!K163</f>
        <v>noturno</v>
      </c>
      <c r="L164" s="11" t="str">
        <f>' turmas sistema atual'!L163</f>
        <v>3-0-4</v>
      </c>
      <c r="M164" s="11">
        <f>' turmas sistema atual'!M163</f>
        <v>60</v>
      </c>
      <c r="N164" s="11">
        <f>VLOOKUP(B164,[3]Plan1!$A$18:$H$946,8,0)</f>
        <v>12</v>
      </c>
      <c r="P164" s="7" t="str">
        <f>' turmas sistema atual'!R163</f>
        <v>Ignat Fialkovskiy</v>
      </c>
      <c r="Q164" s="7" t="e">
        <f>P164=#REF!</f>
        <v>#REF!</v>
      </c>
      <c r="R164" s="7" t="e">
        <f>VLOOKUP($B164,[2]planilha!$B$1:$P$929,15,0)</f>
        <v>#REF!</v>
      </c>
      <c r="S164" s="7">
        <f>' turmas sistema atual'!S163</f>
        <v>0</v>
      </c>
      <c r="T164" s="7" t="e">
        <f t="shared" si="11"/>
        <v>#REF!</v>
      </c>
      <c r="U164" s="7" t="str">
        <f>' turmas sistema atual'!Z762</f>
        <v/>
      </c>
      <c r="V164" s="7">
        <f>' turmas sistema atual'!AA762</f>
        <v>0</v>
      </c>
      <c r="W164" s="7">
        <f>' turmas sistema atual'!AB762</f>
        <v>0</v>
      </c>
      <c r="X164" s="7">
        <f>' turmas sistema atual'!AC762</f>
        <v>0</v>
      </c>
      <c r="Y164" s="7">
        <f>' turmas sistema atual'!AD762</f>
        <v>0</v>
      </c>
      <c r="Z164" s="7">
        <f>' turmas sistema atual'!AE762</f>
        <v>0</v>
      </c>
      <c r="AA164" s="7">
        <f>' turmas sistema atual'!AU762</f>
        <v>0</v>
      </c>
      <c r="AB164" s="11">
        <f>' turmas sistema atual'!AV762</f>
        <v>0</v>
      </c>
    </row>
    <row r="165" spans="1:28" ht="51" customHeight="1" thickBot="1" x14ac:dyDescent="0.3">
      <c r="A165" s="7" t="str">
        <f>' turmas sistema atual'!A164</f>
        <v>BACHARELADO EM CIÊNCIA E TECNOLOGIA</v>
      </c>
      <c r="B165" s="7" t="str">
        <f>' turmas sistema atual'!B164</f>
        <v>NA3BIN0406-15SA</v>
      </c>
      <c r="C165" s="7" t="str">
        <f>' turmas sistema atual'!C164</f>
        <v>Introdução à Probabilidade e à Estatística A3-noturno (Santo André)</v>
      </c>
      <c r="D165" s="7" t="str">
        <f>' turmas sistema atual'!Y164</f>
        <v>terça das 21:00 às 23:00, semanal ; quinta das 19:00 às 21:00, quinzenal II</v>
      </c>
      <c r="E165" s="7" t="str">
        <f>' turmas sistema atual'!Z164</f>
        <v/>
      </c>
      <c r="F165" s="7" t="b">
        <f t="shared" si="8"/>
        <v>0</v>
      </c>
      <c r="G165" s="7"/>
      <c r="H165" s="7" t="s">
        <v>563</v>
      </c>
      <c r="I165" s="7" t="b">
        <f t="shared" si="9"/>
        <v>1</v>
      </c>
      <c r="J165" s="11" t="str">
        <f t="shared" si="10"/>
        <v>SA</v>
      </c>
      <c r="K165" s="11" t="str">
        <f>' turmas sistema atual'!K164</f>
        <v>noturno</v>
      </c>
      <c r="L165" s="11" t="str">
        <f>' turmas sistema atual'!L164</f>
        <v>3-0-4</v>
      </c>
      <c r="M165" s="11">
        <f>' turmas sistema atual'!M164</f>
        <v>60</v>
      </c>
      <c r="N165" s="11">
        <f>VLOOKUP(B165,[3]Plan1!$A$18:$H$946,8,0)</f>
        <v>0</v>
      </c>
      <c r="P165" s="7" t="str">
        <f>' turmas sistema atual'!R164</f>
        <v>VALDECIR MARVULLE</v>
      </c>
      <c r="Q165" s="7" t="e">
        <f>P165=#REF!</f>
        <v>#REF!</v>
      </c>
      <c r="R165" s="7" t="e">
        <f>VLOOKUP($B165,[2]planilha!$B$1:$P$929,15,0)</f>
        <v>#REF!</v>
      </c>
      <c r="S165" s="7">
        <f>' turmas sistema atual'!S164</f>
        <v>0</v>
      </c>
      <c r="T165" s="7" t="e">
        <f t="shared" si="11"/>
        <v>#REF!</v>
      </c>
      <c r="U165" s="7" t="str">
        <f>' turmas sistema atual'!Z766</f>
        <v>terça das 21:00 às 23:00, quinzenal II</v>
      </c>
      <c r="V165" s="7">
        <f>' turmas sistema atual'!AA766</f>
        <v>0</v>
      </c>
      <c r="W165" s="7">
        <f>' turmas sistema atual'!AB766</f>
        <v>0</v>
      </c>
      <c r="X165" s="7">
        <f>' turmas sistema atual'!AC766</f>
        <v>0</v>
      </c>
      <c r="Y165" s="7">
        <f>' turmas sistema atual'!AD766</f>
        <v>0</v>
      </c>
      <c r="Z165" s="7">
        <f>' turmas sistema atual'!AE766</f>
        <v>0</v>
      </c>
      <c r="AA165" s="7">
        <f>' turmas sistema atual'!AU766</f>
        <v>0</v>
      </c>
      <c r="AB165" s="11">
        <f>' turmas sistema atual'!AV766</f>
        <v>0</v>
      </c>
    </row>
    <row r="166" spans="1:28" ht="51" customHeight="1" thickBot="1" x14ac:dyDescent="0.3">
      <c r="A166" s="7" t="str">
        <f>' turmas sistema atual'!A165</f>
        <v>BACHARELADO EM CIÊNCIA E TECNOLOGIA</v>
      </c>
      <c r="B166" s="7" t="str">
        <f>' turmas sistema atual'!B165</f>
        <v>NA4BIN0406-15SA</v>
      </c>
      <c r="C166" s="7" t="str">
        <f>' turmas sistema atual'!C165</f>
        <v>Introdução à Probabilidade e à Estatística A4-noturno (Santo André)</v>
      </c>
      <c r="D166" s="7" t="str">
        <f>' turmas sistema atual'!Y165</f>
        <v>terça das 21:00 às 23:00, semanal ; quinta das 19:00 às 21:00, quinzenal II</v>
      </c>
      <c r="E166" s="7" t="str">
        <f>' turmas sistema atual'!Z165</f>
        <v/>
      </c>
      <c r="F166" s="7" t="b">
        <f t="shared" si="8"/>
        <v>0</v>
      </c>
      <c r="G166" s="7"/>
      <c r="H166" s="7" t="s">
        <v>563</v>
      </c>
      <c r="I166" s="7" t="b">
        <f t="shared" si="9"/>
        <v>1</v>
      </c>
      <c r="J166" s="11" t="str">
        <f t="shared" si="10"/>
        <v>SA</v>
      </c>
      <c r="K166" s="11" t="str">
        <f>' turmas sistema atual'!K165</f>
        <v>noturno</v>
      </c>
      <c r="L166" s="11" t="str">
        <f>' turmas sistema atual'!L165</f>
        <v>3-0-4</v>
      </c>
      <c r="M166" s="11">
        <f>' turmas sistema atual'!M165</f>
        <v>60</v>
      </c>
      <c r="N166" s="11">
        <f>VLOOKUP(B166,[3]Plan1!$A$18:$H$946,8,0)</f>
        <v>9</v>
      </c>
      <c r="P166" s="7" t="str">
        <f>' turmas sistema atual'!R165</f>
        <v>ALEXANDRE HIDEKI OKANO</v>
      </c>
      <c r="Q166" s="7" t="e">
        <f>P166=#REF!</f>
        <v>#REF!</v>
      </c>
      <c r="R166" s="7" t="e">
        <f>VLOOKUP($B166,[2]planilha!$B$1:$P$929,15,0)</f>
        <v>#REF!</v>
      </c>
      <c r="S166" s="7">
        <f>' turmas sistema atual'!S165</f>
        <v>0</v>
      </c>
      <c r="T166" s="7" t="e">
        <f t="shared" si="11"/>
        <v>#REF!</v>
      </c>
      <c r="U166" s="7" t="str">
        <f>' turmas sistema atual'!Z767</f>
        <v>sexta das 08:00 às 10:00, quinzenal II</v>
      </c>
      <c r="V166" s="7">
        <f>' turmas sistema atual'!AA767</f>
        <v>0</v>
      </c>
      <c r="W166" s="7">
        <f>' turmas sistema atual'!AB767</f>
        <v>0</v>
      </c>
      <c r="X166" s="7">
        <f>' turmas sistema atual'!AC767</f>
        <v>0</v>
      </c>
      <c r="Y166" s="7">
        <f>' turmas sistema atual'!AD767</f>
        <v>0</v>
      </c>
      <c r="Z166" s="7">
        <f>' turmas sistema atual'!AE767</f>
        <v>0</v>
      </c>
      <c r="AA166" s="7">
        <f>' turmas sistema atual'!AU767</f>
        <v>0</v>
      </c>
      <c r="AB166" s="11">
        <f>' turmas sistema atual'!AV767</f>
        <v>0</v>
      </c>
    </row>
    <row r="167" spans="1:28" ht="51" customHeight="1" thickBot="1" x14ac:dyDescent="0.3">
      <c r="A167" s="7" t="str">
        <f>' turmas sistema atual'!A166</f>
        <v>BACHARELADO EM CIÊNCIA E TECNOLOGIA</v>
      </c>
      <c r="B167" s="7" t="str">
        <f>' turmas sistema atual'!B166</f>
        <v>DB2BIN0406-15SA</v>
      </c>
      <c r="C167" s="7" t="str">
        <f>' turmas sistema atual'!C166</f>
        <v>Introdução à Probabilidade e à Estatística B2-diurno (Santo André)</v>
      </c>
      <c r="D167" s="7" t="str">
        <f>' turmas sistema atual'!Y166</f>
        <v>terça das 08:00 às 10:00, semanal ; quinta das 10:00 às 12:00, quinzenal II</v>
      </c>
      <c r="E167" s="7" t="str">
        <f>' turmas sistema atual'!Z166</f>
        <v/>
      </c>
      <c r="F167" s="7" t="b">
        <f t="shared" si="8"/>
        <v>0</v>
      </c>
      <c r="G167" s="7"/>
      <c r="H167" s="7" t="s">
        <v>563</v>
      </c>
      <c r="I167" s="7" t="b">
        <f t="shared" si="9"/>
        <v>1</v>
      </c>
      <c r="J167" s="11" t="str">
        <f t="shared" si="10"/>
        <v>SA</v>
      </c>
      <c r="K167" s="11" t="str">
        <f>' turmas sistema atual'!K166</f>
        <v>diurno</v>
      </c>
      <c r="L167" s="11" t="str">
        <f>' turmas sistema atual'!L166</f>
        <v>3-0-4</v>
      </c>
      <c r="M167" s="11">
        <f>' turmas sistema atual'!M166</f>
        <v>60</v>
      </c>
      <c r="N167" s="11">
        <f>VLOOKUP(B167,[3]Plan1!$A$18:$H$946,8,0)</f>
        <v>0</v>
      </c>
      <c r="P167" s="7" t="str">
        <f>' turmas sistema atual'!R166</f>
        <v>ROBERTO VENEGEROLES NASCIMENTO</v>
      </c>
      <c r="Q167" s="7" t="e">
        <f>P167=#REF!</f>
        <v>#REF!</v>
      </c>
      <c r="R167" s="7" t="e">
        <f>VLOOKUP($B167,[2]planilha!$B$1:$P$929,15,0)</f>
        <v>#REF!</v>
      </c>
      <c r="S167" s="7">
        <f>' turmas sistema atual'!S166</f>
        <v>0</v>
      </c>
      <c r="T167" s="7" t="e">
        <f t="shared" si="11"/>
        <v>#REF!</v>
      </c>
      <c r="U167" s="7" t="str">
        <f>' turmas sistema atual'!Z763</f>
        <v/>
      </c>
      <c r="V167" s="7">
        <f>' turmas sistema atual'!AA763</f>
        <v>0</v>
      </c>
      <c r="W167" s="7">
        <f>' turmas sistema atual'!AB763</f>
        <v>0</v>
      </c>
      <c r="X167" s="7">
        <f>' turmas sistema atual'!AC763</f>
        <v>0</v>
      </c>
      <c r="Y167" s="7">
        <f>' turmas sistema atual'!AD763</f>
        <v>0</v>
      </c>
      <c r="Z167" s="7">
        <f>' turmas sistema atual'!AE763</f>
        <v>0</v>
      </c>
      <c r="AA167" s="7">
        <f>' turmas sistema atual'!AU763</f>
        <v>0</v>
      </c>
      <c r="AB167" s="11">
        <f>' turmas sistema atual'!AV763</f>
        <v>0</v>
      </c>
    </row>
    <row r="168" spans="1:28" ht="51" customHeight="1" thickBot="1" x14ac:dyDescent="0.3">
      <c r="A168" s="7" t="str">
        <f>' turmas sistema atual'!A167</f>
        <v>BACHARELADO EM CIÊNCIA E TECNOLOGIA</v>
      </c>
      <c r="B168" s="7" t="str">
        <f>' turmas sistema atual'!B167</f>
        <v>NB2BIN0406-15SA</v>
      </c>
      <c r="C168" s="7" t="str">
        <f>' turmas sistema atual'!C167</f>
        <v>Introdução à Probabilidade e à Estatística B2-noturno (Santo André)</v>
      </c>
      <c r="D168" s="7" t="str">
        <f>' turmas sistema atual'!Y167</f>
        <v>terça das 19:00 às 21:00, semanal ; quinta das 21:00 às 23:00, quinzenal II</v>
      </c>
      <c r="E168" s="7" t="str">
        <f>' turmas sistema atual'!Z167</f>
        <v/>
      </c>
      <c r="F168" s="7" t="b">
        <f t="shared" si="8"/>
        <v>0</v>
      </c>
      <c r="G168" s="7"/>
      <c r="H168" s="7" t="s">
        <v>563</v>
      </c>
      <c r="I168" s="7" t="b">
        <f t="shared" si="9"/>
        <v>1</v>
      </c>
      <c r="J168" s="11" t="str">
        <f t="shared" si="10"/>
        <v>SA</v>
      </c>
      <c r="K168" s="11" t="str">
        <f>' turmas sistema atual'!K167</f>
        <v>noturno</v>
      </c>
      <c r="L168" s="11" t="str">
        <f>' turmas sistema atual'!L167</f>
        <v>3-0-4</v>
      </c>
      <c r="M168" s="11">
        <f>' turmas sistema atual'!M167</f>
        <v>60</v>
      </c>
      <c r="N168" s="11">
        <f>VLOOKUP(B168,[3]Plan1!$A$18:$H$946,8,0)</f>
        <v>28</v>
      </c>
      <c r="P168" s="7" t="str">
        <f>' turmas sistema atual'!R167</f>
        <v>Ignat Fialkovskiy</v>
      </c>
      <c r="Q168" s="7" t="e">
        <f>P168=#REF!</f>
        <v>#REF!</v>
      </c>
      <c r="R168" s="7" t="e">
        <f>VLOOKUP($B168,[2]planilha!$B$1:$P$929,15,0)</f>
        <v>#N/A</v>
      </c>
      <c r="S168" s="7">
        <f>' turmas sistema atual'!S167</f>
        <v>0</v>
      </c>
      <c r="T168" s="7" t="e">
        <f t="shared" si="11"/>
        <v>#N/A</v>
      </c>
      <c r="U168" s="7" t="str">
        <f>' turmas sistema atual'!Z768</f>
        <v>terça das 21:00 às 23:00, quinzenal II</v>
      </c>
      <c r="V168" s="7">
        <f>' turmas sistema atual'!AA768</f>
        <v>0</v>
      </c>
      <c r="W168" s="7">
        <f>' turmas sistema atual'!AB768</f>
        <v>0</v>
      </c>
      <c r="X168" s="7">
        <f>' turmas sistema atual'!AC768</f>
        <v>0</v>
      </c>
      <c r="Y168" s="7">
        <f>' turmas sistema atual'!AD768</f>
        <v>0</v>
      </c>
      <c r="Z168" s="7">
        <f>' turmas sistema atual'!AE768</f>
        <v>0</v>
      </c>
      <c r="AA168" s="7">
        <f>' turmas sistema atual'!AU768</f>
        <v>0</v>
      </c>
      <c r="AB168" s="11">
        <f>' turmas sistema atual'!AV768</f>
        <v>0</v>
      </c>
    </row>
    <row r="169" spans="1:28" ht="51" customHeight="1" thickBot="1" x14ac:dyDescent="0.3">
      <c r="A169" s="7" t="str">
        <f>' turmas sistema atual'!A168</f>
        <v>BACHARELADO EM CIÊNCIA E TECNOLOGIA</v>
      </c>
      <c r="B169" s="7" t="str">
        <f>' turmas sistema atual'!B168</f>
        <v>NB3BIN0406-15SA</v>
      </c>
      <c r="C169" s="7" t="str">
        <f>' turmas sistema atual'!C168</f>
        <v>Introdução à Probabilidade e à Estatística B3-noturno (Santo André)</v>
      </c>
      <c r="D169" s="7" t="str">
        <f>' turmas sistema atual'!Y168</f>
        <v>terça das 19:00 às 21:00, semanal ; quinta das 21:00 às 23:00, quinzenal II</v>
      </c>
      <c r="E169" s="7" t="str">
        <f>' turmas sistema atual'!Z168</f>
        <v/>
      </c>
      <c r="F169" s="7" t="b">
        <f t="shared" si="8"/>
        <v>0</v>
      </c>
      <c r="G169" s="7"/>
      <c r="H169" s="7" t="s">
        <v>563</v>
      </c>
      <c r="I169" s="7" t="b">
        <f t="shared" si="9"/>
        <v>1</v>
      </c>
      <c r="J169" s="11" t="str">
        <f t="shared" si="10"/>
        <v>SA</v>
      </c>
      <c r="K169" s="11" t="str">
        <f>' turmas sistema atual'!K168</f>
        <v>noturno</v>
      </c>
      <c r="L169" s="11" t="str">
        <f>' turmas sistema atual'!L168</f>
        <v>3-0-4</v>
      </c>
      <c r="M169" s="11">
        <f>' turmas sistema atual'!M168</f>
        <v>60</v>
      </c>
      <c r="N169" s="11">
        <f>VLOOKUP(B169,[3]Plan1!$A$18:$H$946,8,0)</f>
        <v>0</v>
      </c>
      <c r="P169" s="7" t="str">
        <f>' turmas sistema atual'!R168</f>
        <v>VALDECIR MARVULLE</v>
      </c>
      <c r="Q169" s="7" t="e">
        <f>P169=#REF!</f>
        <v>#REF!</v>
      </c>
      <c r="R169" s="7" t="e">
        <f>VLOOKUP($B169,[2]planilha!$B$1:$P$929,15,0)</f>
        <v>#REF!</v>
      </c>
      <c r="S169" s="7">
        <f>' turmas sistema atual'!S168</f>
        <v>0</v>
      </c>
      <c r="T169" s="7" t="e">
        <f t="shared" si="11"/>
        <v>#REF!</v>
      </c>
      <c r="U169" s="7" t="str">
        <f>' turmas sistema atual'!Z764</f>
        <v/>
      </c>
      <c r="V169" s="7">
        <f>' turmas sistema atual'!AA764</f>
        <v>0</v>
      </c>
      <c r="W169" s="7">
        <f>' turmas sistema atual'!AB764</f>
        <v>0</v>
      </c>
      <c r="X169" s="7">
        <f>' turmas sistema atual'!AC764</f>
        <v>0</v>
      </c>
      <c r="Y169" s="7">
        <f>' turmas sistema atual'!AD764</f>
        <v>0</v>
      </c>
      <c r="Z169" s="7">
        <f>' turmas sistema atual'!AE764</f>
        <v>0</v>
      </c>
      <c r="AA169" s="7">
        <f>' turmas sistema atual'!AU764</f>
        <v>0</v>
      </c>
      <c r="AB169" s="11">
        <f>' turmas sistema atual'!AV764</f>
        <v>0</v>
      </c>
    </row>
    <row r="170" spans="1:28" ht="51" customHeight="1" thickBot="1" x14ac:dyDescent="0.3">
      <c r="A170" s="7" t="str">
        <f>' turmas sistema atual'!A169</f>
        <v>BACHARELADO EM CIÊNCIA E TECNOLOGIA</v>
      </c>
      <c r="B170" s="7" t="str">
        <f>' turmas sistema atual'!B169</f>
        <v>NB4BIN0406-15SA</v>
      </c>
      <c r="C170" s="7" t="str">
        <f>' turmas sistema atual'!C169</f>
        <v>Introdução à Probabilidade e à Estatística B4-noturno (Santo André)</v>
      </c>
      <c r="D170" s="7" t="str">
        <f>' turmas sistema atual'!Y169</f>
        <v>terça das 19:00 às 21:00, semanal ; quinta das 21:00 às 23:00, quinzenal II</v>
      </c>
      <c r="E170" s="7" t="str">
        <f>' turmas sistema atual'!Z169</f>
        <v/>
      </c>
      <c r="F170" s="7" t="b">
        <f t="shared" si="8"/>
        <v>0</v>
      </c>
      <c r="G170" s="7"/>
      <c r="H170" s="7" t="s">
        <v>563</v>
      </c>
      <c r="I170" s="7" t="b">
        <f t="shared" si="9"/>
        <v>1</v>
      </c>
      <c r="J170" s="11" t="str">
        <f t="shared" si="10"/>
        <v>SA</v>
      </c>
      <c r="K170" s="11" t="str">
        <f>' turmas sistema atual'!K169</f>
        <v>noturno</v>
      </c>
      <c r="L170" s="11" t="str">
        <f>' turmas sistema atual'!L169</f>
        <v>3-0-4</v>
      </c>
      <c r="M170" s="11">
        <f>' turmas sistema atual'!M169</f>
        <v>60</v>
      </c>
      <c r="N170" s="11">
        <f>VLOOKUP(B170,[3]Plan1!$A$18:$H$946,8,0)</f>
        <v>4</v>
      </c>
      <c r="P170" s="7" t="str">
        <f>' turmas sistema atual'!R169</f>
        <v>ALEXANDRE HIDEKI OKANO</v>
      </c>
      <c r="Q170" s="7" t="e">
        <f>P170=#REF!</f>
        <v>#REF!</v>
      </c>
      <c r="R170" s="7" t="e">
        <f>VLOOKUP($B170,[2]planilha!$B$1:$P$929,15,0)</f>
        <v>#REF!</v>
      </c>
      <c r="S170" s="7">
        <f>' turmas sistema atual'!S169</f>
        <v>0</v>
      </c>
      <c r="T170" s="7" t="e">
        <f t="shared" si="11"/>
        <v>#REF!</v>
      </c>
      <c r="U170" s="7" t="str">
        <f>' turmas sistema atual'!Z769</f>
        <v>terça das 21:00 às 23:00, quinzenal II</v>
      </c>
      <c r="V170" s="7">
        <f>' turmas sistema atual'!AA769</f>
        <v>0</v>
      </c>
      <c r="W170" s="7">
        <f>' turmas sistema atual'!AB769</f>
        <v>0</v>
      </c>
      <c r="X170" s="7">
        <f>' turmas sistema atual'!AC769</f>
        <v>0</v>
      </c>
      <c r="Y170" s="7">
        <f>' turmas sistema atual'!AD769</f>
        <v>0</v>
      </c>
      <c r="Z170" s="7">
        <f>' turmas sistema atual'!AE769</f>
        <v>0</v>
      </c>
      <c r="AA170" s="7">
        <f>' turmas sistema atual'!AU769</f>
        <v>0</v>
      </c>
      <c r="AB170" s="11">
        <f>' turmas sistema atual'!AV769</f>
        <v>0</v>
      </c>
    </row>
    <row r="171" spans="1:28" ht="51" customHeight="1" thickBot="1" x14ac:dyDescent="0.3">
      <c r="A171" s="7" t="str">
        <f>' turmas sistema atual'!A170</f>
        <v>BACHARELADO EM CIÊNCIA E TECNOLOGIA</v>
      </c>
      <c r="B171" s="7" t="str">
        <f>' turmas sistema atual'!B170</f>
        <v>DA1BCN0405-15SA</v>
      </c>
      <c r="C171" s="7" t="str">
        <f>' turmas sistema atual'!C170</f>
        <v>Introdução às Equações Diferenciais Ordinárias A1-diurno (Santo André)</v>
      </c>
      <c r="D171" s="7" t="str">
        <f>' turmas sistema atual'!Y170</f>
        <v xml:space="preserve">segunda das 08:00 às 10:00, semanal ; quinta das 10:00 às 12:00, semanal </v>
      </c>
      <c r="E171" s="7" t="str">
        <f>' turmas sistema atual'!Z170</f>
        <v/>
      </c>
      <c r="F171" s="7" t="b">
        <f t="shared" si="8"/>
        <v>0</v>
      </c>
      <c r="G171" s="7"/>
      <c r="H171" s="7" t="s">
        <v>563</v>
      </c>
      <c r="I171" s="7" t="b">
        <f t="shared" si="9"/>
        <v>1</v>
      </c>
      <c r="J171" s="11" t="str">
        <f t="shared" si="10"/>
        <v>SA</v>
      </c>
      <c r="K171" s="11" t="str">
        <f>' turmas sistema atual'!K170</f>
        <v>diurno</v>
      </c>
      <c r="L171" s="11" t="str">
        <f>' turmas sistema atual'!L170</f>
        <v>4-0-4</v>
      </c>
      <c r="M171" s="11">
        <f>' turmas sistema atual'!M170</f>
        <v>60</v>
      </c>
      <c r="N171" s="11">
        <f>VLOOKUP(B171,[3]Plan1!$A$18:$H$946,8,0)</f>
        <v>0</v>
      </c>
      <c r="P171" s="7" t="str">
        <f>' turmas sistema atual'!R170</f>
        <v>Juliana Militao da Silva Berbert</v>
      </c>
      <c r="Q171" s="7" t="e">
        <f>P171=#REF!</f>
        <v>#REF!</v>
      </c>
      <c r="R171" s="7" t="e">
        <f>VLOOKUP($B171,[2]planilha!$B$1:$P$929,15,0)</f>
        <v>#REF!</v>
      </c>
      <c r="S171" s="7">
        <f>' turmas sistema atual'!S170</f>
        <v>0</v>
      </c>
      <c r="T171" s="7" t="e">
        <f t="shared" si="11"/>
        <v>#REF!</v>
      </c>
      <c r="U171" s="7" t="str">
        <f>' turmas sistema atual'!Z75</f>
        <v>sexta das 19:00 às 21:00, quinzenal I</v>
      </c>
      <c r="V171" s="7">
        <f>' turmas sistema atual'!AA75</f>
        <v>0</v>
      </c>
      <c r="W171" s="7">
        <f>' turmas sistema atual'!AB75</f>
        <v>0</v>
      </c>
      <c r="X171" s="7">
        <f>' turmas sistema atual'!AC75</f>
        <v>0</v>
      </c>
      <c r="Y171" s="7">
        <f>' turmas sistema atual'!AD75</f>
        <v>0</v>
      </c>
      <c r="Z171" s="7">
        <f>' turmas sistema atual'!AE75</f>
        <v>0</v>
      </c>
      <c r="AA171" s="7">
        <f>' turmas sistema atual'!AU75</f>
        <v>0</v>
      </c>
      <c r="AB171" s="11">
        <f>' turmas sistema atual'!AV75</f>
        <v>0</v>
      </c>
    </row>
    <row r="172" spans="1:28" ht="51" customHeight="1" thickBot="1" x14ac:dyDescent="0.3">
      <c r="A172" s="7" t="str">
        <f>' turmas sistema atual'!A171</f>
        <v>BACHARELADO EM CIÊNCIA E TECNOLOGIA</v>
      </c>
      <c r="B172" s="7" t="str">
        <f>' turmas sistema atual'!B171</f>
        <v>NA1BCN0405-15SA</v>
      </c>
      <c r="C172" s="7" t="str">
        <f>' turmas sistema atual'!C171</f>
        <v>Introdução às Equações Diferenciais Ordinárias A1-noturno (Santo André)</v>
      </c>
      <c r="D172" s="7" t="str">
        <f>' turmas sistema atual'!Y171</f>
        <v xml:space="preserve">segunda das 19:00 às 21:00, semanal ; quinta das 21:00 às 23:00, semanal </v>
      </c>
      <c r="E172" s="7" t="str">
        <f>' turmas sistema atual'!Z171</f>
        <v/>
      </c>
      <c r="F172" s="7" t="b">
        <f t="shared" si="8"/>
        <v>0</v>
      </c>
      <c r="G172" s="7"/>
      <c r="H172" s="7" t="s">
        <v>563</v>
      </c>
      <c r="I172" s="7" t="b">
        <f t="shared" si="9"/>
        <v>1</v>
      </c>
      <c r="J172" s="11" t="str">
        <f t="shared" si="10"/>
        <v>SA</v>
      </c>
      <c r="K172" s="11" t="str">
        <f>' turmas sistema atual'!K171</f>
        <v>noturno</v>
      </c>
      <c r="L172" s="11" t="str">
        <f>' turmas sistema atual'!L171</f>
        <v>4-0-4</v>
      </c>
      <c r="M172" s="11">
        <f>' turmas sistema atual'!M171</f>
        <v>60</v>
      </c>
      <c r="N172" s="11">
        <f>VLOOKUP(B172,[3]Plan1!$A$18:$H$946,8,0)</f>
        <v>26</v>
      </c>
      <c r="P172" s="7" t="str">
        <f>' turmas sistema atual'!R171</f>
        <v>GISELE CRISTINA DUCATI</v>
      </c>
      <c r="Q172" s="7" t="e">
        <f>P172=#REF!</f>
        <v>#REF!</v>
      </c>
      <c r="R172" s="7" t="e">
        <f>VLOOKUP($B172,[2]planilha!$B$1:$P$929,15,0)</f>
        <v>#REF!</v>
      </c>
      <c r="S172" s="7">
        <f>' turmas sistema atual'!S171</f>
        <v>0</v>
      </c>
      <c r="T172" s="7" t="e">
        <f t="shared" si="11"/>
        <v>#REF!</v>
      </c>
      <c r="U172" s="7" t="str">
        <f>' turmas sistema atual'!Z76</f>
        <v>sexta das 08:00 às 10:00, quinzenal II</v>
      </c>
      <c r="V172" s="7">
        <f>' turmas sistema atual'!AA76</f>
        <v>0</v>
      </c>
      <c r="W172" s="7">
        <f>' turmas sistema atual'!AB76</f>
        <v>0</v>
      </c>
      <c r="X172" s="7">
        <f>' turmas sistema atual'!AC76</f>
        <v>0</v>
      </c>
      <c r="Y172" s="7">
        <f>' turmas sistema atual'!AD76</f>
        <v>0</v>
      </c>
      <c r="Z172" s="7">
        <f>' turmas sistema atual'!AE76</f>
        <v>0</v>
      </c>
      <c r="AA172" s="7">
        <f>' turmas sistema atual'!AU76</f>
        <v>0</v>
      </c>
      <c r="AB172" s="11">
        <f>' turmas sistema atual'!AV76</f>
        <v>0</v>
      </c>
    </row>
    <row r="173" spans="1:28" ht="51" customHeight="1" thickBot="1" x14ac:dyDescent="0.3">
      <c r="A173" s="7" t="str">
        <f>' turmas sistema atual'!A172</f>
        <v>BACHARELADO EM CIÊNCIA E TECNOLOGIA</v>
      </c>
      <c r="B173" s="7" t="str">
        <f>' turmas sistema atual'!B172</f>
        <v>DA2BCN0405-15SA</v>
      </c>
      <c r="C173" s="7" t="str">
        <f>' turmas sistema atual'!C172</f>
        <v>Introdução às Equações Diferenciais Ordinárias A2-diurno (Santo André)</v>
      </c>
      <c r="D173" s="7" t="str">
        <f>' turmas sistema atual'!Y172</f>
        <v xml:space="preserve">segunda das 08:00 às 10:00, semanal ; quinta das 10:00 às 12:00, semanal </v>
      </c>
      <c r="E173" s="7" t="str">
        <f>' turmas sistema atual'!Z172</f>
        <v/>
      </c>
      <c r="F173" s="7" t="b">
        <f t="shared" si="8"/>
        <v>0</v>
      </c>
      <c r="G173" s="7"/>
      <c r="H173" s="7" t="s">
        <v>563</v>
      </c>
      <c r="I173" s="7" t="b">
        <f t="shared" si="9"/>
        <v>1</v>
      </c>
      <c r="J173" s="11" t="str">
        <f t="shared" si="10"/>
        <v>SA</v>
      </c>
      <c r="K173" s="11" t="str">
        <f>' turmas sistema atual'!K172</f>
        <v>diurno</v>
      </c>
      <c r="L173" s="11" t="str">
        <f>' turmas sistema atual'!L172</f>
        <v>4-0-4</v>
      </c>
      <c r="M173" s="11">
        <f>' turmas sistema atual'!M172</f>
        <v>60</v>
      </c>
      <c r="N173" s="11">
        <f>VLOOKUP(B173,[3]Plan1!$A$18:$H$946,8,0)</f>
        <v>34</v>
      </c>
      <c r="P173" s="7" t="str">
        <f>' turmas sistema atual'!R172</f>
        <v>IGOR LEITE FREIRE</v>
      </c>
      <c r="Q173" s="7" t="e">
        <f>P173=#REF!</f>
        <v>#REF!</v>
      </c>
      <c r="R173" s="7" t="e">
        <f>VLOOKUP($B173,[2]planilha!$B$1:$P$929,15,0)</f>
        <v>#REF!</v>
      </c>
      <c r="S173" s="7">
        <f>' turmas sistema atual'!S172</f>
        <v>0</v>
      </c>
      <c r="T173" s="7" t="e">
        <f t="shared" si="11"/>
        <v>#REF!</v>
      </c>
      <c r="U173" s="7" t="e">
        <f>' turmas sistema atual'!#REF!</f>
        <v>#REF!</v>
      </c>
      <c r="V173" s="7" t="e">
        <f>' turmas sistema atual'!#REF!</f>
        <v>#REF!</v>
      </c>
      <c r="W173" s="7" t="e">
        <f>' turmas sistema atual'!#REF!</f>
        <v>#REF!</v>
      </c>
      <c r="X173" s="7" t="e">
        <f>' turmas sistema atual'!#REF!</f>
        <v>#REF!</v>
      </c>
      <c r="Y173" s="7" t="e">
        <f>' turmas sistema atual'!#REF!</f>
        <v>#REF!</v>
      </c>
      <c r="Z173" s="7" t="e">
        <f>' turmas sistema atual'!#REF!</f>
        <v>#REF!</v>
      </c>
      <c r="AA173" s="7" t="e">
        <f>' turmas sistema atual'!#REF!</f>
        <v>#REF!</v>
      </c>
      <c r="AB173" s="11" t="e">
        <f>' turmas sistema atual'!#REF!</f>
        <v>#REF!</v>
      </c>
    </row>
    <row r="174" spans="1:28" ht="51" customHeight="1" thickBot="1" x14ac:dyDescent="0.3">
      <c r="A174" s="7" t="str">
        <f>' turmas sistema atual'!A173</f>
        <v>BACHARELADO EM CIÊNCIA E TECNOLOGIA</v>
      </c>
      <c r="B174" s="7" t="str">
        <f>' turmas sistema atual'!B173</f>
        <v>NA2BCN0405-15SA</v>
      </c>
      <c r="C174" s="7" t="str">
        <f>' turmas sistema atual'!C173</f>
        <v>Introdução às Equações Diferenciais Ordinárias A2-noturno (Santo André)</v>
      </c>
      <c r="D174" s="7" t="str">
        <f>' turmas sistema atual'!Y173</f>
        <v xml:space="preserve">segunda das 19:00 às 21:00, semanal ; quinta das 21:00 às 23:00, semanal </v>
      </c>
      <c r="E174" s="7" t="str">
        <f>' turmas sistema atual'!Z173</f>
        <v/>
      </c>
      <c r="F174" s="7" t="b">
        <f t="shared" si="8"/>
        <v>0</v>
      </c>
      <c r="G174" s="7"/>
      <c r="H174" s="7" t="s">
        <v>563</v>
      </c>
      <c r="I174" s="7" t="b">
        <f t="shared" si="9"/>
        <v>1</v>
      </c>
      <c r="J174" s="11" t="str">
        <f t="shared" si="10"/>
        <v>SA</v>
      </c>
      <c r="K174" s="11" t="str">
        <f>' turmas sistema atual'!K173</f>
        <v>noturno</v>
      </c>
      <c r="L174" s="11" t="str">
        <f>' turmas sistema atual'!L173</f>
        <v>4-0-4</v>
      </c>
      <c r="M174" s="11">
        <f>' turmas sistema atual'!M173</f>
        <v>60</v>
      </c>
      <c r="N174" s="11">
        <f>VLOOKUP(B174,[3]Plan1!$A$18:$H$946,8,0)</f>
        <v>0</v>
      </c>
      <c r="P174" s="7" t="str">
        <f>' turmas sistema atual'!R173</f>
        <v>MARIJANA BRTKA</v>
      </c>
      <c r="Q174" s="7" t="e">
        <f>P174=#REF!</f>
        <v>#REF!</v>
      </c>
      <c r="R174" s="7" t="e">
        <f>VLOOKUP($B174,[2]planilha!$B$1:$P$929,15,0)</f>
        <v>#REF!</v>
      </c>
      <c r="S174" s="7">
        <f>' turmas sistema atual'!S173</f>
        <v>0</v>
      </c>
      <c r="T174" s="7" t="e">
        <f t="shared" si="11"/>
        <v>#REF!</v>
      </c>
      <c r="U174" s="7" t="e">
        <f>' turmas sistema atual'!#REF!</f>
        <v>#REF!</v>
      </c>
      <c r="V174" s="7" t="e">
        <f>' turmas sistema atual'!#REF!</f>
        <v>#REF!</v>
      </c>
      <c r="W174" s="7" t="e">
        <f>' turmas sistema atual'!#REF!</f>
        <v>#REF!</v>
      </c>
      <c r="X174" s="7" t="e">
        <f>' turmas sistema atual'!#REF!</f>
        <v>#REF!</v>
      </c>
      <c r="Y174" s="7" t="e">
        <f>' turmas sistema atual'!#REF!</f>
        <v>#REF!</v>
      </c>
      <c r="Z174" s="7" t="e">
        <f>' turmas sistema atual'!#REF!</f>
        <v>#REF!</v>
      </c>
      <c r="AA174" s="7" t="e">
        <f>' turmas sistema atual'!#REF!</f>
        <v>#REF!</v>
      </c>
      <c r="AB174" s="11" t="e">
        <f>' turmas sistema atual'!#REF!</f>
        <v>#REF!</v>
      </c>
    </row>
    <row r="175" spans="1:28" ht="51" customHeight="1" thickBot="1" x14ac:dyDescent="0.3">
      <c r="A175" s="7" t="str">
        <f>' turmas sistema atual'!A174</f>
        <v>BACHARELADO EM CIÊNCIA E TECNOLOGIA</v>
      </c>
      <c r="B175" s="7" t="str">
        <f>' turmas sistema atual'!B174</f>
        <v>DB1BCN0405-15SA</v>
      </c>
      <c r="C175" s="7" t="str">
        <f>' turmas sistema atual'!C174</f>
        <v>Introdução às Equações Diferenciais Ordinárias B1-diurno (Santo André)</v>
      </c>
      <c r="D175" s="7" t="str">
        <f>' turmas sistema atual'!Y174</f>
        <v xml:space="preserve">segunda das 10:00 às 12:00, semanal ; quinta das 08:00 às 10:00, semanal </v>
      </c>
      <c r="E175" s="7" t="str">
        <f>' turmas sistema atual'!Z174</f>
        <v/>
      </c>
      <c r="F175" s="7" t="b">
        <f t="shared" si="8"/>
        <v>0</v>
      </c>
      <c r="G175" s="7"/>
      <c r="H175" s="7" t="s">
        <v>563</v>
      </c>
      <c r="I175" s="7" t="b">
        <f t="shared" si="9"/>
        <v>1</v>
      </c>
      <c r="J175" s="11" t="str">
        <f t="shared" si="10"/>
        <v>SA</v>
      </c>
      <c r="K175" s="11" t="str">
        <f>' turmas sistema atual'!K174</f>
        <v>diurno</v>
      </c>
      <c r="L175" s="11" t="str">
        <f>' turmas sistema atual'!L174</f>
        <v>4-0-4</v>
      </c>
      <c r="M175" s="11">
        <f>' turmas sistema atual'!M174</f>
        <v>60</v>
      </c>
      <c r="N175" s="11">
        <f>VLOOKUP(B175,[3]Plan1!$A$18:$H$946,8,0)</f>
        <v>0</v>
      </c>
      <c r="P175" s="7" t="str">
        <f>' turmas sistema atual'!R174</f>
        <v>IGOR LEITE FREIRE</v>
      </c>
      <c r="Q175" s="7" t="e">
        <f>P175=#REF!</f>
        <v>#REF!</v>
      </c>
      <c r="R175" s="7" t="e">
        <f>VLOOKUP($B175,[2]planilha!$B$1:$P$929,15,0)</f>
        <v>#REF!</v>
      </c>
      <c r="S175" s="7">
        <f>' turmas sistema atual'!S174</f>
        <v>0</v>
      </c>
      <c r="T175" s="7" t="e">
        <f t="shared" si="11"/>
        <v>#REF!</v>
      </c>
      <c r="U175" s="7" t="e">
        <f>' turmas sistema atual'!#REF!</f>
        <v>#REF!</v>
      </c>
      <c r="V175" s="7" t="e">
        <f>' turmas sistema atual'!#REF!</f>
        <v>#REF!</v>
      </c>
      <c r="W175" s="7" t="e">
        <f>' turmas sistema atual'!#REF!</f>
        <v>#REF!</v>
      </c>
      <c r="X175" s="7" t="e">
        <f>' turmas sistema atual'!#REF!</f>
        <v>#REF!</v>
      </c>
      <c r="Y175" s="7" t="e">
        <f>' turmas sistema atual'!#REF!</f>
        <v>#REF!</v>
      </c>
      <c r="Z175" s="7" t="e">
        <f>' turmas sistema atual'!#REF!</f>
        <v>#REF!</v>
      </c>
      <c r="AA175" s="7" t="e">
        <f>' turmas sistema atual'!#REF!</f>
        <v>#REF!</v>
      </c>
      <c r="AB175" s="11" t="e">
        <f>' turmas sistema atual'!#REF!</f>
        <v>#REF!</v>
      </c>
    </row>
    <row r="176" spans="1:28" ht="51" customHeight="1" thickBot="1" x14ac:dyDescent="0.3">
      <c r="A176" s="7" t="str">
        <f>' turmas sistema atual'!A175</f>
        <v>BACHARELADO EM CIÊNCIA E TECNOLOGIA</v>
      </c>
      <c r="B176" s="7" t="str">
        <f>' turmas sistema atual'!B175</f>
        <v>NB1BCN0405-15SA</v>
      </c>
      <c r="C176" s="7" t="str">
        <f>' turmas sistema atual'!C175</f>
        <v>Introdução às Equações Diferenciais Ordinárias B1-noturno (Santo André)</v>
      </c>
      <c r="D176" s="7" t="str">
        <f>' turmas sistema atual'!Y175</f>
        <v xml:space="preserve">segunda das 21:00 às 23:00, semanal ; quinta das 19:00 às 21:00, semanal </v>
      </c>
      <c r="E176" s="7" t="str">
        <f>' turmas sistema atual'!Z175</f>
        <v/>
      </c>
      <c r="F176" s="7" t="b">
        <f t="shared" si="8"/>
        <v>0</v>
      </c>
      <c r="G176" s="7"/>
      <c r="H176" s="7" t="s">
        <v>563</v>
      </c>
      <c r="I176" s="7" t="b">
        <f t="shared" si="9"/>
        <v>1</v>
      </c>
      <c r="J176" s="11" t="str">
        <f t="shared" si="10"/>
        <v>SA</v>
      </c>
      <c r="K176" s="11" t="str">
        <f>' turmas sistema atual'!K175</f>
        <v>noturno</v>
      </c>
      <c r="L176" s="11" t="str">
        <f>' turmas sistema atual'!L175</f>
        <v>4-0-4</v>
      </c>
      <c r="M176" s="11">
        <f>' turmas sistema atual'!M175</f>
        <v>60</v>
      </c>
      <c r="N176" s="11">
        <f>VLOOKUP(B176,[3]Plan1!$A$18:$H$946,8,0)</f>
        <v>29</v>
      </c>
      <c r="P176" s="7" t="str">
        <f>' turmas sistema atual'!R175</f>
        <v>GISELE CRISTINA DUCATI</v>
      </c>
      <c r="Q176" s="7" t="e">
        <f>P176=#REF!</f>
        <v>#REF!</v>
      </c>
      <c r="R176" s="7" t="e">
        <f>VLOOKUP($B176,[2]planilha!$B$1:$P$929,15,0)</f>
        <v>#REF!</v>
      </c>
      <c r="S176" s="7">
        <f>' turmas sistema atual'!S175</f>
        <v>0</v>
      </c>
      <c r="T176" s="7" t="e">
        <f t="shared" si="11"/>
        <v>#REF!</v>
      </c>
      <c r="U176" s="7" t="str">
        <f>' turmas sistema atual'!Z741</f>
        <v/>
      </c>
      <c r="V176" s="7">
        <f>' turmas sistema atual'!AA741</f>
        <v>0</v>
      </c>
      <c r="W176" s="7">
        <f>' turmas sistema atual'!AB741</f>
        <v>0</v>
      </c>
      <c r="X176" s="7">
        <f>' turmas sistema atual'!AC741</f>
        <v>0</v>
      </c>
      <c r="Y176" s="7">
        <f>' turmas sistema atual'!AD741</f>
        <v>0</v>
      </c>
      <c r="Z176" s="7">
        <f>' turmas sistema atual'!AE741</f>
        <v>0</v>
      </c>
      <c r="AA176" s="7">
        <f>' turmas sistema atual'!AU741</f>
        <v>0</v>
      </c>
      <c r="AB176" s="11">
        <f>' turmas sistema atual'!AV741</f>
        <v>0</v>
      </c>
    </row>
    <row r="177" spans="1:28" ht="51" customHeight="1" thickBot="1" x14ac:dyDescent="0.3">
      <c r="A177" s="7" t="str">
        <f>' turmas sistema atual'!A176</f>
        <v>BACHARELADO EM CIÊNCIA E TECNOLOGIA</v>
      </c>
      <c r="B177" s="7" t="str">
        <f>' turmas sistema atual'!B176</f>
        <v>NB2BCN0405-15SA</v>
      </c>
      <c r="C177" s="7" t="str">
        <f>' turmas sistema atual'!C176</f>
        <v>Introdução às Equações Diferenciais Ordinárias B2-noturno (Santo André)</v>
      </c>
      <c r="D177" s="7" t="str">
        <f>' turmas sistema atual'!Y176</f>
        <v xml:space="preserve">segunda das 21:00 às 23:00, semanal ; quinta das 19:00 às 21:00, semanal </v>
      </c>
      <c r="E177" s="7" t="str">
        <f>' turmas sistema atual'!Z176</f>
        <v/>
      </c>
      <c r="F177" s="7" t="b">
        <f t="shared" si="8"/>
        <v>0</v>
      </c>
      <c r="G177" s="7"/>
      <c r="H177" s="7" t="s">
        <v>563</v>
      </c>
      <c r="I177" s="7" t="b">
        <f t="shared" si="9"/>
        <v>1</v>
      </c>
      <c r="J177" s="11" t="str">
        <f t="shared" si="10"/>
        <v>SA</v>
      </c>
      <c r="K177" s="11" t="str">
        <f>' turmas sistema atual'!K176</f>
        <v>noturno</v>
      </c>
      <c r="L177" s="11" t="str">
        <f>' turmas sistema atual'!L176</f>
        <v>4-0-4</v>
      </c>
      <c r="M177" s="11">
        <f>' turmas sistema atual'!M176</f>
        <v>60</v>
      </c>
      <c r="N177" s="11">
        <f>VLOOKUP(B177,[3]Plan1!$A$18:$H$946,8,0)</f>
        <v>0</v>
      </c>
      <c r="P177" s="7" t="str">
        <f>' turmas sistema atual'!R176</f>
        <v>MARIJANA BRTKA</v>
      </c>
      <c r="Q177" s="7" t="e">
        <f>P177=#REF!</f>
        <v>#REF!</v>
      </c>
      <c r="R177" s="7" t="e">
        <f>VLOOKUP($B177,[2]planilha!$B$1:$P$929,15,0)</f>
        <v>#REF!</v>
      </c>
      <c r="S177" s="7">
        <f>' turmas sistema atual'!S176</f>
        <v>0</v>
      </c>
      <c r="T177" s="7" t="e">
        <f t="shared" si="11"/>
        <v>#REF!</v>
      </c>
      <c r="U177" s="7" t="str">
        <f>' turmas sistema atual'!Z760</f>
        <v>terça das 19:00 às 21:00, quinzenal II</v>
      </c>
      <c r="V177" s="7">
        <f>' turmas sistema atual'!AA760</f>
        <v>0</v>
      </c>
      <c r="W177" s="7">
        <f>' turmas sistema atual'!AB760</f>
        <v>0</v>
      </c>
      <c r="X177" s="7">
        <f>' turmas sistema atual'!AC760</f>
        <v>0</v>
      </c>
      <c r="Y177" s="7">
        <f>' turmas sistema atual'!AD760</f>
        <v>0</v>
      </c>
      <c r="Z177" s="7">
        <f>' turmas sistema atual'!AE760</f>
        <v>0</v>
      </c>
      <c r="AA177" s="7">
        <f>' turmas sistema atual'!AU760</f>
        <v>0</v>
      </c>
      <c r="AB177" s="11">
        <f>' turmas sistema atual'!AV760</f>
        <v>0</v>
      </c>
    </row>
    <row r="178" spans="1:28" ht="51" customHeight="1" thickBot="1" x14ac:dyDescent="0.3">
      <c r="A178" s="7" t="str">
        <f>' turmas sistema atual'!A177</f>
        <v>BACHARELADO EM CIÊNCIA E TECNOLOGIA</v>
      </c>
      <c r="B178" s="7" t="str">
        <f>' turmas sistema atual'!B177</f>
        <v>DA1BCM0505-15SA</v>
      </c>
      <c r="C178" s="7" t="str">
        <f>' turmas sistema atual'!C177</f>
        <v>Processamento da Informação A1-diurno (Santo André)</v>
      </c>
      <c r="D178" s="7" t="str">
        <f>' turmas sistema atual'!Y177</f>
        <v>terça das 10:00 às 12:00, semanal ; quarta das 08:00 às 10:00, quinzenal I</v>
      </c>
      <c r="E178" s="7" t="str">
        <f>' turmas sistema atual'!Z177</f>
        <v xml:space="preserve">quinta das 08:00 às 10:00, semanal </v>
      </c>
      <c r="F178" s="7" t="b">
        <f t="shared" si="8"/>
        <v>0</v>
      </c>
      <c r="G178" s="7"/>
      <c r="H178" s="7" t="s">
        <v>563</v>
      </c>
      <c r="I178" s="7" t="b">
        <f t="shared" si="9"/>
        <v>1</v>
      </c>
      <c r="J178" s="11" t="str">
        <f t="shared" si="10"/>
        <v>SA</v>
      </c>
      <c r="K178" s="11" t="str">
        <f>' turmas sistema atual'!K177</f>
        <v>diurno</v>
      </c>
      <c r="L178" s="11" t="str">
        <f>' turmas sistema atual'!L177</f>
        <v>3-2-5</v>
      </c>
      <c r="M178" s="11">
        <f>' turmas sistema atual'!M177</f>
        <v>50</v>
      </c>
      <c r="N178" s="11">
        <f>VLOOKUP(B178,[3]Plan1!$A$18:$H$946,8,0)</f>
        <v>0</v>
      </c>
      <c r="P178" s="7" t="str">
        <f>' turmas sistema atual'!R177</f>
        <v>ALINE DE OLIVEIRA NEVES PANAZIO</v>
      </c>
      <c r="Q178" s="7" t="e">
        <f>P178=#REF!</f>
        <v>#REF!</v>
      </c>
      <c r="R178" s="7" t="str">
        <f>VLOOKUP($B178,[2]planilha!$B$1:$P$929,15,0)</f>
        <v>ALINE DE OLIVEIRA NEVES PANAZIO</v>
      </c>
      <c r="S178" s="7" t="str">
        <f>' turmas sistema atual'!S177</f>
        <v>ALINE DE OLIVEIRA NEVES PANAZIO</v>
      </c>
      <c r="T178" s="7" t="b">
        <f t="shared" si="11"/>
        <v>1</v>
      </c>
      <c r="U178" s="7" t="e">
        <f>' turmas sistema atual'!#REF!</f>
        <v>#REF!</v>
      </c>
      <c r="V178" s="7" t="e">
        <f>' turmas sistema atual'!#REF!</f>
        <v>#REF!</v>
      </c>
      <c r="W178" s="7" t="e">
        <f>' turmas sistema atual'!#REF!</f>
        <v>#REF!</v>
      </c>
      <c r="X178" s="7" t="e">
        <f>' turmas sistema atual'!#REF!</f>
        <v>#REF!</v>
      </c>
      <c r="Y178" s="7" t="e">
        <f>' turmas sistema atual'!#REF!</f>
        <v>#REF!</v>
      </c>
      <c r="Z178" s="7" t="e">
        <f>' turmas sistema atual'!#REF!</f>
        <v>#REF!</v>
      </c>
      <c r="AA178" s="7" t="e">
        <f>' turmas sistema atual'!#REF!</f>
        <v>#REF!</v>
      </c>
      <c r="AB178" s="11" t="e">
        <f>' turmas sistema atual'!#REF!</f>
        <v>#REF!</v>
      </c>
    </row>
    <row r="179" spans="1:28" ht="51" customHeight="1" thickBot="1" x14ac:dyDescent="0.3">
      <c r="A179" s="7" t="str">
        <f>' turmas sistema atual'!A178</f>
        <v>BACHARELADO EM CIÊNCIA E TECNOLOGIA</v>
      </c>
      <c r="B179" s="7" t="str">
        <f>' turmas sistema atual'!B178</f>
        <v>NA1BCM0505-15SA</v>
      </c>
      <c r="C179" s="7" t="str">
        <f>' turmas sistema atual'!C178</f>
        <v>Processamento da Informação A1-noturno (Santo André)</v>
      </c>
      <c r="D179" s="7" t="str">
        <f>' turmas sistema atual'!Y178</f>
        <v>terça das 21:00 às 23:00, semanal ; quarta das 19:00 às 21:00, quinzenal I</v>
      </c>
      <c r="E179" s="7" t="str">
        <f>' turmas sistema atual'!Z178</f>
        <v xml:space="preserve">quinta das 19:00 às 21:00, semanal </v>
      </c>
      <c r="F179" s="7" t="b">
        <f t="shared" si="8"/>
        <v>0</v>
      </c>
      <c r="G179" s="7"/>
      <c r="H179" s="7" t="s">
        <v>563</v>
      </c>
      <c r="I179" s="7" t="b">
        <f t="shared" si="9"/>
        <v>1</v>
      </c>
      <c r="J179" s="11" t="str">
        <f t="shared" si="10"/>
        <v>SA</v>
      </c>
      <c r="K179" s="11" t="str">
        <f>' turmas sistema atual'!K178</f>
        <v>noturno</v>
      </c>
      <c r="L179" s="11" t="str">
        <f>' turmas sistema atual'!L178</f>
        <v>3-2-5</v>
      </c>
      <c r="M179" s="11">
        <f>' turmas sistema atual'!M178</f>
        <v>50</v>
      </c>
      <c r="N179" s="11">
        <f>VLOOKUP(B179,[3]Plan1!$A$18:$H$946,8,0)</f>
        <v>0</v>
      </c>
      <c r="P179" s="7" t="str">
        <f>' turmas sistema atual'!R178</f>
        <v>ROBERTO SADAO YOKOYAMA</v>
      </c>
      <c r="Q179" s="7" t="e">
        <f>P179=#REF!</f>
        <v>#REF!</v>
      </c>
      <c r="R179" s="7" t="str">
        <f>VLOOKUP($B179,[2]planilha!$B$1:$P$929,15,0)</f>
        <v>ROBERTO SADAO YOKOYAMA</v>
      </c>
      <c r="S179" s="7" t="str">
        <f>' turmas sistema atual'!S178</f>
        <v>ROBERTO SADAO YOKOYAMA</v>
      </c>
      <c r="T179" s="7" t="b">
        <f t="shared" si="11"/>
        <v>1</v>
      </c>
      <c r="U179" s="7" t="e">
        <f>' turmas sistema atual'!#REF!</f>
        <v>#REF!</v>
      </c>
      <c r="V179" s="7" t="e">
        <f>' turmas sistema atual'!#REF!</f>
        <v>#REF!</v>
      </c>
      <c r="W179" s="7" t="e">
        <f>' turmas sistema atual'!#REF!</f>
        <v>#REF!</v>
      </c>
      <c r="X179" s="7" t="e">
        <f>' turmas sistema atual'!#REF!</f>
        <v>#REF!</v>
      </c>
      <c r="Y179" s="7" t="e">
        <f>' turmas sistema atual'!#REF!</f>
        <v>#REF!</v>
      </c>
      <c r="Z179" s="7" t="e">
        <f>' turmas sistema atual'!#REF!</f>
        <v>#REF!</v>
      </c>
      <c r="AA179" s="7" t="e">
        <f>' turmas sistema atual'!#REF!</f>
        <v>#REF!</v>
      </c>
      <c r="AB179" s="11" t="e">
        <f>' turmas sistema atual'!#REF!</f>
        <v>#REF!</v>
      </c>
    </row>
    <row r="180" spans="1:28" ht="51" customHeight="1" thickBot="1" x14ac:dyDescent="0.3">
      <c r="A180" s="7" t="str">
        <f>' turmas sistema atual'!A179</f>
        <v>BACHARELADO EM CIÊNCIA E TECNOLOGIA</v>
      </c>
      <c r="B180" s="7" t="str">
        <f>' turmas sistema atual'!B179</f>
        <v>DA2BCM0505-15SA</v>
      </c>
      <c r="C180" s="7" t="str">
        <f>' turmas sistema atual'!C179</f>
        <v>Processamento da Informação A2-diurno (Santo André)</v>
      </c>
      <c r="D180" s="7" t="str">
        <f>' turmas sistema atual'!Y179</f>
        <v>terça das 10:00 às 12:00, semanal ; quarta das 08:00 às 10:00, quinzenal I</v>
      </c>
      <c r="E180" s="7" t="str">
        <f>' turmas sistema atual'!Z179</f>
        <v xml:space="preserve">quinta das 08:00 às 10:00, semanal </v>
      </c>
      <c r="F180" s="7" t="b">
        <f t="shared" si="8"/>
        <v>0</v>
      </c>
      <c r="G180" s="7"/>
      <c r="H180" s="7" t="s">
        <v>563</v>
      </c>
      <c r="I180" s="7" t="b">
        <f t="shared" si="9"/>
        <v>1</v>
      </c>
      <c r="J180" s="11" t="str">
        <f t="shared" si="10"/>
        <v>SA</v>
      </c>
      <c r="K180" s="11" t="str">
        <f>' turmas sistema atual'!K179</f>
        <v>diurno</v>
      </c>
      <c r="L180" s="11" t="str">
        <f>' turmas sistema atual'!L179</f>
        <v>3-2-5</v>
      </c>
      <c r="M180" s="11">
        <f>' turmas sistema atual'!M179</f>
        <v>50</v>
      </c>
      <c r="N180" s="11">
        <f>VLOOKUP(B180,[3]Plan1!$A$18:$H$946,8,0)</f>
        <v>0</v>
      </c>
      <c r="P180" s="7" t="str">
        <f>' turmas sistema atual'!R179</f>
        <v>CELSO SETSUO KURASHIMA</v>
      </c>
      <c r="Q180" s="7" t="e">
        <f>P180=#REF!</f>
        <v>#REF!</v>
      </c>
      <c r="R180" s="7" t="str">
        <f>VLOOKUP($B180,[2]planilha!$B$1:$P$929,15,0)</f>
        <v>CELSO SETSUO KURASHIMA</v>
      </c>
      <c r="S180" s="7" t="str">
        <f>' turmas sistema atual'!S179</f>
        <v>CELSO SETSUO KURASHIMA</v>
      </c>
      <c r="T180" s="7" t="b">
        <f t="shared" si="11"/>
        <v>1</v>
      </c>
      <c r="U180" s="7" t="e">
        <f>' turmas sistema atual'!#REF!</f>
        <v>#REF!</v>
      </c>
      <c r="V180" s="7" t="e">
        <f>' turmas sistema atual'!#REF!</f>
        <v>#REF!</v>
      </c>
      <c r="W180" s="7" t="e">
        <f>' turmas sistema atual'!#REF!</f>
        <v>#REF!</v>
      </c>
      <c r="X180" s="7" t="e">
        <f>' turmas sistema atual'!#REF!</f>
        <v>#REF!</v>
      </c>
      <c r="Y180" s="7" t="e">
        <f>' turmas sistema atual'!#REF!</f>
        <v>#REF!</v>
      </c>
      <c r="Z180" s="7" t="e">
        <f>' turmas sistema atual'!#REF!</f>
        <v>#REF!</v>
      </c>
      <c r="AA180" s="7" t="e">
        <f>' turmas sistema atual'!#REF!</f>
        <v>#REF!</v>
      </c>
      <c r="AB180" s="11" t="e">
        <f>' turmas sistema atual'!#REF!</f>
        <v>#REF!</v>
      </c>
    </row>
    <row r="181" spans="1:28" ht="51" customHeight="1" thickBot="1" x14ac:dyDescent="0.3">
      <c r="A181" s="7" t="str">
        <f>' turmas sistema atual'!A180</f>
        <v>BACHARELADO EM CIÊNCIA E TECNOLOGIA</v>
      </c>
      <c r="B181" s="7" t="str">
        <f>' turmas sistema atual'!B180</f>
        <v>NA2BCM0505-15SA</v>
      </c>
      <c r="C181" s="7" t="str">
        <f>' turmas sistema atual'!C180</f>
        <v>Processamento da Informação A2-noturno (Santo André)</v>
      </c>
      <c r="D181" s="7" t="str">
        <f>' turmas sistema atual'!Y180</f>
        <v>terça das 21:00 às 23:00, semanal ; quarta das 19:00 às 21:00, quinzenal I</v>
      </c>
      <c r="E181" s="7" t="str">
        <f>' turmas sistema atual'!Z180</f>
        <v xml:space="preserve">quinta das 19:00 às 21:00, semanal </v>
      </c>
      <c r="F181" s="7" t="b">
        <f t="shared" si="8"/>
        <v>0</v>
      </c>
      <c r="G181" s="7"/>
      <c r="H181" s="7" t="s">
        <v>563</v>
      </c>
      <c r="I181" s="7" t="b">
        <f t="shared" si="9"/>
        <v>1</v>
      </c>
      <c r="J181" s="11" t="str">
        <f t="shared" si="10"/>
        <v>SA</v>
      </c>
      <c r="K181" s="11" t="str">
        <f>' turmas sistema atual'!K180</f>
        <v>noturno</v>
      </c>
      <c r="L181" s="11" t="str">
        <f>' turmas sistema atual'!L180</f>
        <v>3-2-5</v>
      </c>
      <c r="M181" s="11">
        <f>' turmas sistema atual'!M180</f>
        <v>50</v>
      </c>
      <c r="N181" s="11">
        <f>VLOOKUP(B181,[3]Plan1!$A$18:$H$946,8,0)</f>
        <v>0</v>
      </c>
      <c r="P181" s="7" t="str">
        <f>' turmas sistema atual'!R180</f>
        <v>WAGNER TANAKA BOTELHO</v>
      </c>
      <c r="Q181" s="7" t="e">
        <f>P181=#REF!</f>
        <v>#REF!</v>
      </c>
      <c r="R181" s="7" t="str">
        <f>VLOOKUP($B181,[2]planilha!$B$1:$P$929,15,0)</f>
        <v>WAGNER TANAKA BOTELHO</v>
      </c>
      <c r="S181" s="7" t="str">
        <f>' turmas sistema atual'!S180</f>
        <v>WAGNER TANAKA BOTELHO</v>
      </c>
      <c r="T181" s="7" t="b">
        <f t="shared" si="11"/>
        <v>1</v>
      </c>
      <c r="U181" s="7" t="e">
        <f>' turmas sistema atual'!#REF!</f>
        <v>#REF!</v>
      </c>
      <c r="V181" s="7" t="e">
        <f>' turmas sistema atual'!#REF!</f>
        <v>#REF!</v>
      </c>
      <c r="W181" s="7" t="e">
        <f>' turmas sistema atual'!#REF!</f>
        <v>#REF!</v>
      </c>
      <c r="X181" s="7" t="e">
        <f>' turmas sistema atual'!#REF!</f>
        <v>#REF!</v>
      </c>
      <c r="Y181" s="7" t="e">
        <f>' turmas sistema atual'!#REF!</f>
        <v>#REF!</v>
      </c>
      <c r="Z181" s="7" t="e">
        <f>' turmas sistema atual'!#REF!</f>
        <v>#REF!</v>
      </c>
      <c r="AA181" s="7" t="e">
        <f>' turmas sistema atual'!#REF!</f>
        <v>#REF!</v>
      </c>
      <c r="AB181" s="11" t="e">
        <f>' turmas sistema atual'!#REF!</f>
        <v>#REF!</v>
      </c>
    </row>
    <row r="182" spans="1:28" ht="51" customHeight="1" thickBot="1" x14ac:dyDescent="0.3">
      <c r="A182" s="7" t="str">
        <f>' turmas sistema atual'!A181</f>
        <v>BACHARELADO EM CIÊNCIA E TECNOLOGIA</v>
      </c>
      <c r="B182" s="7" t="str">
        <f>' turmas sistema atual'!B181</f>
        <v>DA3BCM0505-15SA</v>
      </c>
      <c r="C182" s="7" t="str">
        <f>' turmas sistema atual'!C181</f>
        <v>Processamento da Informação A3-diurno (Santo André)</v>
      </c>
      <c r="D182" s="7" t="str">
        <f>' turmas sistema atual'!Y181</f>
        <v>terça das 10:00 às 12:00, semanal ; quarta das 08:00 às 10:00, quinzenal I</v>
      </c>
      <c r="E182" s="7" t="str">
        <f>' turmas sistema atual'!Z181</f>
        <v xml:space="preserve">quinta das 08:00 às 10:00, semanal </v>
      </c>
      <c r="F182" s="7" t="b">
        <f t="shared" si="8"/>
        <v>0</v>
      </c>
      <c r="G182" s="7"/>
      <c r="H182" s="7" t="s">
        <v>563</v>
      </c>
      <c r="I182" s="7" t="b">
        <f t="shared" si="9"/>
        <v>1</v>
      </c>
      <c r="J182" s="11" t="str">
        <f t="shared" si="10"/>
        <v>SA</v>
      </c>
      <c r="K182" s="11" t="str">
        <f>' turmas sistema atual'!K181</f>
        <v>diurno</v>
      </c>
      <c r="L182" s="11" t="str">
        <f>' turmas sistema atual'!L181</f>
        <v>3-2-5</v>
      </c>
      <c r="M182" s="11">
        <f>' turmas sistema atual'!M181</f>
        <v>50</v>
      </c>
      <c r="N182" s="11">
        <f>VLOOKUP(B182,[3]Plan1!$A$18:$H$946,8,0)</f>
        <v>1</v>
      </c>
      <c r="P182" s="7" t="str">
        <f>' turmas sistema atual'!R181</f>
        <v>RAPHAEL YOKOINGAWA DE CAMARGO</v>
      </c>
      <c r="Q182" s="7" t="e">
        <f>P182=#REF!</f>
        <v>#REF!</v>
      </c>
      <c r="R182" s="7" t="str">
        <f>VLOOKUP($B182,[2]planilha!$B$1:$P$929,15,0)</f>
        <v>RAPHAEL YOKOINGAWA DE CAMARGO</v>
      </c>
      <c r="S182" s="7" t="str">
        <f>' turmas sistema atual'!S181</f>
        <v>RAPHAEL YOKOINGAWA DE CAMARGO</v>
      </c>
      <c r="T182" s="7" t="b">
        <f t="shared" si="11"/>
        <v>1</v>
      </c>
      <c r="U182" s="7" t="e">
        <f>' turmas sistema atual'!#REF!</f>
        <v>#REF!</v>
      </c>
      <c r="V182" s="7" t="e">
        <f>' turmas sistema atual'!#REF!</f>
        <v>#REF!</v>
      </c>
      <c r="W182" s="7" t="e">
        <f>' turmas sistema atual'!#REF!</f>
        <v>#REF!</v>
      </c>
      <c r="X182" s="7" t="e">
        <f>' turmas sistema atual'!#REF!</f>
        <v>#REF!</v>
      </c>
      <c r="Y182" s="7" t="e">
        <f>' turmas sistema atual'!#REF!</f>
        <v>#REF!</v>
      </c>
      <c r="Z182" s="7" t="e">
        <f>' turmas sistema atual'!#REF!</f>
        <v>#REF!</v>
      </c>
      <c r="AA182" s="7" t="e">
        <f>' turmas sistema atual'!#REF!</f>
        <v>#REF!</v>
      </c>
      <c r="AB182" s="11" t="e">
        <f>' turmas sistema atual'!#REF!</f>
        <v>#REF!</v>
      </c>
    </row>
    <row r="183" spans="1:28" ht="51" customHeight="1" thickBot="1" x14ac:dyDescent="0.3">
      <c r="A183" s="7" t="str">
        <f>' turmas sistema atual'!A182</f>
        <v>BACHARELADO EM CIÊNCIA E TECNOLOGIA</v>
      </c>
      <c r="B183" s="7" t="str">
        <f>' turmas sistema atual'!B182</f>
        <v>NA3BCM0505-15SA</v>
      </c>
      <c r="C183" s="7" t="str">
        <f>' turmas sistema atual'!C182</f>
        <v>Processamento da Informação A3-noturno (Santo André)</v>
      </c>
      <c r="D183" s="7" t="str">
        <f>' turmas sistema atual'!Y182</f>
        <v>terça das 21:00 às 23:00, semanal ; quarta das 19:00 às 21:00, quinzenal I</v>
      </c>
      <c r="E183" s="7" t="str">
        <f>' turmas sistema atual'!Z182</f>
        <v xml:space="preserve">quinta das 19:00 às 21:00, semanal </v>
      </c>
      <c r="F183" s="7" t="b">
        <f t="shared" si="8"/>
        <v>0</v>
      </c>
      <c r="G183" s="7"/>
      <c r="H183" s="7" t="s">
        <v>563</v>
      </c>
      <c r="I183" s="7" t="b">
        <f t="shared" si="9"/>
        <v>1</v>
      </c>
      <c r="J183" s="11" t="str">
        <f t="shared" si="10"/>
        <v>SA</v>
      </c>
      <c r="K183" s="11" t="str">
        <f>' turmas sistema atual'!K182</f>
        <v>noturno</v>
      </c>
      <c r="L183" s="11" t="str">
        <f>' turmas sistema atual'!L182</f>
        <v>3-2-5</v>
      </c>
      <c r="M183" s="11">
        <f>' turmas sistema atual'!M182</f>
        <v>50</v>
      </c>
      <c r="N183" s="11">
        <f>VLOOKUP(B183,[3]Plan1!$A$18:$H$946,8,0)</f>
        <v>0</v>
      </c>
      <c r="P183" s="7" t="str">
        <f>' turmas sistema atual'!R182</f>
        <v>Monael Pinheiro Ribeiro</v>
      </c>
      <c r="Q183" s="7" t="e">
        <f>P183=#REF!</f>
        <v>#REF!</v>
      </c>
      <c r="R183" s="7" t="str">
        <f>VLOOKUP($B183,[2]planilha!$B$1:$P$929,15,0)</f>
        <v>Monael Pinheiro Ribeiro</v>
      </c>
      <c r="S183" s="7" t="str">
        <f>' turmas sistema atual'!S182</f>
        <v>Monael Pinheiro Ribeiro</v>
      </c>
      <c r="T183" s="7" t="b">
        <f t="shared" si="11"/>
        <v>1</v>
      </c>
      <c r="U183" s="7" t="e">
        <f>' turmas sistema atual'!#REF!</f>
        <v>#REF!</v>
      </c>
      <c r="V183" s="7" t="e">
        <f>' turmas sistema atual'!#REF!</f>
        <v>#REF!</v>
      </c>
      <c r="W183" s="7" t="e">
        <f>' turmas sistema atual'!#REF!</f>
        <v>#REF!</v>
      </c>
      <c r="X183" s="7" t="e">
        <f>' turmas sistema atual'!#REF!</f>
        <v>#REF!</v>
      </c>
      <c r="Y183" s="7" t="e">
        <f>' turmas sistema atual'!#REF!</f>
        <v>#REF!</v>
      </c>
      <c r="Z183" s="7" t="e">
        <f>' turmas sistema atual'!#REF!</f>
        <v>#REF!</v>
      </c>
      <c r="AA183" s="7" t="e">
        <f>' turmas sistema atual'!#REF!</f>
        <v>#REF!</v>
      </c>
      <c r="AB183" s="11" t="e">
        <f>' turmas sistema atual'!#REF!</f>
        <v>#REF!</v>
      </c>
    </row>
    <row r="184" spans="1:28" ht="51" customHeight="1" thickBot="1" x14ac:dyDescent="0.3">
      <c r="A184" s="7" t="str">
        <f>' turmas sistema atual'!A183</f>
        <v>BACHARELADO EM CIÊNCIA E TECNOLOGIA</v>
      </c>
      <c r="B184" s="7" t="str">
        <f>' turmas sistema atual'!B183</f>
        <v>DA4BCM0505-15SA</v>
      </c>
      <c r="C184" s="7" t="str">
        <f>' turmas sistema atual'!C183</f>
        <v>Processamento da Informação A4-diurno (Santo André)</v>
      </c>
      <c r="D184" s="7" t="str">
        <f>' turmas sistema atual'!Y183</f>
        <v>terça das 10:00 às 12:00, semanal ; quarta das 08:00 às 10:00, quinzenal I</v>
      </c>
      <c r="E184" s="7" t="str">
        <f>' turmas sistema atual'!Z183</f>
        <v xml:space="preserve">quinta das 08:00 às 10:00, semanal </v>
      </c>
      <c r="F184" s="7" t="b">
        <f t="shared" si="8"/>
        <v>0</v>
      </c>
      <c r="G184" s="7"/>
      <c r="H184" s="7" t="s">
        <v>563</v>
      </c>
      <c r="I184" s="7" t="b">
        <f t="shared" si="9"/>
        <v>1</v>
      </c>
      <c r="J184" s="11" t="str">
        <f t="shared" si="10"/>
        <v>SA</v>
      </c>
      <c r="K184" s="11" t="str">
        <f>' turmas sistema atual'!K183</f>
        <v>diurno</v>
      </c>
      <c r="L184" s="11" t="str">
        <f>' turmas sistema atual'!L183</f>
        <v>3-2-5</v>
      </c>
      <c r="M184" s="11">
        <f>' turmas sistema atual'!M183</f>
        <v>50</v>
      </c>
      <c r="N184" s="11">
        <f>VLOOKUP(B184,[3]Plan1!$A$18:$H$946,8,0)</f>
        <v>0</v>
      </c>
      <c r="P184" s="7" t="str">
        <f>' turmas sistema atual'!R183</f>
        <v>LUIZ CARLOS DA SILVA ROZANTE</v>
      </c>
      <c r="Q184" s="7" t="e">
        <f>P184=#REF!</f>
        <v>#REF!</v>
      </c>
      <c r="R184" s="7" t="str">
        <f>VLOOKUP($B184,[2]planilha!$B$1:$P$929,15,0)</f>
        <v>LUIZ CARLOS DA SILVA ROZANTE</v>
      </c>
      <c r="S184" s="7" t="str">
        <f>' turmas sistema atual'!S183</f>
        <v>LUIZ CARLOS DA SILVA ROZANTE</v>
      </c>
      <c r="T184" s="7" t="b">
        <f t="shared" si="11"/>
        <v>1</v>
      </c>
      <c r="U184" s="7" t="e">
        <f>' turmas sistema atual'!#REF!</f>
        <v>#REF!</v>
      </c>
      <c r="V184" s="7" t="e">
        <f>' turmas sistema atual'!#REF!</f>
        <v>#REF!</v>
      </c>
      <c r="W184" s="7" t="e">
        <f>' turmas sistema atual'!#REF!</f>
        <v>#REF!</v>
      </c>
      <c r="X184" s="7" t="e">
        <f>' turmas sistema atual'!#REF!</f>
        <v>#REF!</v>
      </c>
      <c r="Y184" s="7" t="e">
        <f>' turmas sistema atual'!#REF!</f>
        <v>#REF!</v>
      </c>
      <c r="Z184" s="7" t="e">
        <f>' turmas sistema atual'!#REF!</f>
        <v>#REF!</v>
      </c>
      <c r="AA184" s="7" t="e">
        <f>' turmas sistema atual'!#REF!</f>
        <v>#REF!</v>
      </c>
      <c r="AB184" s="11" t="e">
        <f>' turmas sistema atual'!#REF!</f>
        <v>#REF!</v>
      </c>
    </row>
    <row r="185" spans="1:28" ht="51" customHeight="1" thickBot="1" x14ac:dyDescent="0.3">
      <c r="A185" s="7" t="str">
        <f>' turmas sistema atual'!A184</f>
        <v>BACHARELADO EM CIÊNCIA E TECNOLOGIA</v>
      </c>
      <c r="B185" s="7" t="str">
        <f>' turmas sistema atual'!B184</f>
        <v>NA4BCM0505-15SA</v>
      </c>
      <c r="C185" s="7" t="str">
        <f>' turmas sistema atual'!C184</f>
        <v>Processamento da Informação A4-noturno (Santo André)</v>
      </c>
      <c r="D185" s="7" t="str">
        <f>' turmas sistema atual'!Y184</f>
        <v>terça das 21:00 às 23:00, semanal ; quarta das 19:00 às 21:00, quinzenal I</v>
      </c>
      <c r="E185" s="7" t="str">
        <f>' turmas sistema atual'!Z184</f>
        <v xml:space="preserve">quinta das 19:00 às 21:00, semanal </v>
      </c>
      <c r="F185" s="7" t="b">
        <f t="shared" si="8"/>
        <v>0</v>
      </c>
      <c r="G185" s="7"/>
      <c r="H185" s="7" t="s">
        <v>563</v>
      </c>
      <c r="I185" s="7" t="b">
        <f t="shared" si="9"/>
        <v>1</v>
      </c>
      <c r="J185" s="11" t="str">
        <f t="shared" si="10"/>
        <v>SA</v>
      </c>
      <c r="K185" s="11" t="str">
        <f>' turmas sistema atual'!K184</f>
        <v>noturno</v>
      </c>
      <c r="L185" s="11" t="str">
        <f>' turmas sistema atual'!L184</f>
        <v>3-2-5</v>
      </c>
      <c r="M185" s="11">
        <f>' turmas sistema atual'!M184</f>
        <v>50</v>
      </c>
      <c r="N185" s="11">
        <f>VLOOKUP(B185,[3]Plan1!$A$18:$H$946,8,0)</f>
        <v>0</v>
      </c>
      <c r="P185" s="7" t="str">
        <f>' turmas sistema atual'!R184</f>
        <v>Jesus Pascual Mena Chalco</v>
      </c>
      <c r="Q185" s="7" t="e">
        <f>P185=#REF!</f>
        <v>#REF!</v>
      </c>
      <c r="R185" s="7" t="str">
        <f>VLOOKUP($B185,[2]planilha!$B$1:$P$929,15,0)</f>
        <v>Jesus Pascual Mena Chalco</v>
      </c>
      <c r="S185" s="7" t="str">
        <f>' turmas sistema atual'!S184</f>
        <v>Jesus Pascual Mena Chalco</v>
      </c>
      <c r="T185" s="7" t="b">
        <f t="shared" si="11"/>
        <v>1</v>
      </c>
      <c r="U185" s="7" t="str">
        <f>' turmas sistema atual'!Z126</f>
        <v/>
      </c>
      <c r="V185" s="7">
        <f>' turmas sistema atual'!AA126</f>
        <v>0</v>
      </c>
      <c r="W185" s="7">
        <f>' turmas sistema atual'!AB126</f>
        <v>0</v>
      </c>
      <c r="X185" s="7">
        <f>' turmas sistema atual'!AC126</f>
        <v>0</v>
      </c>
      <c r="Y185" s="7">
        <f>' turmas sistema atual'!AD126</f>
        <v>0</v>
      </c>
      <c r="Z185" s="7">
        <f>' turmas sistema atual'!AE126</f>
        <v>0</v>
      </c>
      <c r="AA185" s="7">
        <f>' turmas sistema atual'!AU126</f>
        <v>0</v>
      </c>
      <c r="AB185" s="11">
        <f>' turmas sistema atual'!AV126</f>
        <v>0</v>
      </c>
    </row>
    <row r="186" spans="1:28" ht="51" customHeight="1" thickBot="1" x14ac:dyDescent="0.3">
      <c r="A186" s="7" t="str">
        <f>' turmas sistema atual'!A185</f>
        <v>BACHARELADO EM CIÊNCIA E TECNOLOGIA</v>
      </c>
      <c r="B186" s="7" t="str">
        <f>' turmas sistema atual'!B185</f>
        <v>DA5BCM0505-15SA</v>
      </c>
      <c r="C186" s="7" t="str">
        <f>' turmas sistema atual'!C185</f>
        <v>Processamento da Informação A5-diurno (Santo André)</v>
      </c>
      <c r="D186" s="7" t="str">
        <f>' turmas sistema atual'!Y185</f>
        <v>terça das 10:00 às 12:00, semanal ; quarta das 08:00 às 10:00, quinzenal I</v>
      </c>
      <c r="E186" s="7" t="str">
        <f>' turmas sistema atual'!Z185</f>
        <v xml:space="preserve">quinta das 08:00 às 10:00, semanal </v>
      </c>
      <c r="F186" s="7" t="b">
        <f t="shared" si="8"/>
        <v>0</v>
      </c>
      <c r="G186" s="7"/>
      <c r="H186" s="7" t="s">
        <v>563</v>
      </c>
      <c r="I186" s="7" t="b">
        <f t="shared" si="9"/>
        <v>1</v>
      </c>
      <c r="J186" s="11" t="str">
        <f t="shared" si="10"/>
        <v>SA</v>
      </c>
      <c r="K186" s="11" t="str">
        <f>' turmas sistema atual'!K185</f>
        <v>diurno</v>
      </c>
      <c r="L186" s="11" t="str">
        <f>' turmas sistema atual'!L185</f>
        <v>3-2-5</v>
      </c>
      <c r="M186" s="11">
        <f>' turmas sistema atual'!M185</f>
        <v>50</v>
      </c>
      <c r="N186" s="11">
        <f>VLOOKUP(B186,[3]Plan1!$A$18:$H$946,8,0)</f>
        <v>0</v>
      </c>
      <c r="P186" s="7" t="str">
        <f>' turmas sistema atual'!R185</f>
        <v>João Marcelo Borovina Josko</v>
      </c>
      <c r="Q186" s="7" t="e">
        <f>P186=#REF!</f>
        <v>#REF!</v>
      </c>
      <c r="R186" s="7" t="str">
        <f>VLOOKUP($B186,[2]planilha!$B$1:$P$929,15,0)</f>
        <v>João Marcelo Borovina Josko</v>
      </c>
      <c r="S186" s="7" t="str">
        <f>' turmas sistema atual'!S185</f>
        <v>João Marcelo Borovina Josko</v>
      </c>
      <c r="T186" s="7" t="b">
        <f t="shared" si="11"/>
        <v>1</v>
      </c>
      <c r="U186" s="7" t="str">
        <f>' turmas sistema atual'!Z131</f>
        <v/>
      </c>
      <c r="V186" s="7">
        <f>' turmas sistema atual'!AA131</f>
        <v>0</v>
      </c>
      <c r="W186" s="7">
        <f>' turmas sistema atual'!AB131</f>
        <v>0</v>
      </c>
      <c r="X186" s="7">
        <f>' turmas sistema atual'!AC131</f>
        <v>0</v>
      </c>
      <c r="Y186" s="7">
        <f>' turmas sistema atual'!AD131</f>
        <v>0</v>
      </c>
      <c r="Z186" s="7">
        <f>' turmas sistema atual'!AE131</f>
        <v>0</v>
      </c>
      <c r="AA186" s="7">
        <f>' turmas sistema atual'!AU131</f>
        <v>0</v>
      </c>
      <c r="AB186" s="11">
        <f>' turmas sistema atual'!AV131</f>
        <v>0</v>
      </c>
    </row>
    <row r="187" spans="1:28" ht="51" customHeight="1" thickBot="1" x14ac:dyDescent="0.3">
      <c r="A187" s="7" t="str">
        <f>' turmas sistema atual'!A186</f>
        <v>BACHARELADO EM CIÊNCIA E TECNOLOGIA</v>
      </c>
      <c r="B187" s="7" t="str">
        <f>' turmas sistema atual'!B186</f>
        <v>NA5BCM0505-15SA</v>
      </c>
      <c r="C187" s="7" t="str">
        <f>' turmas sistema atual'!C186</f>
        <v>Processamento da Informação A5-noturno (Santo André)</v>
      </c>
      <c r="D187" s="7" t="str">
        <f>' turmas sistema atual'!Y186</f>
        <v>terça das 21:00 às 23:00, semanal ; quarta das 19:00 às 21:00, quinzenal I</v>
      </c>
      <c r="E187" s="7" t="str">
        <f>' turmas sistema atual'!Z186</f>
        <v xml:space="preserve">quinta das 19:00 às 21:00, semanal </v>
      </c>
      <c r="F187" s="7" t="b">
        <f t="shared" si="8"/>
        <v>0</v>
      </c>
      <c r="G187" s="7"/>
      <c r="H187" s="7" t="s">
        <v>563</v>
      </c>
      <c r="I187" s="7" t="b">
        <f t="shared" si="9"/>
        <v>1</v>
      </c>
      <c r="J187" s="11" t="str">
        <f t="shared" si="10"/>
        <v>SA</v>
      </c>
      <c r="K187" s="11" t="str">
        <f>' turmas sistema atual'!K186</f>
        <v>noturno</v>
      </c>
      <c r="L187" s="11" t="str">
        <f>' turmas sistema atual'!L186</f>
        <v>3-2-5</v>
      </c>
      <c r="M187" s="11">
        <f>' turmas sistema atual'!M186</f>
        <v>50</v>
      </c>
      <c r="N187" s="11">
        <f>VLOOKUP(B187,[3]Plan1!$A$18:$H$946,8,0)</f>
        <v>0</v>
      </c>
      <c r="P187" s="7" t="str">
        <f>' turmas sistema atual'!R186</f>
        <v>GUIOU KOBAYASHI</v>
      </c>
      <c r="Q187" s="7" t="e">
        <f>P187=#REF!</f>
        <v>#REF!</v>
      </c>
      <c r="R187" s="7" t="str">
        <f>VLOOKUP($B187,[2]planilha!$B$1:$P$929,15,0)</f>
        <v>GUIOU KOBAYASHI</v>
      </c>
      <c r="S187" s="7" t="str">
        <f>' turmas sistema atual'!S186</f>
        <v>GUIOU KOBAYASHI</v>
      </c>
      <c r="T187" s="7" t="b">
        <f t="shared" si="11"/>
        <v>1</v>
      </c>
      <c r="U187" s="7" t="str">
        <f>' turmas sistema atual'!Z154</f>
        <v/>
      </c>
      <c r="V187" s="7">
        <f>' turmas sistema atual'!AA154</f>
        <v>0</v>
      </c>
      <c r="W187" s="7">
        <f>' turmas sistema atual'!AB154</f>
        <v>0</v>
      </c>
      <c r="X187" s="7">
        <f>' turmas sistema atual'!AC154</f>
        <v>0</v>
      </c>
      <c r="Y187" s="7">
        <f>' turmas sistema atual'!AD154</f>
        <v>0</v>
      </c>
      <c r="Z187" s="7">
        <f>' turmas sistema atual'!AE154</f>
        <v>0</v>
      </c>
      <c r="AA187" s="7">
        <f>' turmas sistema atual'!AU154</f>
        <v>0</v>
      </c>
      <c r="AB187" s="11">
        <f>' turmas sistema atual'!AV154</f>
        <v>0</v>
      </c>
    </row>
    <row r="188" spans="1:28" ht="51" customHeight="1" thickBot="1" x14ac:dyDescent="0.3">
      <c r="A188" s="7" t="str">
        <f>' turmas sistema atual'!A187</f>
        <v>BACHARELADO EM CIÊNCIA E TECNOLOGIA</v>
      </c>
      <c r="B188" s="7" t="str">
        <f>' turmas sistema atual'!B187</f>
        <v>DA6BCM0505-15SA</v>
      </c>
      <c r="C188" s="7" t="str">
        <f>' turmas sistema atual'!C187</f>
        <v>Processamento da Informação A6-diurno (Santo André)</v>
      </c>
      <c r="D188" s="7" t="str">
        <f>' turmas sistema atual'!Y187</f>
        <v>terça das 10:00 às 12:00, semanal ; quarta das 08:00 às 10:00, quinzenal I</v>
      </c>
      <c r="E188" s="7" t="str">
        <f>' turmas sistema atual'!Z187</f>
        <v xml:space="preserve">quinta das 08:00 às 10:00, semanal </v>
      </c>
      <c r="F188" s="7" t="b">
        <f t="shared" si="8"/>
        <v>0</v>
      </c>
      <c r="G188" s="7"/>
      <c r="H188" s="7" t="s">
        <v>563</v>
      </c>
      <c r="I188" s="7" t="b">
        <f t="shared" si="9"/>
        <v>1</v>
      </c>
      <c r="J188" s="11" t="str">
        <f t="shared" si="10"/>
        <v>SA</v>
      </c>
      <c r="K188" s="11" t="str">
        <f>' turmas sistema atual'!K187</f>
        <v>diurno</v>
      </c>
      <c r="L188" s="11" t="str">
        <f>' turmas sistema atual'!L187</f>
        <v>3-2-5</v>
      </c>
      <c r="M188" s="11">
        <f>' turmas sistema atual'!M187</f>
        <v>50</v>
      </c>
      <c r="N188" s="11">
        <f>VLOOKUP(B188,[3]Plan1!$A$18:$H$946,8,0)</f>
        <v>2</v>
      </c>
      <c r="P188" s="7" t="str">
        <f>' turmas sistema atual'!R187</f>
        <v>FRANCISCO DE ASSIS ZAMPIROLLI</v>
      </c>
      <c r="Q188" s="7" t="e">
        <f>P188=#REF!</f>
        <v>#REF!</v>
      </c>
      <c r="R188" s="7" t="str">
        <f>VLOOKUP($B188,[2]planilha!$B$1:$P$929,15,0)</f>
        <v>FRANCISCO DE ASSIS ZAMPIROLLI</v>
      </c>
      <c r="S188" s="7" t="str">
        <f>' turmas sistema atual'!S187</f>
        <v>FRANCISCO DE ASSIS ZAMPIROLLI</v>
      </c>
      <c r="T188" s="7" t="b">
        <f t="shared" si="11"/>
        <v>1</v>
      </c>
      <c r="U188" s="7" t="str">
        <f>' turmas sistema atual'!Z159</f>
        <v/>
      </c>
      <c r="V188" s="7">
        <f>' turmas sistema atual'!AA159</f>
        <v>0</v>
      </c>
      <c r="W188" s="7">
        <f>' turmas sistema atual'!AB159</f>
        <v>0</v>
      </c>
      <c r="X188" s="7">
        <f>' turmas sistema atual'!AC159</f>
        <v>0</v>
      </c>
      <c r="Y188" s="7">
        <f>' turmas sistema atual'!AD159</f>
        <v>0</v>
      </c>
      <c r="Z188" s="7">
        <f>' turmas sistema atual'!AE159</f>
        <v>0</v>
      </c>
      <c r="AA188" s="7">
        <f>' turmas sistema atual'!AU159</f>
        <v>0</v>
      </c>
      <c r="AB188" s="11">
        <f>' turmas sistema atual'!AV159</f>
        <v>0</v>
      </c>
    </row>
    <row r="189" spans="1:28" ht="51" customHeight="1" thickBot="1" x14ac:dyDescent="0.3">
      <c r="A189" s="7" t="str">
        <f>' turmas sistema atual'!A188</f>
        <v>BACHARELADO EM CIÊNCIA E TECNOLOGIA</v>
      </c>
      <c r="B189" s="7" t="str">
        <f>' turmas sistema atual'!B188</f>
        <v>NA6BCM0505-15SA</v>
      </c>
      <c r="C189" s="7" t="str">
        <f>' turmas sistema atual'!C188</f>
        <v>Processamento da Informação A6-noturno (Santo André)</v>
      </c>
      <c r="D189" s="7" t="str">
        <f>' turmas sistema atual'!Y188</f>
        <v>terça das 21:00 às 23:00, semanal ; quarta das 19:00 às 21:00, quinzenal I</v>
      </c>
      <c r="E189" s="7" t="str">
        <f>' turmas sistema atual'!Z188</f>
        <v xml:space="preserve">quinta das 19:00 às 21:00, semanal </v>
      </c>
      <c r="F189" s="7" t="b">
        <f t="shared" si="8"/>
        <v>0</v>
      </c>
      <c r="G189" s="7"/>
      <c r="H189" s="7" t="s">
        <v>563</v>
      </c>
      <c r="I189" s="7" t="b">
        <f t="shared" si="9"/>
        <v>1</v>
      </c>
      <c r="J189" s="11" t="str">
        <f t="shared" si="10"/>
        <v>SA</v>
      </c>
      <c r="K189" s="11" t="str">
        <f>' turmas sistema atual'!K188</f>
        <v>noturno</v>
      </c>
      <c r="L189" s="11" t="str">
        <f>' turmas sistema atual'!L188</f>
        <v>3-2-5</v>
      </c>
      <c r="M189" s="11">
        <f>' turmas sistema atual'!M188</f>
        <v>52</v>
      </c>
      <c r="N189" s="11">
        <f>VLOOKUP(B189,[3]Plan1!$A$18:$H$946,8,0)</f>
        <v>0</v>
      </c>
      <c r="P189" s="7" t="str">
        <f>' turmas sistema atual'!R188</f>
        <v>GORDANA MANIC</v>
      </c>
      <c r="Q189" s="7" t="e">
        <f>P189=#REF!</f>
        <v>#REF!</v>
      </c>
      <c r="R189" s="7" t="str">
        <f>VLOOKUP($B189,[2]planilha!$B$1:$P$929,15,0)</f>
        <v>GORDANA MANIC</v>
      </c>
      <c r="S189" s="7" t="str">
        <f>' turmas sistema atual'!S188</f>
        <v>GORDANA MANIC</v>
      </c>
      <c r="T189" s="7" t="b">
        <f t="shared" si="11"/>
        <v>1</v>
      </c>
      <c r="U189" s="7" t="str">
        <f>' turmas sistema atual'!Z160</f>
        <v/>
      </c>
      <c r="V189" s="7">
        <f>' turmas sistema atual'!AA160</f>
        <v>0</v>
      </c>
      <c r="W189" s="7">
        <f>' turmas sistema atual'!AB160</f>
        <v>0</v>
      </c>
      <c r="X189" s="7">
        <f>' turmas sistema atual'!AC160</f>
        <v>0</v>
      </c>
      <c r="Y189" s="7">
        <f>' turmas sistema atual'!AD160</f>
        <v>0</v>
      </c>
      <c r="Z189" s="7">
        <f>' turmas sistema atual'!AE160</f>
        <v>0</v>
      </c>
      <c r="AA189" s="7">
        <f>' turmas sistema atual'!AU160</f>
        <v>0</v>
      </c>
      <c r="AB189" s="11">
        <f>' turmas sistema atual'!AV160</f>
        <v>0</v>
      </c>
    </row>
    <row r="190" spans="1:28" ht="51" customHeight="1" thickBot="1" x14ac:dyDescent="0.3">
      <c r="A190" s="7" t="str">
        <f>' turmas sistema atual'!A189</f>
        <v>BACHARELADO EM CIÊNCIA E TECNOLOGIA</v>
      </c>
      <c r="B190" s="7" t="str">
        <f>' turmas sistema atual'!B189</f>
        <v>DA7BCM0505-15SA</v>
      </c>
      <c r="C190" s="7" t="str">
        <f>' turmas sistema atual'!C189</f>
        <v>Processamento da Informação A7-diurno (Santo André)</v>
      </c>
      <c r="D190" s="7" t="str">
        <f>' turmas sistema atual'!Y189</f>
        <v>terça das 10:00 às 12:00, semanal ; quarta das 08:00 às 10:00, quinzenal I</v>
      </c>
      <c r="E190" s="7" t="str">
        <f>' turmas sistema atual'!Z189</f>
        <v xml:space="preserve">quinta das 08:00 às 10:00, semanal </v>
      </c>
      <c r="F190" s="7" t="b">
        <f t="shared" si="8"/>
        <v>0</v>
      </c>
      <c r="G190" s="7"/>
      <c r="H190" s="7" t="s">
        <v>563</v>
      </c>
      <c r="I190" s="7" t="b">
        <f t="shared" si="9"/>
        <v>1</v>
      </c>
      <c r="J190" s="11" t="str">
        <f t="shared" si="10"/>
        <v>SA</v>
      </c>
      <c r="K190" s="11" t="str">
        <f>' turmas sistema atual'!K189</f>
        <v>diurno</v>
      </c>
      <c r="L190" s="11" t="str">
        <f>' turmas sistema atual'!L189</f>
        <v>3-2-5</v>
      </c>
      <c r="M190" s="11">
        <f>' turmas sistema atual'!M189</f>
        <v>50</v>
      </c>
      <c r="N190" s="11">
        <f>VLOOKUP(B190,[3]Plan1!$A$18:$H$946,8,0)</f>
        <v>2</v>
      </c>
      <c r="P190" s="7" t="str">
        <f>' turmas sistema atual'!R189</f>
        <v>DAVID CORREA MARTINS JUNIOR</v>
      </c>
      <c r="Q190" s="7" t="e">
        <f>P190=#REF!</f>
        <v>#REF!</v>
      </c>
      <c r="R190" s="7" t="str">
        <f>VLOOKUP($B190,[2]planilha!$B$1:$P$929,15,0)</f>
        <v>DAVID CORREA MARTINS JUNIOR</v>
      </c>
      <c r="S190" s="7" t="str">
        <f>' turmas sistema atual'!S189</f>
        <v>DAVID CORREA MARTINS JUNIOR</v>
      </c>
      <c r="T190" s="7" t="b">
        <f t="shared" si="11"/>
        <v>1</v>
      </c>
      <c r="U190" s="7" t="str">
        <f>' turmas sistema atual'!Z161</f>
        <v/>
      </c>
      <c r="V190" s="7">
        <f>' turmas sistema atual'!AA161</f>
        <v>0</v>
      </c>
      <c r="W190" s="7">
        <f>' turmas sistema atual'!AB161</f>
        <v>0</v>
      </c>
      <c r="X190" s="7">
        <f>' turmas sistema atual'!AC161</f>
        <v>0</v>
      </c>
      <c r="Y190" s="7">
        <f>' turmas sistema atual'!AD161</f>
        <v>0</v>
      </c>
      <c r="Z190" s="7">
        <f>' turmas sistema atual'!AE161</f>
        <v>0</v>
      </c>
      <c r="AA190" s="7">
        <f>' turmas sistema atual'!AU161</f>
        <v>0</v>
      </c>
      <c r="AB190" s="11">
        <f>' turmas sistema atual'!AV161</f>
        <v>0</v>
      </c>
    </row>
    <row r="191" spans="1:28" ht="51" customHeight="1" thickBot="1" x14ac:dyDescent="0.3">
      <c r="A191" s="7" t="str">
        <f>' turmas sistema atual'!A190</f>
        <v>BACHARELADO EM CIÊNCIA E TECNOLOGIA</v>
      </c>
      <c r="B191" s="7" t="str">
        <f>' turmas sistema atual'!B190</f>
        <v>NA7BCM0505-15SA</v>
      </c>
      <c r="C191" s="7" t="str">
        <f>' turmas sistema atual'!C190</f>
        <v>Processamento da Informação A7-noturno (Santo André)</v>
      </c>
      <c r="D191" s="7" t="str">
        <f>' turmas sistema atual'!Y190</f>
        <v>terça das 21:00 às 23:00, semanal ; quarta das 19:00 às 21:00, quinzenal I</v>
      </c>
      <c r="E191" s="7" t="str">
        <f>' turmas sistema atual'!Z190</f>
        <v xml:space="preserve">quinta das 19:00 às 21:00, semanal </v>
      </c>
      <c r="F191" s="7" t="b">
        <f t="shared" si="8"/>
        <v>0</v>
      </c>
      <c r="G191" s="7"/>
      <c r="H191" s="7" t="s">
        <v>563</v>
      </c>
      <c r="I191" s="7" t="b">
        <f t="shared" si="9"/>
        <v>1</v>
      </c>
      <c r="J191" s="11" t="str">
        <f t="shared" si="10"/>
        <v>SA</v>
      </c>
      <c r="K191" s="11" t="str">
        <f>' turmas sistema atual'!K190</f>
        <v>noturno</v>
      </c>
      <c r="L191" s="11" t="str">
        <f>' turmas sistema atual'!L190</f>
        <v>3-2-5</v>
      </c>
      <c r="M191" s="11">
        <f>' turmas sistema atual'!M190</f>
        <v>50</v>
      </c>
      <c r="N191" s="11">
        <f>VLOOKUP(B191,[3]Plan1!$A$18:$H$946,8,0)</f>
        <v>0</v>
      </c>
      <c r="P191" s="7" t="str">
        <f>' turmas sistema atual'!R190</f>
        <v>EDSON PINHEIRO PIMENTEL</v>
      </c>
      <c r="Q191" s="7" t="e">
        <f>P191=#REF!</f>
        <v>#REF!</v>
      </c>
      <c r="R191" s="7" t="str">
        <f>VLOOKUP($B191,[2]planilha!$B$1:$P$929,15,0)</f>
        <v>EDSON PINHEIRO PIMENTEL</v>
      </c>
      <c r="S191" s="7" t="str">
        <f>' turmas sistema atual'!S190</f>
        <v>EDSON PINHEIRO PIMENTEL</v>
      </c>
      <c r="T191" s="7" t="b">
        <f t="shared" si="11"/>
        <v>1</v>
      </c>
      <c r="U191" s="7" t="str">
        <f>' turmas sistema atual'!Z162</f>
        <v/>
      </c>
      <c r="V191" s="7">
        <f>' turmas sistema atual'!AA162</f>
        <v>0</v>
      </c>
      <c r="W191" s="7">
        <f>' turmas sistema atual'!AB162</f>
        <v>0</v>
      </c>
      <c r="X191" s="7">
        <f>' turmas sistema atual'!AC162</f>
        <v>0</v>
      </c>
      <c r="Y191" s="7">
        <f>' turmas sistema atual'!AD162</f>
        <v>0</v>
      </c>
      <c r="Z191" s="7">
        <f>' turmas sistema atual'!AE162</f>
        <v>0</v>
      </c>
      <c r="AA191" s="7">
        <f>' turmas sistema atual'!AU162</f>
        <v>0</v>
      </c>
      <c r="AB191" s="11">
        <f>' turmas sistema atual'!AV162</f>
        <v>0</v>
      </c>
    </row>
    <row r="192" spans="1:28" ht="51" customHeight="1" thickBot="1" x14ac:dyDescent="0.3">
      <c r="A192" s="7" t="str">
        <f>' turmas sistema atual'!A191</f>
        <v>BACHARELADO EM CIÊNCIA E TECNOLOGIA</v>
      </c>
      <c r="B192" s="7" t="str">
        <f>' turmas sistema atual'!B191</f>
        <v>DA8BCM0505-15SA</v>
      </c>
      <c r="C192" s="7" t="str">
        <f>' turmas sistema atual'!C191</f>
        <v>Processamento da Informação A8-diurno (Santo André)</v>
      </c>
      <c r="D192" s="7" t="str">
        <f>' turmas sistema atual'!Y191</f>
        <v>terça das 10:00 às 12:00, semanal ; quarta das 08:00 às 10:00, quinzenal I</v>
      </c>
      <c r="E192" s="7" t="str">
        <f>' turmas sistema atual'!Z191</f>
        <v xml:space="preserve">quinta das 08:00 às 10:00, semanal </v>
      </c>
      <c r="F192" s="7" t="b">
        <f t="shared" si="8"/>
        <v>0</v>
      </c>
      <c r="G192" s="7"/>
      <c r="H192" s="7" t="s">
        <v>563</v>
      </c>
      <c r="I192" s="7" t="b">
        <f t="shared" si="9"/>
        <v>1</v>
      </c>
      <c r="J192" s="11" t="str">
        <f t="shared" si="10"/>
        <v>SA</v>
      </c>
      <c r="K192" s="11" t="str">
        <f>' turmas sistema atual'!K191</f>
        <v>diurno</v>
      </c>
      <c r="L192" s="11" t="str">
        <f>' turmas sistema atual'!L191</f>
        <v>3-2-5</v>
      </c>
      <c r="M192" s="11">
        <f>' turmas sistema atual'!M191</f>
        <v>50</v>
      </c>
      <c r="N192" s="11">
        <f>VLOOKUP(B192,[3]Plan1!$A$18:$H$946,8,0)</f>
        <v>0</v>
      </c>
      <c r="P192" s="7" t="str">
        <f>' turmas sistema atual'!R191</f>
        <v>Carla Negri Lintzmayer</v>
      </c>
      <c r="Q192" s="7" t="e">
        <f>P192=#REF!</f>
        <v>#REF!</v>
      </c>
      <c r="R192" s="7" t="str">
        <f>VLOOKUP($B192,[2]planilha!$B$1:$P$929,15,0)</f>
        <v>Carla Negri Lintzmayer</v>
      </c>
      <c r="S192" s="7" t="str">
        <f>' turmas sistema atual'!S191</f>
        <v>Carla Negri Lintzmayer</v>
      </c>
      <c r="T192" s="7" t="b">
        <f t="shared" si="11"/>
        <v>1</v>
      </c>
      <c r="U192" s="7" t="str">
        <f>' turmas sistema atual'!Z171</f>
        <v/>
      </c>
      <c r="V192" s="7">
        <f>' turmas sistema atual'!AA171</f>
        <v>0</v>
      </c>
      <c r="W192" s="7">
        <f>' turmas sistema atual'!AB171</f>
        <v>0</v>
      </c>
      <c r="X192" s="7">
        <f>' turmas sistema atual'!AC171</f>
        <v>0</v>
      </c>
      <c r="Y192" s="7">
        <f>' turmas sistema atual'!AD171</f>
        <v>0</v>
      </c>
      <c r="Z192" s="7">
        <f>' turmas sistema atual'!AE171</f>
        <v>0</v>
      </c>
      <c r="AA192" s="7">
        <f>' turmas sistema atual'!AU171</f>
        <v>0</v>
      </c>
      <c r="AB192" s="11">
        <f>' turmas sistema atual'!AV171</f>
        <v>0</v>
      </c>
    </row>
    <row r="193" spans="1:28" ht="51" customHeight="1" thickBot="1" x14ac:dyDescent="0.3">
      <c r="A193" s="7" t="str">
        <f>' turmas sistema atual'!A192</f>
        <v>BACHARELADO EM CIÊNCIA E TECNOLOGIA</v>
      </c>
      <c r="B193" s="7" t="str">
        <f>' turmas sistema atual'!B192</f>
        <v>NA8BCM0505-15SA</v>
      </c>
      <c r="C193" s="7" t="str">
        <f>' turmas sistema atual'!C192</f>
        <v>Processamento da Informação A8-noturno (Santo André)</v>
      </c>
      <c r="D193" s="7" t="str">
        <f>' turmas sistema atual'!Y192</f>
        <v>terça das 21:00 às 23:00, semanal ; quarta das 19:00 às 21:00, quinzenal I</v>
      </c>
      <c r="E193" s="7" t="str">
        <f>' turmas sistema atual'!Z192</f>
        <v xml:space="preserve">quinta das 19:00 às 21:00, semanal </v>
      </c>
      <c r="F193" s="7" t="b">
        <f t="shared" si="8"/>
        <v>0</v>
      </c>
      <c r="G193" s="7"/>
      <c r="H193" s="7" t="s">
        <v>563</v>
      </c>
      <c r="I193" s="7" t="b">
        <f t="shared" si="9"/>
        <v>1</v>
      </c>
      <c r="J193" s="11" t="str">
        <f t="shared" si="10"/>
        <v>SA</v>
      </c>
      <c r="K193" s="11" t="str">
        <f>' turmas sistema atual'!K192</f>
        <v>noturno</v>
      </c>
      <c r="L193" s="11" t="str">
        <f>' turmas sistema atual'!L192</f>
        <v>3-2-5</v>
      </c>
      <c r="M193" s="11">
        <f>' turmas sistema atual'!M192</f>
        <v>50</v>
      </c>
      <c r="N193" s="11">
        <f>VLOOKUP(B193,[3]Plan1!$A$18:$H$946,8,0)</f>
        <v>0</v>
      </c>
      <c r="P193" s="7" t="str">
        <f>' turmas sistema atual'!R192</f>
        <v>DEBORA MARIA ROSSI DE MEDEIROS</v>
      </c>
      <c r="Q193" s="7" t="e">
        <f>P193=#REF!</f>
        <v>#REF!</v>
      </c>
      <c r="R193" s="7" t="str">
        <f>VLOOKUP($B193,[2]planilha!$B$1:$P$929,15,0)</f>
        <v>DEBORA MARIA ROSSI DE MEDEIROS</v>
      </c>
      <c r="S193" s="7" t="str">
        <f>' turmas sistema atual'!S192</f>
        <v>DEBORA MARIA ROSSI DE MEDEIROS</v>
      </c>
      <c r="T193" s="7" t="b">
        <f t="shared" si="11"/>
        <v>1</v>
      </c>
      <c r="U193" s="7" t="str">
        <f>' turmas sistema atual'!Z172</f>
        <v/>
      </c>
      <c r="V193" s="7">
        <f>' turmas sistema atual'!AA172</f>
        <v>0</v>
      </c>
      <c r="W193" s="7">
        <f>' turmas sistema atual'!AB172</f>
        <v>0</v>
      </c>
      <c r="X193" s="7">
        <f>' turmas sistema atual'!AC172</f>
        <v>0</v>
      </c>
      <c r="Y193" s="7">
        <f>' turmas sistema atual'!AD172</f>
        <v>0</v>
      </c>
      <c r="Z193" s="7">
        <f>' turmas sistema atual'!AE172</f>
        <v>0</v>
      </c>
      <c r="AA193" s="7">
        <f>' turmas sistema atual'!AU172</f>
        <v>0</v>
      </c>
      <c r="AB193" s="11">
        <f>' turmas sistema atual'!AV172</f>
        <v>0</v>
      </c>
    </row>
    <row r="194" spans="1:28" ht="51" customHeight="1" thickBot="1" x14ac:dyDescent="0.3">
      <c r="A194" s="7" t="str">
        <f>' turmas sistema atual'!A193</f>
        <v>BACHARELADO EM CIÊNCIA E TECNOLOGIA</v>
      </c>
      <c r="B194" s="7" t="str">
        <f>' turmas sistema atual'!B193</f>
        <v>DA9BCM0505-15SA</v>
      </c>
      <c r="C194" s="7" t="str">
        <f>' turmas sistema atual'!C193</f>
        <v>Processamento da Informação A9-diurno (Santo André)</v>
      </c>
      <c r="D194" s="7" t="str">
        <f>' turmas sistema atual'!Y193</f>
        <v>terça das 10:00 às 12:00, semanal ; quarta das 08:00 às 10:00, quinzenal I</v>
      </c>
      <c r="E194" s="7" t="str">
        <f>' turmas sistema atual'!Z193</f>
        <v xml:space="preserve">quinta das 08:00 às 10:00, semanal </v>
      </c>
      <c r="F194" s="7" t="b">
        <f t="shared" si="8"/>
        <v>0</v>
      </c>
      <c r="G194" s="7"/>
      <c r="H194" s="7" t="s">
        <v>563</v>
      </c>
      <c r="I194" s="7" t="b">
        <f t="shared" si="9"/>
        <v>1</v>
      </c>
      <c r="J194" s="11" t="str">
        <f t="shared" si="10"/>
        <v>SA</v>
      </c>
      <c r="K194" s="11" t="str">
        <f>' turmas sistema atual'!K193</f>
        <v>diurno</v>
      </c>
      <c r="L194" s="11" t="str">
        <f>' turmas sistema atual'!L193</f>
        <v>3-2-5</v>
      </c>
      <c r="M194" s="11">
        <f>' turmas sistema atual'!M193</f>
        <v>50</v>
      </c>
      <c r="N194" s="11">
        <f>VLOOKUP(B194,[3]Plan1!$A$18:$H$946,8,0)</f>
        <v>8</v>
      </c>
      <c r="P194" s="7" t="str">
        <f>' turmas sistema atual'!R193</f>
        <v>MARCIO KATSUMI OIKAWA</v>
      </c>
      <c r="Q194" s="7" t="e">
        <f>P194=#REF!</f>
        <v>#REF!</v>
      </c>
      <c r="R194" s="7" t="e">
        <f>VLOOKUP($B194,[2]planilha!$B$1:$P$929,15,0)</f>
        <v>#REF!</v>
      </c>
      <c r="S194" s="7">
        <f>' turmas sistema atual'!S193</f>
        <v>0</v>
      </c>
      <c r="T194" s="7" t="e">
        <f t="shared" si="11"/>
        <v>#REF!</v>
      </c>
      <c r="U194" s="7" t="str">
        <f>' turmas sistema atual'!Z176</f>
        <v/>
      </c>
      <c r="V194" s="7">
        <f>' turmas sistema atual'!AA176</f>
        <v>0</v>
      </c>
      <c r="W194" s="7">
        <f>' turmas sistema atual'!AB176</f>
        <v>0</v>
      </c>
      <c r="X194" s="7">
        <f>' turmas sistema atual'!AC176</f>
        <v>0</v>
      </c>
      <c r="Y194" s="7">
        <f>' turmas sistema atual'!AD176</f>
        <v>0</v>
      </c>
      <c r="Z194" s="7">
        <f>' turmas sistema atual'!AE176</f>
        <v>0</v>
      </c>
      <c r="AA194" s="7">
        <f>' turmas sistema atual'!AU176</f>
        <v>0</v>
      </c>
      <c r="AB194" s="11">
        <f>' turmas sistema atual'!AV176</f>
        <v>0</v>
      </c>
    </row>
    <row r="195" spans="1:28" ht="51" customHeight="1" thickBot="1" x14ac:dyDescent="0.3">
      <c r="A195" s="7" t="str">
        <f>' turmas sistema atual'!A194</f>
        <v>BACHARELADO EM CIÊNCIA E TECNOLOGIA</v>
      </c>
      <c r="B195" s="7" t="str">
        <f>' turmas sistema atual'!B194</f>
        <v>DB1BCM0505-15SA</v>
      </c>
      <c r="C195" s="7" t="str">
        <f>' turmas sistema atual'!C194</f>
        <v>Processamento da Informação B1-diurno (Santo André)</v>
      </c>
      <c r="D195" s="7" t="str">
        <f>' turmas sistema atual'!Y194</f>
        <v>terça das 08:00 às 10:00, semanal ; quarta das 10:00 às 12:00, quinzenal I</v>
      </c>
      <c r="E195" s="7" t="str">
        <f>' turmas sistema atual'!Z194</f>
        <v xml:space="preserve">quinta das 10:00 às 12:00, semanal </v>
      </c>
      <c r="F195" s="7" t="b">
        <f t="shared" si="8"/>
        <v>0</v>
      </c>
      <c r="G195" s="7"/>
      <c r="H195" s="7" t="s">
        <v>563</v>
      </c>
      <c r="I195" s="7" t="b">
        <f t="shared" si="9"/>
        <v>1</v>
      </c>
      <c r="J195" s="11" t="str">
        <f t="shared" si="10"/>
        <v>SA</v>
      </c>
      <c r="K195" s="11" t="str">
        <f>' turmas sistema atual'!K194</f>
        <v>diurno</v>
      </c>
      <c r="L195" s="11" t="str">
        <f>' turmas sistema atual'!L194</f>
        <v>3-2-5</v>
      </c>
      <c r="M195" s="11">
        <f>' turmas sistema atual'!M194</f>
        <v>50</v>
      </c>
      <c r="N195" s="11">
        <f>VLOOKUP(B195,[3]Plan1!$A$18:$H$946,8,0)</f>
        <v>0</v>
      </c>
      <c r="P195" s="7" t="str">
        <f>' turmas sistema atual'!R194</f>
        <v>ANA CAROLINA QUIRINO SIMOES</v>
      </c>
      <c r="Q195" s="7" t="e">
        <f>P195=#REF!</f>
        <v>#REF!</v>
      </c>
      <c r="R195" s="7" t="str">
        <f>VLOOKUP($B195,[2]planilha!$B$1:$P$929,15,0)</f>
        <v>ANA CAROLINA QUIRINO SIMOES</v>
      </c>
      <c r="S195" s="7" t="str">
        <f>' turmas sistema atual'!S194</f>
        <v>ANA CAROLINA QUIRINO SIMOES</v>
      </c>
      <c r="T195" s="7" t="b">
        <f t="shared" si="11"/>
        <v>1</v>
      </c>
      <c r="U195" s="7" t="str">
        <f>' turmas sistema atual'!Z177</f>
        <v xml:space="preserve">quinta das 08:00 às 10:00, semanal </v>
      </c>
      <c r="V195" s="7">
        <f>' turmas sistema atual'!AA177</f>
        <v>0</v>
      </c>
      <c r="W195" s="7">
        <f>' turmas sistema atual'!AB177</f>
        <v>0</v>
      </c>
      <c r="X195" s="7">
        <f>' turmas sistema atual'!AC177</f>
        <v>0</v>
      </c>
      <c r="Y195" s="7">
        <f>' turmas sistema atual'!AD177</f>
        <v>0</v>
      </c>
      <c r="Z195" s="7">
        <f>' turmas sistema atual'!AE177</f>
        <v>0</v>
      </c>
      <c r="AA195" s="7">
        <f>' turmas sistema atual'!AU177</f>
        <v>0</v>
      </c>
      <c r="AB195" s="11">
        <f>' turmas sistema atual'!AV177</f>
        <v>0</v>
      </c>
    </row>
    <row r="196" spans="1:28" ht="51" customHeight="1" thickBot="1" x14ac:dyDescent="0.3">
      <c r="A196" s="7" t="str">
        <f>' turmas sistema atual'!A195</f>
        <v>BACHARELADO EM CIÊNCIA E TECNOLOGIA</v>
      </c>
      <c r="B196" s="7" t="str">
        <f>' turmas sistema atual'!B195</f>
        <v>NB1BCM0505-15SA</v>
      </c>
      <c r="C196" s="7" t="str">
        <f>' turmas sistema atual'!C195</f>
        <v>Processamento da Informação B1-noturno (Santo André)</v>
      </c>
      <c r="D196" s="7" t="str">
        <f>' turmas sistema atual'!Y195</f>
        <v>terça das 19:00 às 21:00, semanal ; quarta das 21:00 às 23:00, quinzenal I</v>
      </c>
      <c r="E196" s="7" t="str">
        <f>' turmas sistema atual'!Z195</f>
        <v xml:space="preserve">quinta das 21:00 às 23:00, semanal </v>
      </c>
      <c r="F196" s="7" t="b">
        <f t="shared" ref="F196:F259" si="12">E196=D196</f>
        <v>0</v>
      </c>
      <c r="G196" s="7"/>
      <c r="H196" s="7" t="s">
        <v>563</v>
      </c>
      <c r="I196" s="7" t="b">
        <f t="shared" ref="I196:I259" si="13">H196=G196</f>
        <v>1</v>
      </c>
      <c r="J196" s="11" t="str">
        <f t="shared" ref="J196:J259" si="14">RIGHT(B196,2)</f>
        <v>SA</v>
      </c>
      <c r="K196" s="11" t="str">
        <f>' turmas sistema atual'!K195</f>
        <v>noturno</v>
      </c>
      <c r="L196" s="11" t="str">
        <f>' turmas sistema atual'!L195</f>
        <v>3-2-5</v>
      </c>
      <c r="M196" s="11">
        <f>' turmas sistema atual'!M195</f>
        <v>50</v>
      </c>
      <c r="N196" s="11">
        <f>VLOOKUP(B196,[3]Plan1!$A$18:$H$946,8,0)</f>
        <v>0</v>
      </c>
      <c r="P196" s="7" t="str">
        <f>' turmas sistema atual'!R195</f>
        <v>JOHN ANDREW SIMS</v>
      </c>
      <c r="Q196" s="7" t="e">
        <f>P196=#REF!</f>
        <v>#REF!</v>
      </c>
      <c r="R196" s="7" t="str">
        <f>VLOOKUP($B196,[2]planilha!$B$1:$P$929,15,0)</f>
        <v>JOHN ANDREW SIMS</v>
      </c>
      <c r="S196" s="7" t="str">
        <f>' turmas sistema atual'!S195</f>
        <v>JOHN ANDREW SIMS</v>
      </c>
      <c r="T196" s="7" t="b">
        <f t="shared" ref="T196:T259" si="15">S196=R196</f>
        <v>1</v>
      </c>
      <c r="U196" s="7" t="str">
        <f>' turmas sistema atual'!Z178</f>
        <v xml:space="preserve">quinta das 19:00 às 21:00, semanal </v>
      </c>
      <c r="V196" s="7">
        <f>' turmas sistema atual'!AA178</f>
        <v>0</v>
      </c>
      <c r="W196" s="7">
        <f>' turmas sistema atual'!AB178</f>
        <v>0</v>
      </c>
      <c r="X196" s="7">
        <f>' turmas sistema atual'!AC178</f>
        <v>0</v>
      </c>
      <c r="Y196" s="7">
        <f>' turmas sistema atual'!AD178</f>
        <v>0</v>
      </c>
      <c r="Z196" s="7">
        <f>' turmas sistema atual'!AE178</f>
        <v>0</v>
      </c>
      <c r="AA196" s="7">
        <f>' turmas sistema atual'!AU178</f>
        <v>0</v>
      </c>
      <c r="AB196" s="11">
        <f>' turmas sistema atual'!AV178</f>
        <v>0</v>
      </c>
    </row>
    <row r="197" spans="1:28" ht="51" customHeight="1" thickBot="1" x14ac:dyDescent="0.3">
      <c r="A197" s="7" t="str">
        <f>' turmas sistema atual'!A196</f>
        <v>BACHARELADO EM CIÊNCIA E TECNOLOGIA</v>
      </c>
      <c r="B197" s="7" t="str">
        <f>' turmas sistema atual'!B196</f>
        <v>DB2BCM0505-15SA</v>
      </c>
      <c r="C197" s="7" t="str">
        <f>' turmas sistema atual'!C196</f>
        <v>Processamento da Informação B2-diurno (Santo André)</v>
      </c>
      <c r="D197" s="7" t="str">
        <f>' turmas sistema atual'!Y196</f>
        <v>terça das 08:00 às 10:00, semanal ; quarta das 10:00 às 12:00, quinzenal I</v>
      </c>
      <c r="E197" s="7" t="str">
        <f>' turmas sistema atual'!Z196</f>
        <v xml:space="preserve">quinta das 10:00 às 12:00, semanal </v>
      </c>
      <c r="F197" s="7" t="b">
        <f t="shared" si="12"/>
        <v>0</v>
      </c>
      <c r="G197" s="7"/>
      <c r="H197" s="7" t="s">
        <v>563</v>
      </c>
      <c r="I197" s="7" t="b">
        <f t="shared" si="13"/>
        <v>1</v>
      </c>
      <c r="J197" s="11" t="str">
        <f t="shared" si="14"/>
        <v>SA</v>
      </c>
      <c r="K197" s="11" t="str">
        <f>' turmas sistema atual'!K196</f>
        <v>diurno</v>
      </c>
      <c r="L197" s="11" t="str">
        <f>' turmas sistema atual'!L196</f>
        <v>3-2-5</v>
      </c>
      <c r="M197" s="11">
        <f>' turmas sistema atual'!M196</f>
        <v>50</v>
      </c>
      <c r="N197" s="11">
        <f>VLOOKUP(B197,[3]Plan1!$A$18:$H$946,8,0)</f>
        <v>0</v>
      </c>
      <c r="P197" s="7" t="str">
        <f>' turmas sistema atual'!R196</f>
        <v>VALERIO RAMOS BATISTA</v>
      </c>
      <c r="Q197" s="7" t="e">
        <f>P197=#REF!</f>
        <v>#REF!</v>
      </c>
      <c r="R197" s="7" t="str">
        <f>VLOOKUP($B197,[2]planilha!$B$1:$P$929,15,0)</f>
        <v>VALERIO RAMOS BATISTA</v>
      </c>
      <c r="S197" s="7" t="str">
        <f>' turmas sistema atual'!S196</f>
        <v>VALERIO RAMOS BATISTA</v>
      </c>
      <c r="T197" s="7" t="b">
        <f t="shared" si="15"/>
        <v>1</v>
      </c>
      <c r="U197" s="7" t="str">
        <f>' turmas sistema atual'!Z179</f>
        <v xml:space="preserve">quinta das 08:00 às 10:00, semanal </v>
      </c>
      <c r="V197" s="7">
        <f>' turmas sistema atual'!AA179</f>
        <v>0</v>
      </c>
      <c r="W197" s="7">
        <f>' turmas sistema atual'!AB179</f>
        <v>0</v>
      </c>
      <c r="X197" s="7">
        <f>' turmas sistema atual'!AC179</f>
        <v>0</v>
      </c>
      <c r="Y197" s="7">
        <f>' turmas sistema atual'!AD179</f>
        <v>0</v>
      </c>
      <c r="Z197" s="7">
        <f>' turmas sistema atual'!AE179</f>
        <v>0</v>
      </c>
      <c r="AA197" s="7">
        <f>' turmas sistema atual'!AU179</f>
        <v>0</v>
      </c>
      <c r="AB197" s="11">
        <f>' turmas sistema atual'!AV179</f>
        <v>0</v>
      </c>
    </row>
    <row r="198" spans="1:28" ht="51" customHeight="1" thickBot="1" x14ac:dyDescent="0.3">
      <c r="A198" s="7" t="str">
        <f>' turmas sistema atual'!A197</f>
        <v>BACHARELADO EM CIÊNCIA E TECNOLOGIA</v>
      </c>
      <c r="B198" s="7" t="str">
        <f>' turmas sistema atual'!B197</f>
        <v>NB2BCM0505-15SA</v>
      </c>
      <c r="C198" s="7" t="str">
        <f>' turmas sistema atual'!C197</f>
        <v>Processamento da Informação B2-noturno (Santo André)</v>
      </c>
      <c r="D198" s="7" t="str">
        <f>' turmas sistema atual'!Y197</f>
        <v>terça das 19:00 às 21:00, semanal ; quarta das 21:00 às 23:00, quinzenal I</v>
      </c>
      <c r="E198" s="7" t="str">
        <f>' turmas sistema atual'!Z197</f>
        <v xml:space="preserve">quinta das 21:00 às 23:00, semanal </v>
      </c>
      <c r="F198" s="7" t="b">
        <f t="shared" si="12"/>
        <v>0</v>
      </c>
      <c r="G198" s="7"/>
      <c r="H198" s="7" t="s">
        <v>563</v>
      </c>
      <c r="I198" s="7" t="b">
        <f t="shared" si="13"/>
        <v>1</v>
      </c>
      <c r="J198" s="11" t="str">
        <f t="shared" si="14"/>
        <v>SA</v>
      </c>
      <c r="K198" s="11" t="str">
        <f>' turmas sistema atual'!K197</f>
        <v>noturno</v>
      </c>
      <c r="L198" s="11" t="str">
        <f>' turmas sistema atual'!L197</f>
        <v>3-2-5</v>
      </c>
      <c r="M198" s="11">
        <f>' turmas sistema atual'!M197</f>
        <v>50</v>
      </c>
      <c r="N198" s="11">
        <f>VLOOKUP(B198,[3]Plan1!$A$18:$H$946,8,0)</f>
        <v>0</v>
      </c>
      <c r="P198" s="7" t="str">
        <f>' turmas sistema atual'!R197</f>
        <v>Monael Pinheiro Ribeiro</v>
      </c>
      <c r="Q198" s="7" t="e">
        <f>P198=#REF!</f>
        <v>#REF!</v>
      </c>
      <c r="R198" s="7" t="str">
        <f>VLOOKUP($B198,[2]planilha!$B$1:$P$929,15,0)</f>
        <v>Monael Pinheiro Ribeiro</v>
      </c>
      <c r="S198" s="7" t="str">
        <f>' turmas sistema atual'!S197</f>
        <v>Monael Pinheiro Ribeiro</v>
      </c>
      <c r="T198" s="7" t="b">
        <f t="shared" si="15"/>
        <v>1</v>
      </c>
      <c r="U198" s="7" t="str">
        <f>' turmas sistema atual'!Z180</f>
        <v xml:space="preserve">quinta das 19:00 às 21:00, semanal </v>
      </c>
      <c r="V198" s="7">
        <f>' turmas sistema atual'!AA180</f>
        <v>0</v>
      </c>
      <c r="W198" s="7">
        <f>' turmas sistema atual'!AB180</f>
        <v>0</v>
      </c>
      <c r="X198" s="7">
        <f>' turmas sistema atual'!AC180</f>
        <v>0</v>
      </c>
      <c r="Y198" s="7">
        <f>' turmas sistema atual'!AD180</f>
        <v>0</v>
      </c>
      <c r="Z198" s="7">
        <f>' turmas sistema atual'!AE180</f>
        <v>0</v>
      </c>
      <c r="AA198" s="7">
        <f>' turmas sistema atual'!AU180</f>
        <v>0</v>
      </c>
      <c r="AB198" s="11">
        <f>' turmas sistema atual'!AV180</f>
        <v>0</v>
      </c>
    </row>
    <row r="199" spans="1:28" ht="51" customHeight="1" thickBot="1" x14ac:dyDescent="0.3">
      <c r="A199" s="7" t="str">
        <f>' turmas sistema atual'!A198</f>
        <v>BACHARELADO EM CIÊNCIA E TECNOLOGIA</v>
      </c>
      <c r="B199" s="7" t="str">
        <f>' turmas sistema atual'!B198</f>
        <v>DB3BCM0505-15SA</v>
      </c>
      <c r="C199" s="7" t="str">
        <f>' turmas sistema atual'!C198</f>
        <v>Processamento da Informação B3-diurno (Santo André)</v>
      </c>
      <c r="D199" s="7" t="str">
        <f>' turmas sistema atual'!Y198</f>
        <v>terça das 08:00 às 10:00, semanal ; quarta das 10:00 às 12:00, quinzenal I</v>
      </c>
      <c r="E199" s="7" t="str">
        <f>' turmas sistema atual'!Z198</f>
        <v xml:space="preserve">quinta das 10:00 às 12:00, semanal </v>
      </c>
      <c r="F199" s="7" t="b">
        <f t="shared" si="12"/>
        <v>0</v>
      </c>
      <c r="G199" s="7"/>
      <c r="H199" s="7" t="s">
        <v>563</v>
      </c>
      <c r="I199" s="7" t="b">
        <f t="shared" si="13"/>
        <v>1</v>
      </c>
      <c r="J199" s="11" t="str">
        <f t="shared" si="14"/>
        <v>SA</v>
      </c>
      <c r="K199" s="11" t="str">
        <f>' turmas sistema atual'!K198</f>
        <v>diurno</v>
      </c>
      <c r="L199" s="11" t="str">
        <f>' turmas sistema atual'!L198</f>
        <v>3-2-5</v>
      </c>
      <c r="M199" s="11">
        <f>' turmas sistema atual'!M198</f>
        <v>50</v>
      </c>
      <c r="N199" s="11">
        <f>VLOOKUP(B199,[3]Plan1!$A$18:$H$946,8,0)</f>
        <v>0</v>
      </c>
      <c r="P199" s="7" t="str">
        <f>' turmas sistema atual'!R198</f>
        <v>ROGERIO ROSSI</v>
      </c>
      <c r="Q199" s="7" t="e">
        <f>P199=#REF!</f>
        <v>#REF!</v>
      </c>
      <c r="R199" s="7" t="str">
        <f>VLOOKUP($B199,[2]planilha!$B$1:$P$929,15,0)</f>
        <v>ROGERIO ROSSI</v>
      </c>
      <c r="S199" s="7" t="str">
        <f>' turmas sistema atual'!S198</f>
        <v>ROGERIO ROSSI</v>
      </c>
      <c r="T199" s="7" t="b">
        <f t="shared" si="15"/>
        <v>1</v>
      </c>
      <c r="U199" s="7" t="str">
        <f>' turmas sistema atual'!Z184</f>
        <v xml:space="preserve">quinta das 19:00 às 21:00, semanal </v>
      </c>
      <c r="V199" s="7">
        <f>' turmas sistema atual'!AA184</f>
        <v>0</v>
      </c>
      <c r="W199" s="7">
        <f>' turmas sistema atual'!AB184</f>
        <v>0</v>
      </c>
      <c r="X199" s="7">
        <f>' turmas sistema atual'!AC184</f>
        <v>0</v>
      </c>
      <c r="Y199" s="7">
        <f>' turmas sistema atual'!AD184</f>
        <v>0</v>
      </c>
      <c r="Z199" s="7">
        <f>' turmas sistema atual'!AE184</f>
        <v>0</v>
      </c>
      <c r="AA199" s="7">
        <f>' turmas sistema atual'!AU184</f>
        <v>0</v>
      </c>
      <c r="AB199" s="11">
        <f>' turmas sistema atual'!AV184</f>
        <v>0</v>
      </c>
    </row>
    <row r="200" spans="1:28" ht="51" customHeight="1" thickBot="1" x14ac:dyDescent="0.3">
      <c r="A200" s="7" t="str">
        <f>' turmas sistema atual'!A199</f>
        <v>BACHARELADO EM CIÊNCIA E TECNOLOGIA</v>
      </c>
      <c r="B200" s="7" t="str">
        <f>' turmas sistema atual'!B199</f>
        <v>NB3BCM0505-15SA</v>
      </c>
      <c r="C200" s="7" t="str">
        <f>' turmas sistema atual'!C199</f>
        <v>Processamento da Informação B3-noturno (Santo André)</v>
      </c>
      <c r="D200" s="7" t="str">
        <f>' turmas sistema atual'!Y199</f>
        <v>terça das 19:00 às 21:00, semanal ; quarta das 21:00 às 23:00, quinzenal I</v>
      </c>
      <c r="E200" s="7" t="str">
        <f>' turmas sistema atual'!Z199</f>
        <v xml:space="preserve">quinta das 21:00 às 23:00, semanal </v>
      </c>
      <c r="F200" s="7" t="b">
        <f t="shared" si="12"/>
        <v>0</v>
      </c>
      <c r="G200" s="7"/>
      <c r="H200" s="7" t="s">
        <v>563</v>
      </c>
      <c r="I200" s="7" t="b">
        <f t="shared" si="13"/>
        <v>1</v>
      </c>
      <c r="J200" s="11" t="str">
        <f t="shared" si="14"/>
        <v>SA</v>
      </c>
      <c r="K200" s="11" t="str">
        <f>' turmas sistema atual'!K199</f>
        <v>noturno</v>
      </c>
      <c r="L200" s="11" t="str">
        <f>' turmas sistema atual'!L199</f>
        <v>3-2-5</v>
      </c>
      <c r="M200" s="11">
        <f>' turmas sistema atual'!M199</f>
        <v>50</v>
      </c>
      <c r="N200" s="11">
        <f>VLOOKUP(B200,[3]Plan1!$A$18:$H$946,8,0)</f>
        <v>0</v>
      </c>
      <c r="P200" s="7" t="str">
        <f>' turmas sistema atual'!R199</f>
        <v>Jesus Pascual Mena Chalco</v>
      </c>
      <c r="Q200" s="7" t="e">
        <f>P200=#REF!</f>
        <v>#REF!</v>
      </c>
      <c r="R200" s="7" t="str">
        <f>VLOOKUP($B200,[2]planilha!$B$1:$P$929,15,0)</f>
        <v>Jesus Pascual Mena Chalco</v>
      </c>
      <c r="S200" s="7" t="str">
        <f>' turmas sistema atual'!S199</f>
        <v>Jesus Pascual Mena Chalco</v>
      </c>
      <c r="T200" s="7" t="b">
        <f t="shared" si="15"/>
        <v>1</v>
      </c>
      <c r="U200" s="7" t="str">
        <f>' turmas sistema atual'!Z185</f>
        <v xml:space="preserve">quinta das 08:00 às 10:00, semanal </v>
      </c>
      <c r="V200" s="7">
        <f>' turmas sistema atual'!AA185</f>
        <v>0</v>
      </c>
      <c r="W200" s="7">
        <f>' turmas sistema atual'!AB185</f>
        <v>0</v>
      </c>
      <c r="X200" s="7">
        <f>' turmas sistema atual'!AC185</f>
        <v>0</v>
      </c>
      <c r="Y200" s="7">
        <f>' turmas sistema atual'!AD185</f>
        <v>0</v>
      </c>
      <c r="Z200" s="7">
        <f>' turmas sistema atual'!AE185</f>
        <v>0</v>
      </c>
      <c r="AA200" s="7">
        <f>' turmas sistema atual'!AU185</f>
        <v>0</v>
      </c>
      <c r="AB200" s="11">
        <f>' turmas sistema atual'!AV185</f>
        <v>0</v>
      </c>
    </row>
    <row r="201" spans="1:28" ht="51" customHeight="1" thickBot="1" x14ac:dyDescent="0.3">
      <c r="A201" s="7" t="str">
        <f>' turmas sistema atual'!A200</f>
        <v>BACHARELADO EM CIÊNCIA E TECNOLOGIA</v>
      </c>
      <c r="B201" s="7" t="str">
        <f>' turmas sistema atual'!B200</f>
        <v>DB4BCM0505-15SA</v>
      </c>
      <c r="C201" s="7" t="str">
        <f>' turmas sistema atual'!C200</f>
        <v>Processamento da Informação B4-diurno (Santo André)</v>
      </c>
      <c r="D201" s="7" t="str">
        <f>' turmas sistema atual'!Y200</f>
        <v>terça das 08:00 às 10:00, semanal ; quarta das 10:00 às 12:00, quinzenal I</v>
      </c>
      <c r="E201" s="7" t="str">
        <f>' turmas sistema atual'!Z200</f>
        <v xml:space="preserve">quinta das 10:00 às 12:00, semanal </v>
      </c>
      <c r="F201" s="7" t="b">
        <f t="shared" si="12"/>
        <v>0</v>
      </c>
      <c r="G201" s="7"/>
      <c r="H201" s="7" t="s">
        <v>563</v>
      </c>
      <c r="I201" s="7" t="b">
        <f t="shared" si="13"/>
        <v>1</v>
      </c>
      <c r="J201" s="11" t="str">
        <f t="shared" si="14"/>
        <v>SA</v>
      </c>
      <c r="K201" s="11" t="str">
        <f>' turmas sistema atual'!K200</f>
        <v>diurno</v>
      </c>
      <c r="L201" s="11" t="str">
        <f>' turmas sistema atual'!L200</f>
        <v>3-2-5</v>
      </c>
      <c r="M201" s="11">
        <f>' turmas sistema atual'!M200</f>
        <v>50</v>
      </c>
      <c r="N201" s="11">
        <f>VLOOKUP(B201,[3]Plan1!$A$18:$H$946,8,0)</f>
        <v>0</v>
      </c>
      <c r="P201" s="7" t="str">
        <f>' turmas sistema atual'!R200</f>
        <v>MARCIO KATSUMI OIKAWA</v>
      </c>
      <c r="Q201" s="7" t="e">
        <f>P201=#REF!</f>
        <v>#REF!</v>
      </c>
      <c r="R201" s="7" t="str">
        <f>VLOOKUP($B201,[2]planilha!$B$1:$P$929,15,0)</f>
        <v>MARCIO KATSUMI OIKAWA</v>
      </c>
      <c r="S201" s="7" t="str">
        <f>' turmas sistema atual'!S200</f>
        <v>MARCIO KATSUMI OIKAWA</v>
      </c>
      <c r="T201" s="7" t="b">
        <f t="shared" si="15"/>
        <v>1</v>
      </c>
      <c r="U201" s="7" t="str">
        <f>' turmas sistema atual'!Z186</f>
        <v xml:space="preserve">quinta das 19:00 às 21:00, semanal </v>
      </c>
      <c r="V201" s="7">
        <f>' turmas sistema atual'!AA186</f>
        <v>0</v>
      </c>
      <c r="W201" s="7">
        <f>' turmas sistema atual'!AB186</f>
        <v>0</v>
      </c>
      <c r="X201" s="7">
        <f>' turmas sistema atual'!AC186</f>
        <v>0</v>
      </c>
      <c r="Y201" s="7">
        <f>' turmas sistema atual'!AD186</f>
        <v>0</v>
      </c>
      <c r="Z201" s="7">
        <f>' turmas sistema atual'!AE186</f>
        <v>0</v>
      </c>
      <c r="AA201" s="7">
        <f>' turmas sistema atual'!AU186</f>
        <v>0</v>
      </c>
      <c r="AB201" s="11">
        <f>' turmas sistema atual'!AV186</f>
        <v>0</v>
      </c>
    </row>
    <row r="202" spans="1:28" ht="51" customHeight="1" thickBot="1" x14ac:dyDescent="0.3">
      <c r="A202" s="7" t="str">
        <f>' turmas sistema atual'!A201</f>
        <v>BACHARELADO EM CIÊNCIA E TECNOLOGIA</v>
      </c>
      <c r="B202" s="7" t="str">
        <f>' turmas sistema atual'!B201</f>
        <v>NB4BCM0505-15SA</v>
      </c>
      <c r="C202" s="7" t="str">
        <f>' turmas sistema atual'!C201</f>
        <v>Processamento da Informação B4-noturno (Santo André)</v>
      </c>
      <c r="D202" s="7" t="str">
        <f>' turmas sistema atual'!Y201</f>
        <v>terça das 19:00 às 21:00, semanal ; quarta das 21:00 às 23:00, quinzenal I</v>
      </c>
      <c r="E202" s="7" t="str">
        <f>' turmas sistema atual'!Z201</f>
        <v xml:space="preserve">quinta das 21:00 às 23:00, semanal </v>
      </c>
      <c r="F202" s="7" t="b">
        <f t="shared" si="12"/>
        <v>0</v>
      </c>
      <c r="G202" s="7"/>
      <c r="H202" s="7" t="s">
        <v>563</v>
      </c>
      <c r="I202" s="7" t="b">
        <f t="shared" si="13"/>
        <v>1</v>
      </c>
      <c r="J202" s="11" t="str">
        <f t="shared" si="14"/>
        <v>SA</v>
      </c>
      <c r="K202" s="11" t="str">
        <f>' turmas sistema atual'!K201</f>
        <v>noturno</v>
      </c>
      <c r="L202" s="11" t="str">
        <f>' turmas sistema atual'!L201</f>
        <v>3-2-5</v>
      </c>
      <c r="M202" s="11">
        <f>' turmas sistema atual'!M201</f>
        <v>50</v>
      </c>
      <c r="N202" s="11">
        <f>VLOOKUP(B202,[3]Plan1!$A$18:$H$946,8,0)</f>
        <v>7</v>
      </c>
      <c r="P202" s="7" t="str">
        <f>' turmas sistema atual'!R201</f>
        <v>JOAO PAULO GOIS</v>
      </c>
      <c r="Q202" s="7" t="e">
        <f>P202=#REF!</f>
        <v>#REF!</v>
      </c>
      <c r="R202" s="7" t="str">
        <f>VLOOKUP($B202,[2]planilha!$B$1:$P$929,15,0)</f>
        <v>JOAO PAULO GOIS</v>
      </c>
      <c r="S202" s="7" t="str">
        <f>' turmas sistema atual'!S201</f>
        <v>JOAO PAULO GOIS</v>
      </c>
      <c r="T202" s="7" t="b">
        <f t="shared" si="15"/>
        <v>1</v>
      </c>
      <c r="U202" s="7" t="str">
        <f>' turmas sistema atual'!Z190</f>
        <v xml:space="preserve">quinta das 19:00 às 21:00, semanal </v>
      </c>
      <c r="V202" s="7">
        <f>' turmas sistema atual'!AA190</f>
        <v>0</v>
      </c>
      <c r="W202" s="7">
        <f>' turmas sistema atual'!AB190</f>
        <v>0</v>
      </c>
      <c r="X202" s="7">
        <f>' turmas sistema atual'!AC190</f>
        <v>0</v>
      </c>
      <c r="Y202" s="7">
        <f>' turmas sistema atual'!AD190</f>
        <v>0</v>
      </c>
      <c r="Z202" s="7">
        <f>' turmas sistema atual'!AE190</f>
        <v>0</v>
      </c>
      <c r="AA202" s="7">
        <f>' turmas sistema atual'!AU190</f>
        <v>0</v>
      </c>
      <c r="AB202" s="11">
        <f>' turmas sistema atual'!AV190</f>
        <v>0</v>
      </c>
    </row>
    <row r="203" spans="1:28" ht="51" customHeight="1" thickBot="1" x14ac:dyDescent="0.3">
      <c r="A203" s="7" t="str">
        <f>' turmas sistema atual'!A202</f>
        <v>BACHARELADO EM CIÊNCIA E TECNOLOGIA</v>
      </c>
      <c r="B203" s="7" t="str">
        <f>' turmas sistema atual'!B202</f>
        <v>DB5BCM0505-15SA</v>
      </c>
      <c r="C203" s="7" t="str">
        <f>' turmas sistema atual'!C202</f>
        <v>Processamento da Informação B5-diurno (Santo André)</v>
      </c>
      <c r="D203" s="7" t="str">
        <f>' turmas sistema atual'!Y202</f>
        <v>terça das 08:00 às 10:00, semanal ; quarta das 10:00 às 12:00, quinzenal I</v>
      </c>
      <c r="E203" s="7" t="str">
        <f>' turmas sistema atual'!Z202</f>
        <v xml:space="preserve">quinta das 10:00 às 12:00, semanal </v>
      </c>
      <c r="F203" s="7" t="b">
        <f t="shared" si="12"/>
        <v>0</v>
      </c>
      <c r="G203" s="7"/>
      <c r="H203" s="7" t="s">
        <v>563</v>
      </c>
      <c r="I203" s="7" t="b">
        <f t="shared" si="13"/>
        <v>1</v>
      </c>
      <c r="J203" s="11" t="str">
        <f t="shared" si="14"/>
        <v>SA</v>
      </c>
      <c r="K203" s="11" t="str">
        <f>' turmas sistema atual'!K202</f>
        <v>diurno</v>
      </c>
      <c r="L203" s="11" t="str">
        <f>' turmas sistema atual'!L202</f>
        <v>3-2-5</v>
      </c>
      <c r="M203" s="11">
        <f>' turmas sistema atual'!M202</f>
        <v>50</v>
      </c>
      <c r="N203" s="11">
        <f>VLOOKUP(B203,[3]Plan1!$A$18:$H$946,8,0)</f>
        <v>0</v>
      </c>
      <c r="P203" s="7" t="str">
        <f>' turmas sistema atual'!R202</f>
        <v>LUIZ CARLOS DA SILVA ROZANTE</v>
      </c>
      <c r="Q203" s="7" t="e">
        <f>P203=#REF!</f>
        <v>#REF!</v>
      </c>
      <c r="R203" s="7" t="str">
        <f>VLOOKUP($B203,[2]planilha!$B$1:$P$929,15,0)</f>
        <v>LUIZ CARLOS DA SILVA ROZANTE</v>
      </c>
      <c r="S203" s="7" t="str">
        <f>' turmas sistema atual'!S202</f>
        <v>LUIZ CARLOS DA SILVA ROZANTE</v>
      </c>
      <c r="T203" s="7" t="b">
        <f t="shared" si="15"/>
        <v>1</v>
      </c>
      <c r="U203" s="7" t="str">
        <f>' turmas sistema atual'!Z191</f>
        <v xml:space="preserve">quinta das 08:00 às 10:00, semanal </v>
      </c>
      <c r="V203" s="7">
        <f>' turmas sistema atual'!AA191</f>
        <v>0</v>
      </c>
      <c r="W203" s="7">
        <f>' turmas sistema atual'!AB191</f>
        <v>0</v>
      </c>
      <c r="X203" s="7">
        <f>' turmas sistema atual'!AC191</f>
        <v>0</v>
      </c>
      <c r="Y203" s="7">
        <f>' turmas sistema atual'!AD191</f>
        <v>0</v>
      </c>
      <c r="Z203" s="7">
        <f>' turmas sistema atual'!AE191</f>
        <v>0</v>
      </c>
      <c r="AA203" s="7">
        <f>' turmas sistema atual'!AU191</f>
        <v>0</v>
      </c>
      <c r="AB203" s="11">
        <f>' turmas sistema atual'!AV191</f>
        <v>0</v>
      </c>
    </row>
    <row r="204" spans="1:28" ht="51" customHeight="1" thickBot="1" x14ac:dyDescent="0.3">
      <c r="A204" s="7" t="str">
        <f>' turmas sistema atual'!A203</f>
        <v>BACHARELADO EM CIÊNCIA E TECNOLOGIA</v>
      </c>
      <c r="B204" s="7" t="str">
        <f>' turmas sistema atual'!B203</f>
        <v>NB5BCM0505-15SA</v>
      </c>
      <c r="C204" s="7" t="str">
        <f>' turmas sistema atual'!C203</f>
        <v>Processamento da Informação B5-noturno (Santo André)</v>
      </c>
      <c r="D204" s="7" t="str">
        <f>' turmas sistema atual'!Y203</f>
        <v>terça das 19:00 às 21:00, semanal ; quarta das 21:00 às 23:00, quinzenal I</v>
      </c>
      <c r="E204" s="7" t="str">
        <f>' turmas sistema atual'!Z203</f>
        <v xml:space="preserve">quinta das 21:00 às 23:00, semanal </v>
      </c>
      <c r="F204" s="7" t="b">
        <f t="shared" si="12"/>
        <v>0</v>
      </c>
      <c r="G204" s="7"/>
      <c r="H204" s="7" t="s">
        <v>563</v>
      </c>
      <c r="I204" s="7" t="b">
        <f t="shared" si="13"/>
        <v>1</v>
      </c>
      <c r="J204" s="11" t="str">
        <f t="shared" si="14"/>
        <v>SA</v>
      </c>
      <c r="K204" s="11" t="str">
        <f>' turmas sistema atual'!K203</f>
        <v>noturno</v>
      </c>
      <c r="L204" s="11" t="str">
        <f>' turmas sistema atual'!L203</f>
        <v>3-2-5</v>
      </c>
      <c r="M204" s="11">
        <f>' turmas sistema atual'!M203</f>
        <v>50</v>
      </c>
      <c r="N204" s="11">
        <f>VLOOKUP(B204,[3]Plan1!$A$18:$H$946,8,0)</f>
        <v>1</v>
      </c>
      <c r="P204" s="7" t="str">
        <f>' turmas sistema atual'!R203</f>
        <v>GORDANA MANIC</v>
      </c>
      <c r="Q204" s="7" t="e">
        <f>P204=#REF!</f>
        <v>#REF!</v>
      </c>
      <c r="R204" s="7" t="str">
        <f>VLOOKUP($B204,[2]planilha!$B$1:$P$929,15,0)</f>
        <v>GORDANA MANIC</v>
      </c>
      <c r="S204" s="7" t="str">
        <f>' turmas sistema atual'!S203</f>
        <v>GORDANA MANIC</v>
      </c>
      <c r="T204" s="7" t="b">
        <f t="shared" si="15"/>
        <v>1</v>
      </c>
      <c r="U204" s="7" t="str">
        <f>' turmas sistema atual'!Z192</f>
        <v xml:space="preserve">quinta das 19:00 às 21:00, semanal </v>
      </c>
      <c r="V204" s="7">
        <f>' turmas sistema atual'!AA192</f>
        <v>0</v>
      </c>
      <c r="W204" s="7">
        <f>' turmas sistema atual'!AB192</f>
        <v>0</v>
      </c>
      <c r="X204" s="7">
        <f>' turmas sistema atual'!AC192</f>
        <v>0</v>
      </c>
      <c r="Y204" s="7">
        <f>' turmas sistema atual'!AD192</f>
        <v>0</v>
      </c>
      <c r="Z204" s="7">
        <f>' turmas sistema atual'!AE192</f>
        <v>0</v>
      </c>
      <c r="AA204" s="7">
        <f>' turmas sistema atual'!AU192</f>
        <v>0</v>
      </c>
      <c r="AB204" s="11">
        <f>' turmas sistema atual'!AV192</f>
        <v>0</v>
      </c>
    </row>
    <row r="205" spans="1:28" ht="51" customHeight="1" thickBot="1" x14ac:dyDescent="0.3">
      <c r="A205" s="7" t="str">
        <f>' turmas sistema atual'!A204</f>
        <v>BACHARELADO EM CIÊNCIA E TECNOLOGIA</v>
      </c>
      <c r="B205" s="7" t="str">
        <f>' turmas sistema atual'!B204</f>
        <v>DB6BCM0505-15SA</v>
      </c>
      <c r="C205" s="7" t="str">
        <f>' turmas sistema atual'!C204</f>
        <v>Processamento da Informação B6-diurno (Santo André)</v>
      </c>
      <c r="D205" s="7" t="str">
        <f>' turmas sistema atual'!Y204</f>
        <v>terça das 08:00 às 10:00, semanal ; quarta das 10:00 às 12:00, quinzenal I</v>
      </c>
      <c r="E205" s="7" t="str">
        <f>' turmas sistema atual'!Z204</f>
        <v xml:space="preserve">quinta das 10:00 às 12:00, semanal </v>
      </c>
      <c r="F205" s="7" t="b">
        <f t="shared" si="12"/>
        <v>0</v>
      </c>
      <c r="G205" s="7"/>
      <c r="H205" s="7" t="s">
        <v>563</v>
      </c>
      <c r="I205" s="7" t="b">
        <f t="shared" si="13"/>
        <v>1</v>
      </c>
      <c r="J205" s="11" t="str">
        <f t="shared" si="14"/>
        <v>SA</v>
      </c>
      <c r="K205" s="11" t="str">
        <f>' turmas sistema atual'!K204</f>
        <v>diurno</v>
      </c>
      <c r="L205" s="11" t="str">
        <f>' turmas sistema atual'!L204</f>
        <v>3-2-5</v>
      </c>
      <c r="M205" s="11">
        <f>' turmas sistema atual'!M204</f>
        <v>50</v>
      </c>
      <c r="N205" s="11">
        <f>VLOOKUP(B205,[3]Plan1!$A$18:$H$946,8,0)</f>
        <v>0</v>
      </c>
      <c r="P205" s="7" t="str">
        <f>' turmas sistema atual'!R204</f>
        <v>Diogo Santana Martins</v>
      </c>
      <c r="Q205" s="7" t="e">
        <f>P205=#REF!</f>
        <v>#REF!</v>
      </c>
      <c r="R205" s="7" t="str">
        <f>VLOOKUP($B205,[2]planilha!$B$1:$P$929,15,0)</f>
        <v>Diogo Santana Martins</v>
      </c>
      <c r="S205" s="7" t="str">
        <f>' turmas sistema atual'!S204</f>
        <v>Diogo Santana Martins</v>
      </c>
      <c r="T205" s="7" t="b">
        <f t="shared" si="15"/>
        <v>1</v>
      </c>
      <c r="U205" s="7" t="str">
        <f>' turmas sistema atual'!Z193</f>
        <v xml:space="preserve">quinta das 08:00 às 10:00, semanal </v>
      </c>
      <c r="V205" s="7">
        <f>' turmas sistema atual'!AA193</f>
        <v>0</v>
      </c>
      <c r="W205" s="7">
        <f>' turmas sistema atual'!AB193</f>
        <v>0</v>
      </c>
      <c r="X205" s="7">
        <f>' turmas sistema atual'!AC193</f>
        <v>0</v>
      </c>
      <c r="Y205" s="7">
        <f>' turmas sistema atual'!AD193</f>
        <v>0</v>
      </c>
      <c r="Z205" s="7">
        <f>' turmas sistema atual'!AE193</f>
        <v>0</v>
      </c>
      <c r="AA205" s="7">
        <f>' turmas sistema atual'!AU193</f>
        <v>0</v>
      </c>
      <c r="AB205" s="11">
        <f>' turmas sistema atual'!AV193</f>
        <v>0</v>
      </c>
    </row>
    <row r="206" spans="1:28" ht="51" customHeight="1" thickBot="1" x14ac:dyDescent="0.3">
      <c r="A206" s="7" t="str">
        <f>' turmas sistema atual'!A205</f>
        <v>BACHARELADO EM CIÊNCIA E TECNOLOGIA</v>
      </c>
      <c r="B206" s="7" t="str">
        <f>' turmas sistema atual'!B205</f>
        <v>NB6BCM0505-15SA</v>
      </c>
      <c r="C206" s="7" t="str">
        <f>' turmas sistema atual'!C205</f>
        <v>Processamento da Informação B6-noturno (Santo André)</v>
      </c>
      <c r="D206" s="7" t="str">
        <f>' turmas sistema atual'!Y205</f>
        <v>terça das 19:00 às 21:00, semanal ; quarta das 21:00 às 23:00, quinzenal I</v>
      </c>
      <c r="E206" s="7" t="str">
        <f>' turmas sistema atual'!Z205</f>
        <v xml:space="preserve">quinta das 21:00 às 23:00, semanal </v>
      </c>
      <c r="F206" s="7" t="b">
        <f t="shared" si="12"/>
        <v>0</v>
      </c>
      <c r="G206" s="7"/>
      <c r="H206" s="7" t="s">
        <v>563</v>
      </c>
      <c r="I206" s="7" t="b">
        <f t="shared" si="13"/>
        <v>1</v>
      </c>
      <c r="J206" s="11" t="str">
        <f t="shared" si="14"/>
        <v>SA</v>
      </c>
      <c r="K206" s="11" t="str">
        <f>' turmas sistema atual'!K205</f>
        <v>noturno</v>
      </c>
      <c r="L206" s="11" t="str">
        <f>' turmas sistema atual'!L205</f>
        <v>3-2-5</v>
      </c>
      <c r="M206" s="11">
        <f>' turmas sistema atual'!M205</f>
        <v>50</v>
      </c>
      <c r="N206" s="11">
        <f>VLOOKUP(B206,[3]Plan1!$A$18:$H$946,8,0)</f>
        <v>0</v>
      </c>
      <c r="P206" s="7" t="str">
        <f>' turmas sistema atual'!R205</f>
        <v>CARLOS DA SILVA DOS SANTOS</v>
      </c>
      <c r="Q206" s="7" t="e">
        <f>P206=#REF!</f>
        <v>#REF!</v>
      </c>
      <c r="R206" s="7" t="str">
        <f>VLOOKUP($B206,[2]planilha!$B$1:$P$929,15,0)</f>
        <v>CARLOS DA SILVA DOS SANTOS</v>
      </c>
      <c r="S206" s="7" t="str">
        <f>' turmas sistema atual'!S205</f>
        <v>CARLOS DA SILVA DOS SANTOS</v>
      </c>
      <c r="T206" s="7" t="b">
        <f t="shared" si="15"/>
        <v>1</v>
      </c>
      <c r="U206" s="7" t="str">
        <f>' turmas sistema atual'!Z199</f>
        <v xml:space="preserve">quinta das 21:00 às 23:00, semanal </v>
      </c>
      <c r="V206" s="7">
        <f>' turmas sistema atual'!AA199</f>
        <v>0</v>
      </c>
      <c r="W206" s="7">
        <f>' turmas sistema atual'!AB199</f>
        <v>0</v>
      </c>
      <c r="X206" s="7">
        <f>' turmas sistema atual'!AC199</f>
        <v>0</v>
      </c>
      <c r="Y206" s="7">
        <f>' turmas sistema atual'!AD199</f>
        <v>0</v>
      </c>
      <c r="Z206" s="7">
        <f>' turmas sistema atual'!AE199</f>
        <v>0</v>
      </c>
      <c r="AA206" s="7">
        <f>' turmas sistema atual'!AU199</f>
        <v>0</v>
      </c>
      <c r="AB206" s="11">
        <f>' turmas sistema atual'!AV199</f>
        <v>0</v>
      </c>
    </row>
    <row r="207" spans="1:28" ht="51" customHeight="1" thickBot="1" x14ac:dyDescent="0.3">
      <c r="A207" s="7" t="str">
        <f>' turmas sistema atual'!A206</f>
        <v>BACHARELADO EM CIÊNCIA E TECNOLOGIA</v>
      </c>
      <c r="B207" s="7" t="str">
        <f>' turmas sistema atual'!B206</f>
        <v>DB7BCM0505-15SA</v>
      </c>
      <c r="C207" s="7" t="str">
        <f>' turmas sistema atual'!C206</f>
        <v>Processamento da Informação B7-diurno (Santo André)</v>
      </c>
      <c r="D207" s="7" t="str">
        <f>' turmas sistema atual'!Y206</f>
        <v>terça das 08:00 às 10:00, semanal ; quarta das 10:00 às 12:00, quinzenal I</v>
      </c>
      <c r="E207" s="7" t="str">
        <f>' turmas sistema atual'!Z206</f>
        <v xml:space="preserve">quinta das 10:00 às 12:00, semanal </v>
      </c>
      <c r="F207" s="7" t="b">
        <f t="shared" si="12"/>
        <v>0</v>
      </c>
      <c r="G207" s="7"/>
      <c r="H207" s="7" t="s">
        <v>563</v>
      </c>
      <c r="I207" s="7" t="b">
        <f t="shared" si="13"/>
        <v>1</v>
      </c>
      <c r="J207" s="11" t="str">
        <f t="shared" si="14"/>
        <v>SA</v>
      </c>
      <c r="K207" s="11" t="str">
        <f>' turmas sistema atual'!K206</f>
        <v>diurno</v>
      </c>
      <c r="L207" s="11" t="str">
        <f>' turmas sistema atual'!L206</f>
        <v>3-2-5</v>
      </c>
      <c r="M207" s="11">
        <f>' turmas sistema atual'!M206</f>
        <v>50</v>
      </c>
      <c r="N207" s="11">
        <f>VLOOKUP(B207,[3]Plan1!$A$18:$H$946,8,0)</f>
        <v>0</v>
      </c>
      <c r="P207" s="7" t="str">
        <f>' turmas sistema atual'!R206</f>
        <v>Denise Hideko Goya</v>
      </c>
      <c r="Q207" s="7" t="e">
        <f>P207=#REF!</f>
        <v>#REF!</v>
      </c>
      <c r="R207" s="7" t="str">
        <f>VLOOKUP($B207,[2]planilha!$B$1:$P$929,15,0)</f>
        <v>Denise Hideko Goya</v>
      </c>
      <c r="S207" s="7" t="str">
        <f>' turmas sistema atual'!S206</f>
        <v>Denise Hideko Goya</v>
      </c>
      <c r="T207" s="7" t="b">
        <f t="shared" si="15"/>
        <v>1</v>
      </c>
      <c r="U207" s="7" t="str">
        <f>' turmas sistema atual'!Z236</f>
        <v xml:space="preserve">segunda das 21:00 às 23:00, semanal </v>
      </c>
      <c r="V207" s="7">
        <f>' turmas sistema atual'!AA236</f>
        <v>0</v>
      </c>
      <c r="W207" s="7">
        <f>' turmas sistema atual'!AB236</f>
        <v>0</v>
      </c>
      <c r="X207" s="7">
        <f>' turmas sistema atual'!AC236</f>
        <v>0</v>
      </c>
      <c r="Y207" s="7">
        <f>' turmas sistema atual'!AD236</f>
        <v>0</v>
      </c>
      <c r="Z207" s="7">
        <f>' turmas sistema atual'!AE236</f>
        <v>0</v>
      </c>
      <c r="AA207" s="7">
        <f>' turmas sistema atual'!AU236</f>
        <v>0</v>
      </c>
      <c r="AB207" s="11">
        <f>' turmas sistema atual'!AV236</f>
        <v>0</v>
      </c>
    </row>
    <row r="208" spans="1:28" ht="51" customHeight="1" thickBot="1" x14ac:dyDescent="0.3">
      <c r="A208" s="7" t="str">
        <f>' turmas sistema atual'!A207</f>
        <v>BACHARELADO EM CIÊNCIA E TECNOLOGIA</v>
      </c>
      <c r="B208" s="7" t="str">
        <f>' turmas sistema atual'!B207</f>
        <v>NB7BCM0505-15SA</v>
      </c>
      <c r="C208" s="7" t="str">
        <f>' turmas sistema atual'!C207</f>
        <v>Processamento da Informação B7-noturno (Santo André)</v>
      </c>
      <c r="D208" s="7" t="str">
        <f>' turmas sistema atual'!Y207</f>
        <v>terça das 19:00 às 21:00, semanal ; quarta das 21:00 às 23:00, quinzenal I</v>
      </c>
      <c r="E208" s="7" t="str">
        <f>' turmas sistema atual'!Z207</f>
        <v xml:space="preserve">quinta das 21:00 às 23:00, semanal </v>
      </c>
      <c r="F208" s="7" t="b">
        <f t="shared" si="12"/>
        <v>0</v>
      </c>
      <c r="G208" s="7"/>
      <c r="H208" s="7" t="s">
        <v>563</v>
      </c>
      <c r="I208" s="7" t="b">
        <f t="shared" si="13"/>
        <v>1</v>
      </c>
      <c r="J208" s="11" t="str">
        <f t="shared" si="14"/>
        <v>SA</v>
      </c>
      <c r="K208" s="11" t="str">
        <f>' turmas sistema atual'!K207</f>
        <v>noturno</v>
      </c>
      <c r="L208" s="11" t="str">
        <f>' turmas sistema atual'!L207</f>
        <v>3-2-5</v>
      </c>
      <c r="M208" s="11">
        <f>' turmas sistema atual'!M207</f>
        <v>50</v>
      </c>
      <c r="N208" s="11">
        <f>VLOOKUP(B208,[3]Plan1!$A$18:$H$946,8,0)</f>
        <v>0</v>
      </c>
      <c r="P208" s="7" t="str">
        <f>' turmas sistema atual'!R207</f>
        <v>ANDRE LUIZ BRANDAO</v>
      </c>
      <c r="Q208" s="7" t="e">
        <f>P208=#REF!</f>
        <v>#REF!</v>
      </c>
      <c r="R208" s="7" t="str">
        <f>VLOOKUP($B208,[2]planilha!$B$1:$P$929,15,0)</f>
        <v>ANDRE LUIZ BRANDAO</v>
      </c>
      <c r="S208" s="7" t="str">
        <f>' turmas sistema atual'!S207</f>
        <v>ANDRE LUIZ BRANDAO</v>
      </c>
      <c r="T208" s="7" t="b">
        <f t="shared" si="15"/>
        <v>1</v>
      </c>
      <c r="U208" s="7" t="str">
        <f>' turmas sistema atual'!Z237</f>
        <v xml:space="preserve">segunda das 10:00 às 12:00, semanal </v>
      </c>
      <c r="V208" s="7">
        <f>' turmas sistema atual'!AA237</f>
        <v>0</v>
      </c>
      <c r="W208" s="7">
        <f>' turmas sistema atual'!AB237</f>
        <v>0</v>
      </c>
      <c r="X208" s="7">
        <f>' turmas sistema atual'!AC237</f>
        <v>0</v>
      </c>
      <c r="Y208" s="7">
        <f>' turmas sistema atual'!AD237</f>
        <v>0</v>
      </c>
      <c r="Z208" s="7">
        <f>' turmas sistema atual'!AE237</f>
        <v>0</v>
      </c>
      <c r="AA208" s="7">
        <f>' turmas sistema atual'!AU237</f>
        <v>0</v>
      </c>
      <c r="AB208" s="11">
        <f>' turmas sistema atual'!AV237</f>
        <v>0</v>
      </c>
    </row>
    <row r="209" spans="1:28" ht="51" customHeight="1" thickBot="1" x14ac:dyDescent="0.3">
      <c r="A209" s="7" t="str">
        <f>' turmas sistema atual'!A208</f>
        <v>BACHARELADO EM CIÊNCIA E TECNOLOGIA</v>
      </c>
      <c r="B209" s="7" t="str">
        <f>' turmas sistema atual'!B208</f>
        <v>DB8BCM0505-15SA</v>
      </c>
      <c r="C209" s="7" t="str">
        <f>' turmas sistema atual'!C208</f>
        <v>Processamento da Informação B8-diurno (Santo André)</v>
      </c>
      <c r="D209" s="7" t="str">
        <f>' turmas sistema atual'!Y208</f>
        <v>terça das 08:00 às 10:00, semanal ; quarta das 10:00 às 12:00, quinzenal I</v>
      </c>
      <c r="E209" s="7" t="str">
        <f>' turmas sistema atual'!Z208</f>
        <v xml:space="preserve">quinta das 10:00 às 12:00, semanal </v>
      </c>
      <c r="F209" s="7" t="b">
        <f t="shared" si="12"/>
        <v>0</v>
      </c>
      <c r="G209" s="7"/>
      <c r="H209" s="7" t="s">
        <v>563</v>
      </c>
      <c r="I209" s="7" t="b">
        <f t="shared" si="13"/>
        <v>1</v>
      </c>
      <c r="J209" s="11" t="str">
        <f t="shared" si="14"/>
        <v>SA</v>
      </c>
      <c r="K209" s="11" t="str">
        <f>' turmas sistema atual'!K208</f>
        <v>diurno</v>
      </c>
      <c r="L209" s="11" t="str">
        <f>' turmas sistema atual'!L208</f>
        <v>3-2-5</v>
      </c>
      <c r="M209" s="11">
        <f>' turmas sistema atual'!M208</f>
        <v>50</v>
      </c>
      <c r="N209" s="11">
        <f>VLOOKUP(B209,[3]Plan1!$A$18:$H$946,8,0)</f>
        <v>0</v>
      </c>
      <c r="P209" s="7" t="str">
        <f>' turmas sistema atual'!R208</f>
        <v>Carla Negri Lintzmayer</v>
      </c>
      <c r="Q209" s="7" t="e">
        <f>P209=#REF!</f>
        <v>#REF!</v>
      </c>
      <c r="R209" s="7" t="str">
        <f>VLOOKUP($B209,[2]planilha!$B$1:$P$929,15,0)</f>
        <v>Carla Negri Lintzmayer</v>
      </c>
      <c r="S209" s="7" t="str">
        <f>' turmas sistema atual'!S208</f>
        <v>Carla Negri Lintzmayer</v>
      </c>
      <c r="T209" s="7" t="b">
        <f t="shared" si="15"/>
        <v>1</v>
      </c>
      <c r="U209" s="7" t="str">
        <f>' turmas sistema atual'!Z247</f>
        <v xml:space="preserve">segunda das 08:00 às 10:00, semanal </v>
      </c>
      <c r="V209" s="7">
        <f>' turmas sistema atual'!AA247</f>
        <v>0</v>
      </c>
      <c r="W209" s="7">
        <f>' turmas sistema atual'!AB247</f>
        <v>0</v>
      </c>
      <c r="X209" s="7">
        <f>' turmas sistema atual'!AC247</f>
        <v>0</v>
      </c>
      <c r="Y209" s="7">
        <f>' turmas sistema atual'!AD247</f>
        <v>0</v>
      </c>
      <c r="Z209" s="7">
        <f>' turmas sistema atual'!AE247</f>
        <v>0</v>
      </c>
      <c r="AA209" s="7">
        <f>' turmas sistema atual'!AU247</f>
        <v>0</v>
      </c>
      <c r="AB209" s="11">
        <f>' turmas sistema atual'!AV247</f>
        <v>0</v>
      </c>
    </row>
    <row r="210" spans="1:28" ht="51" customHeight="1" thickBot="1" x14ac:dyDescent="0.3">
      <c r="A210" s="7" t="str">
        <f>' turmas sistema atual'!A209</f>
        <v>BACHARELADO EM CIÊNCIA E TECNOLOGIA</v>
      </c>
      <c r="B210" s="7" t="str">
        <f>' turmas sistema atual'!B209</f>
        <v>NB8BCM0505-15SA</v>
      </c>
      <c r="C210" s="7" t="str">
        <f>' turmas sistema atual'!C209</f>
        <v>Processamento da Informação B8-noturno (Santo André)</v>
      </c>
      <c r="D210" s="7" t="str">
        <f>' turmas sistema atual'!Y209</f>
        <v>terça das 19:00 às 21:00, semanal ; quarta das 21:00 às 23:00, quinzenal I</v>
      </c>
      <c r="E210" s="7" t="str">
        <f>' turmas sistema atual'!Z209</f>
        <v xml:space="preserve">quinta das 21:00 às 23:00, semanal </v>
      </c>
      <c r="F210" s="7" t="b">
        <f t="shared" si="12"/>
        <v>0</v>
      </c>
      <c r="G210" s="7"/>
      <c r="H210" s="7" t="s">
        <v>563</v>
      </c>
      <c r="I210" s="7" t="b">
        <f t="shared" si="13"/>
        <v>1</v>
      </c>
      <c r="J210" s="11" t="str">
        <f t="shared" si="14"/>
        <v>SA</v>
      </c>
      <c r="K210" s="11" t="str">
        <f>' turmas sistema atual'!K209</f>
        <v>noturno</v>
      </c>
      <c r="L210" s="11" t="str">
        <f>' turmas sistema atual'!L209</f>
        <v>3-2-5</v>
      </c>
      <c r="M210" s="11">
        <f>' turmas sistema atual'!M209</f>
        <v>50</v>
      </c>
      <c r="N210" s="11">
        <f>VLOOKUP(B210,[3]Plan1!$A$18:$H$946,8,0)</f>
        <v>0</v>
      </c>
      <c r="P210" s="7" t="str">
        <f>' turmas sistema atual'!R209</f>
        <v>Alexandre Donizeti Alves</v>
      </c>
      <c r="Q210" s="7" t="e">
        <f>P210=#REF!</f>
        <v>#REF!</v>
      </c>
      <c r="R210" s="7" t="str">
        <f>VLOOKUP($B210,[2]planilha!$B$1:$P$929,15,0)</f>
        <v>Alexandre Donizeti Alves</v>
      </c>
      <c r="S210" s="7" t="str">
        <f>' turmas sistema atual'!S209</f>
        <v>Alexandre Donizeti Alves</v>
      </c>
      <c r="T210" s="7" t="b">
        <f t="shared" si="15"/>
        <v>1</v>
      </c>
      <c r="U210" s="7" t="str">
        <f>' turmas sistema atual'!Z254</f>
        <v xml:space="preserve">segunda das 19:00 às 21:00, semanal </v>
      </c>
      <c r="V210" s="7">
        <f>' turmas sistema atual'!AA254</f>
        <v>0</v>
      </c>
      <c r="W210" s="7">
        <f>' turmas sistema atual'!AB254</f>
        <v>0</v>
      </c>
      <c r="X210" s="7">
        <f>' turmas sistema atual'!AC254</f>
        <v>0</v>
      </c>
      <c r="Y210" s="7">
        <f>' turmas sistema atual'!AD254</f>
        <v>0</v>
      </c>
      <c r="Z210" s="7">
        <f>' turmas sistema atual'!AE254</f>
        <v>0</v>
      </c>
      <c r="AA210" s="7">
        <f>' turmas sistema atual'!AU254</f>
        <v>0</v>
      </c>
      <c r="AB210" s="11">
        <f>' turmas sistema atual'!AV254</f>
        <v>0</v>
      </c>
    </row>
    <row r="211" spans="1:28" ht="51" customHeight="1" thickBot="1" x14ac:dyDescent="0.3">
      <c r="A211" s="7" t="str">
        <f>' turmas sistema atual'!A210</f>
        <v>BACHARELADO EM CIÊNCIA E TECNOLOGIA</v>
      </c>
      <c r="B211" s="7" t="str">
        <f>' turmas sistema atual'!B210</f>
        <v>NB9BCM0505-15SA</v>
      </c>
      <c r="C211" s="7" t="str">
        <f>' turmas sistema atual'!C210</f>
        <v>Processamento da Informação B9-noturno (Santo André)</v>
      </c>
      <c r="D211" s="7" t="str">
        <f>' turmas sistema atual'!Y210</f>
        <v>terça das 19:00 às 21:00, semanal ; quarta das 21:00 às 23:00, quinzenal I</v>
      </c>
      <c r="E211" s="7" t="str">
        <f>' turmas sistema atual'!Z210</f>
        <v xml:space="preserve">quinta das 21:00 às 23:00, semanal </v>
      </c>
      <c r="F211" s="7" t="b">
        <f t="shared" si="12"/>
        <v>0</v>
      </c>
      <c r="G211" s="7"/>
      <c r="H211" s="7" t="s">
        <v>563</v>
      </c>
      <c r="I211" s="7" t="b">
        <f t="shared" si="13"/>
        <v>1</v>
      </c>
      <c r="J211" s="11" t="str">
        <f t="shared" si="14"/>
        <v>SA</v>
      </c>
      <c r="K211" s="11" t="str">
        <f>' turmas sistema atual'!K210</f>
        <v>noturno</v>
      </c>
      <c r="L211" s="11" t="str">
        <f>' turmas sistema atual'!L210</f>
        <v>3-2-5</v>
      </c>
      <c r="M211" s="11">
        <f>' turmas sistema atual'!M210</f>
        <v>50</v>
      </c>
      <c r="N211" s="11">
        <f>VLOOKUP(B211,[3]Plan1!$A$18:$H$946,8,0)</f>
        <v>2</v>
      </c>
      <c r="P211" s="7" t="str">
        <f>' turmas sistema atual'!R210</f>
        <v>WAGNER TANAKA BOTELHO</v>
      </c>
      <c r="Q211" s="7" t="e">
        <f>P211=#REF!</f>
        <v>#REF!</v>
      </c>
      <c r="R211" s="7" t="e">
        <f>VLOOKUP($B211,[2]planilha!$B$1:$P$929,15,0)</f>
        <v>#REF!</v>
      </c>
      <c r="S211" s="7">
        <f>' turmas sistema atual'!S210</f>
        <v>0</v>
      </c>
      <c r="T211" s="7" t="e">
        <f t="shared" si="15"/>
        <v>#REF!</v>
      </c>
      <c r="U211" s="7" t="str">
        <f>' turmas sistema atual'!Z255</f>
        <v xml:space="preserve">segunda das 08:00 às 10:00, semanal </v>
      </c>
      <c r="V211" s="7">
        <f>' turmas sistema atual'!AA255</f>
        <v>0</v>
      </c>
      <c r="W211" s="7">
        <f>' turmas sistema atual'!AB255</f>
        <v>0</v>
      </c>
      <c r="X211" s="7">
        <f>' turmas sistema atual'!AC255</f>
        <v>0</v>
      </c>
      <c r="Y211" s="7">
        <f>' turmas sistema atual'!AD255</f>
        <v>0</v>
      </c>
      <c r="Z211" s="7">
        <f>' turmas sistema atual'!AE255</f>
        <v>0</v>
      </c>
      <c r="AA211" s="7">
        <f>' turmas sistema atual'!AU255</f>
        <v>0</v>
      </c>
      <c r="AB211" s="11">
        <f>' turmas sistema atual'!AV255</f>
        <v>0</v>
      </c>
    </row>
    <row r="212" spans="1:28" ht="51" customHeight="1" thickBot="1" x14ac:dyDescent="0.3">
      <c r="A212" s="7" t="str">
        <f>' turmas sistema atual'!A211</f>
        <v>BACHARELADO EM CIÊNCIA E TECNOLOGIA</v>
      </c>
      <c r="B212" s="7" t="str">
        <f>' turmas sistema atual'!B211</f>
        <v>DA1BCS0002-15SA</v>
      </c>
      <c r="C212" s="7" t="str">
        <f>' turmas sistema atual'!C211</f>
        <v>Projeto Dirigido A1-diurno (Santo André)</v>
      </c>
      <c r="D212" s="7" t="str">
        <f>' turmas sistema atual'!Y211</f>
        <v xml:space="preserve">sexta das 08:00 às 10:00, semanal </v>
      </c>
      <c r="E212" s="7" t="str">
        <f>' turmas sistema atual'!Z211</f>
        <v/>
      </c>
      <c r="F212" s="7" t="b">
        <f t="shared" si="12"/>
        <v>0</v>
      </c>
      <c r="G212" s="7"/>
      <c r="H212" s="7" t="s">
        <v>563</v>
      </c>
      <c r="I212" s="7" t="b">
        <f t="shared" si="13"/>
        <v>1</v>
      </c>
      <c r="J212" s="11" t="str">
        <f t="shared" si="14"/>
        <v>SA</v>
      </c>
      <c r="K212" s="11" t="str">
        <f>' turmas sistema atual'!K211</f>
        <v>diurno</v>
      </c>
      <c r="L212" s="11" t="str">
        <f>' turmas sistema atual'!L211</f>
        <v>0-2-10</v>
      </c>
      <c r="M212" s="11">
        <f>' turmas sistema atual'!M211</f>
        <v>45</v>
      </c>
      <c r="N212" s="11">
        <f>VLOOKUP(B212,[3]Plan1!$A$18:$H$946,8,0)</f>
        <v>25</v>
      </c>
      <c r="P212" s="7">
        <f>' turmas sistema atual'!R211</f>
        <v>0</v>
      </c>
      <c r="Q212" s="7" t="e">
        <f>P212=#REF!</f>
        <v>#REF!</v>
      </c>
      <c r="R212" s="7" t="str">
        <f>VLOOKUP($B212,[2]planilha!$B$1:$P$929,15,0)</f>
        <v>LUCIANO PUZER</v>
      </c>
      <c r="S212" s="7" t="str">
        <f>' turmas sistema atual'!S211</f>
        <v>LUCIANO PUZER</v>
      </c>
      <c r="T212" s="7" t="b">
        <f t="shared" si="15"/>
        <v>1</v>
      </c>
      <c r="U212" s="7" t="str">
        <f>' turmas sistema atual'!Z256</f>
        <v xml:space="preserve">segunda das 19:00 às 21:00, semanal </v>
      </c>
      <c r="V212" s="7">
        <f>' turmas sistema atual'!AA256</f>
        <v>0</v>
      </c>
      <c r="W212" s="7">
        <f>' turmas sistema atual'!AB256</f>
        <v>0</v>
      </c>
      <c r="X212" s="7">
        <f>' turmas sistema atual'!AC256</f>
        <v>0</v>
      </c>
      <c r="Y212" s="7">
        <f>' turmas sistema atual'!AD256</f>
        <v>0</v>
      </c>
      <c r="Z212" s="7">
        <f>' turmas sistema atual'!AE256</f>
        <v>0</v>
      </c>
      <c r="AA212" s="7">
        <f>' turmas sistema atual'!AU256</f>
        <v>0</v>
      </c>
      <c r="AB212" s="11">
        <f>' turmas sistema atual'!AV256</f>
        <v>0</v>
      </c>
    </row>
    <row r="213" spans="1:28" ht="51" customHeight="1" thickBot="1" x14ac:dyDescent="0.3">
      <c r="A213" s="7" t="str">
        <f>' turmas sistema atual'!A212</f>
        <v>BACHARELADO EM CIÊNCIA E TECNOLOGIA</v>
      </c>
      <c r="B213" s="7" t="str">
        <f>' turmas sistema atual'!B212</f>
        <v>NA1BCS0002-15SA</v>
      </c>
      <c r="C213" s="7" t="str">
        <f>' turmas sistema atual'!C212</f>
        <v>Projeto Dirigido A1-noturno (Santo André)</v>
      </c>
      <c r="D213" s="7" t="str">
        <f>' turmas sistema atual'!Y212</f>
        <v xml:space="preserve">sexta das 19:00 às 21:00, semanal </v>
      </c>
      <c r="E213" s="7" t="str">
        <f>' turmas sistema atual'!Z212</f>
        <v/>
      </c>
      <c r="F213" s="7" t="b">
        <f t="shared" si="12"/>
        <v>0</v>
      </c>
      <c r="G213" s="7"/>
      <c r="H213" s="7" t="s">
        <v>563</v>
      </c>
      <c r="I213" s="7" t="b">
        <f t="shared" si="13"/>
        <v>1</v>
      </c>
      <c r="J213" s="11" t="str">
        <f t="shared" si="14"/>
        <v>SA</v>
      </c>
      <c r="K213" s="11" t="str">
        <f>' turmas sistema atual'!K212</f>
        <v>noturno</v>
      </c>
      <c r="L213" s="11" t="str">
        <f>' turmas sistema atual'!L212</f>
        <v>0-2-10</v>
      </c>
      <c r="M213" s="11">
        <f>' turmas sistema atual'!M212</f>
        <v>45</v>
      </c>
      <c r="N213" s="11">
        <f>VLOOKUP(B213,[3]Plan1!$A$18:$H$946,8,0)</f>
        <v>2</v>
      </c>
      <c r="P213" s="7">
        <f>' turmas sistema atual'!R212</f>
        <v>0</v>
      </c>
      <c r="Q213" s="7" t="e">
        <f>P213=#REF!</f>
        <v>#REF!</v>
      </c>
      <c r="R213" s="7" t="str">
        <f>VLOOKUP($B213,[2]planilha!$B$1:$P$929,15,0)</f>
        <v>DELMO ALVES DE MOURA</v>
      </c>
      <c r="S213" s="7" t="str">
        <f>' turmas sistema atual'!S212</f>
        <v>DELMO ALVES DE MOURA</v>
      </c>
      <c r="T213" s="7" t="b">
        <f t="shared" si="15"/>
        <v>1</v>
      </c>
      <c r="U213" s="7" t="str">
        <f>' turmas sistema atual'!Z257</f>
        <v xml:space="preserve">segunda das 08:00 às 10:00, semanal </v>
      </c>
      <c r="V213" s="7">
        <f>' turmas sistema atual'!AA257</f>
        <v>0</v>
      </c>
      <c r="W213" s="7">
        <f>' turmas sistema atual'!AB257</f>
        <v>0</v>
      </c>
      <c r="X213" s="7">
        <f>' turmas sistema atual'!AC257</f>
        <v>0</v>
      </c>
      <c r="Y213" s="7">
        <f>' turmas sistema atual'!AD257</f>
        <v>0</v>
      </c>
      <c r="Z213" s="7">
        <f>' turmas sistema atual'!AE257</f>
        <v>0</v>
      </c>
      <c r="AA213" s="7">
        <f>' turmas sistema atual'!AU257</f>
        <v>0</v>
      </c>
      <c r="AB213" s="11">
        <f>' turmas sistema atual'!AV257</f>
        <v>0</v>
      </c>
    </row>
    <row r="214" spans="1:28" ht="51" customHeight="1" thickBot="1" x14ac:dyDescent="0.3">
      <c r="A214" s="7" t="str">
        <f>' turmas sistema atual'!A213</f>
        <v>BACHARELADO EM CIÊNCIA E TECNOLOGIA</v>
      </c>
      <c r="B214" s="7" t="str">
        <f>' turmas sistema atual'!B213</f>
        <v>DA2BCS0002-15SA</v>
      </c>
      <c r="C214" s="7" t="str">
        <f>' turmas sistema atual'!C213</f>
        <v>Projeto Dirigido A2-diurno (Santo André)</v>
      </c>
      <c r="D214" s="7" t="str">
        <f>' turmas sistema atual'!Y213</f>
        <v xml:space="preserve">sexta das 08:00 às 10:00, semanal </v>
      </c>
      <c r="E214" s="7" t="str">
        <f>' turmas sistema atual'!Z213</f>
        <v/>
      </c>
      <c r="F214" s="7" t="b">
        <f t="shared" si="12"/>
        <v>0</v>
      </c>
      <c r="G214" s="7"/>
      <c r="H214" s="7" t="s">
        <v>563</v>
      </c>
      <c r="I214" s="7" t="b">
        <f t="shared" si="13"/>
        <v>1</v>
      </c>
      <c r="J214" s="11" t="str">
        <f t="shared" si="14"/>
        <v>SA</v>
      </c>
      <c r="K214" s="11" t="str">
        <f>' turmas sistema atual'!K213</f>
        <v>diurno</v>
      </c>
      <c r="L214" s="11" t="str">
        <f>' turmas sistema atual'!L213</f>
        <v>0-2-10</v>
      </c>
      <c r="M214" s="11">
        <f>' turmas sistema atual'!M213</f>
        <v>45</v>
      </c>
      <c r="N214" s="11">
        <f>VLOOKUP(B214,[3]Plan1!$A$18:$H$946,8,0)</f>
        <v>0</v>
      </c>
      <c r="P214" s="7">
        <f>' turmas sistema atual'!R213</f>
        <v>0</v>
      </c>
      <c r="Q214" s="7" t="e">
        <f>P214=#REF!</f>
        <v>#REF!</v>
      </c>
      <c r="R214" s="7" t="str">
        <f>VLOOKUP($B214,[2]planilha!$B$1:$P$929,15,0)</f>
        <v>Reginaldo Kisho Fukuchi</v>
      </c>
      <c r="S214" s="7" t="str">
        <f>' turmas sistema atual'!S213</f>
        <v>Reginaldo Kisho Fukuchi</v>
      </c>
      <c r="T214" s="7" t="b">
        <f t="shared" si="15"/>
        <v>1</v>
      </c>
      <c r="U214" s="7" t="str">
        <f>' turmas sistema atual'!Z258</f>
        <v xml:space="preserve">segunda das 19:00 às 21:00, semanal </v>
      </c>
      <c r="V214" s="7">
        <f>' turmas sistema atual'!AA258</f>
        <v>0</v>
      </c>
      <c r="W214" s="7">
        <f>' turmas sistema atual'!AB258</f>
        <v>0</v>
      </c>
      <c r="X214" s="7">
        <f>' turmas sistema atual'!AC258</f>
        <v>0</v>
      </c>
      <c r="Y214" s="7">
        <f>' turmas sistema atual'!AD258</f>
        <v>0</v>
      </c>
      <c r="Z214" s="7">
        <f>' turmas sistema atual'!AE258</f>
        <v>0</v>
      </c>
      <c r="AA214" s="7">
        <f>' turmas sistema atual'!AU258</f>
        <v>0</v>
      </c>
      <c r="AB214" s="11">
        <f>' turmas sistema atual'!AV258</f>
        <v>0</v>
      </c>
    </row>
    <row r="215" spans="1:28" ht="51" customHeight="1" thickBot="1" x14ac:dyDescent="0.3">
      <c r="A215" s="7" t="str">
        <f>' turmas sistema atual'!A214</f>
        <v>BACHARELADO EM CIÊNCIA E TECNOLOGIA</v>
      </c>
      <c r="B215" s="7" t="str">
        <f>' turmas sistema atual'!B214</f>
        <v>NA2BCS0002-15SA</v>
      </c>
      <c r="C215" s="7" t="str">
        <f>' turmas sistema atual'!C214</f>
        <v>Projeto Dirigido A2-noturno (Santo André)</v>
      </c>
      <c r="D215" s="7" t="str">
        <f>' turmas sistema atual'!Y214</f>
        <v xml:space="preserve">sexta das 19:00 às 21:00, semanal </v>
      </c>
      <c r="E215" s="7" t="str">
        <f>' turmas sistema atual'!Z214</f>
        <v/>
      </c>
      <c r="F215" s="7" t="b">
        <f t="shared" si="12"/>
        <v>0</v>
      </c>
      <c r="G215" s="7"/>
      <c r="H215" s="7" t="s">
        <v>563</v>
      </c>
      <c r="I215" s="7" t="b">
        <f t="shared" si="13"/>
        <v>1</v>
      </c>
      <c r="J215" s="11" t="str">
        <f t="shared" si="14"/>
        <v>SA</v>
      </c>
      <c r="K215" s="11" t="str">
        <f>' turmas sistema atual'!K214</f>
        <v>noturno</v>
      </c>
      <c r="L215" s="11" t="str">
        <f>' turmas sistema atual'!L214</f>
        <v>0-2-10</v>
      </c>
      <c r="M215" s="11">
        <f>' turmas sistema atual'!M214</f>
        <v>45</v>
      </c>
      <c r="N215" s="11">
        <f>VLOOKUP(B215,[3]Plan1!$A$18:$H$946,8,0)</f>
        <v>0</v>
      </c>
      <c r="P215" s="7">
        <f>' turmas sistema atual'!R214</f>
        <v>0</v>
      </c>
      <c r="Q215" s="7" t="e">
        <f>P215=#REF!</f>
        <v>#REF!</v>
      </c>
      <c r="R215" s="7" t="str">
        <f>VLOOKUP($B215,[2]planilha!$B$1:$P$929,15,0)</f>
        <v>CRISTINA RIBAS FURSTENAU</v>
      </c>
      <c r="S215" s="7" t="str">
        <f>' turmas sistema atual'!S214</f>
        <v>CRISTINA RIBAS FURSTENAU</v>
      </c>
      <c r="T215" s="7" t="b">
        <f t="shared" si="15"/>
        <v>1</v>
      </c>
      <c r="U215" s="7" t="str">
        <f>' turmas sistema atual'!Z259</f>
        <v/>
      </c>
      <c r="V215" s="7">
        <f>' turmas sistema atual'!AA259</f>
        <v>0</v>
      </c>
      <c r="W215" s="7">
        <f>' turmas sistema atual'!AB259</f>
        <v>0</v>
      </c>
      <c r="X215" s="7">
        <f>' turmas sistema atual'!AC259</f>
        <v>0</v>
      </c>
      <c r="Y215" s="7">
        <f>' turmas sistema atual'!AD259</f>
        <v>0</v>
      </c>
      <c r="Z215" s="7">
        <f>' turmas sistema atual'!AE259</f>
        <v>0</v>
      </c>
      <c r="AA215" s="7">
        <f>' turmas sistema atual'!AU259</f>
        <v>0</v>
      </c>
      <c r="AB215" s="11">
        <f>' turmas sistema atual'!AV259</f>
        <v>0</v>
      </c>
    </row>
    <row r="216" spans="1:28" ht="51" customHeight="1" thickBot="1" x14ac:dyDescent="0.3">
      <c r="A216" s="7" t="str">
        <f>' turmas sistema atual'!A215</f>
        <v>BACHARELADO EM CIÊNCIA E TECNOLOGIA</v>
      </c>
      <c r="B216" s="7" t="str">
        <f>' turmas sistema atual'!B215</f>
        <v>NA3BCS0002-15SA</v>
      </c>
      <c r="C216" s="7" t="str">
        <f>' turmas sistema atual'!C215</f>
        <v>Projeto Dirigido A3-noturno (Santo André)</v>
      </c>
      <c r="D216" s="7" t="str">
        <f>' turmas sistema atual'!Y215</f>
        <v xml:space="preserve">sexta das 19:00 às 21:00, semanal </v>
      </c>
      <c r="E216" s="7" t="str">
        <f>' turmas sistema atual'!Z215</f>
        <v/>
      </c>
      <c r="F216" s="7" t="b">
        <f t="shared" si="12"/>
        <v>0</v>
      </c>
      <c r="G216" s="7"/>
      <c r="H216" s="7" t="s">
        <v>563</v>
      </c>
      <c r="I216" s="7" t="b">
        <f t="shared" si="13"/>
        <v>1</v>
      </c>
      <c r="J216" s="11" t="str">
        <f t="shared" si="14"/>
        <v>SA</v>
      </c>
      <c r="K216" s="11" t="str">
        <f>' turmas sistema atual'!K215</f>
        <v>noturno</v>
      </c>
      <c r="L216" s="11" t="str">
        <f>' turmas sistema atual'!L215</f>
        <v>0-2-10</v>
      </c>
      <c r="M216" s="11">
        <f>' turmas sistema atual'!M215</f>
        <v>45</v>
      </c>
      <c r="N216" s="11">
        <f>VLOOKUP(B216,[3]Plan1!$A$18:$H$946,8,0)</f>
        <v>0</v>
      </c>
      <c r="P216" s="7">
        <f>' turmas sistema atual'!R215</f>
        <v>0</v>
      </c>
      <c r="Q216" s="7" t="e">
        <f>P216=#REF!</f>
        <v>#REF!</v>
      </c>
      <c r="R216" s="7" t="str">
        <f>VLOOKUP($B216,[2]planilha!$B$1:$P$929,15,0)</f>
        <v>Vera Paschon</v>
      </c>
      <c r="S216" s="7" t="str">
        <f>' turmas sistema atual'!S215</f>
        <v>Vera Paschon</v>
      </c>
      <c r="T216" s="7" t="b">
        <f t="shared" si="15"/>
        <v>1</v>
      </c>
      <c r="U216" s="7" t="str">
        <f>' turmas sistema atual'!Z270</f>
        <v/>
      </c>
      <c r="V216" s="7">
        <f>' turmas sistema atual'!AA270</f>
        <v>0</v>
      </c>
      <c r="W216" s="7">
        <f>' turmas sistema atual'!AB270</f>
        <v>0</v>
      </c>
      <c r="X216" s="7">
        <f>' turmas sistema atual'!AC270</f>
        <v>0</v>
      </c>
      <c r="Y216" s="7">
        <f>' turmas sistema atual'!AD270</f>
        <v>0</v>
      </c>
      <c r="Z216" s="7">
        <f>' turmas sistema atual'!AE270</f>
        <v>0</v>
      </c>
      <c r="AA216" s="7">
        <f>' turmas sistema atual'!AU270</f>
        <v>0</v>
      </c>
      <c r="AB216" s="11">
        <f>' turmas sistema atual'!AV270</f>
        <v>0</v>
      </c>
    </row>
    <row r="217" spans="1:28" ht="51" customHeight="1" thickBot="1" x14ac:dyDescent="0.3">
      <c r="A217" s="7" t="str">
        <f>' turmas sistema atual'!A216</f>
        <v>BACHARELADO EM CIÊNCIA E TECNOLOGIA</v>
      </c>
      <c r="B217" s="7" t="str">
        <f>' turmas sistema atual'!B216</f>
        <v>DB1BCS0002-15SA</v>
      </c>
      <c r="C217" s="7" t="str">
        <f>' turmas sistema atual'!C216</f>
        <v>Projeto Dirigido B1-diurno (Santo André)</v>
      </c>
      <c r="D217" s="7" t="str">
        <f>' turmas sistema atual'!Y216</f>
        <v xml:space="preserve">sexta das 10:00 às 12:00, semanal </v>
      </c>
      <c r="E217" s="7" t="str">
        <f>' turmas sistema atual'!Z216</f>
        <v/>
      </c>
      <c r="F217" s="7" t="b">
        <f t="shared" si="12"/>
        <v>0</v>
      </c>
      <c r="G217" s="7"/>
      <c r="H217" s="7" t="s">
        <v>563</v>
      </c>
      <c r="I217" s="7" t="b">
        <f t="shared" si="13"/>
        <v>1</v>
      </c>
      <c r="J217" s="11" t="str">
        <f t="shared" si="14"/>
        <v>SA</v>
      </c>
      <c r="K217" s="11" t="str">
        <f>' turmas sistema atual'!K216</f>
        <v>diurno</v>
      </c>
      <c r="L217" s="11" t="str">
        <f>' turmas sistema atual'!L216</f>
        <v>0-2-10</v>
      </c>
      <c r="M217" s="11">
        <f>' turmas sistema atual'!M216</f>
        <v>45</v>
      </c>
      <c r="N217" s="11">
        <f>VLOOKUP(B217,[3]Plan1!$A$18:$H$946,8,0)</f>
        <v>0</v>
      </c>
      <c r="P217" s="7">
        <f>' turmas sistema atual'!R216</f>
        <v>0</v>
      </c>
      <c r="Q217" s="7" t="e">
        <f>P217=#REF!</f>
        <v>#REF!</v>
      </c>
      <c r="R217" s="7" t="str">
        <f>VLOOKUP($B217,[2]planilha!$B$1:$P$929,15,0)</f>
        <v>CRISTINA RIBAS FURSTENAU</v>
      </c>
      <c r="S217" s="7" t="str">
        <f>' turmas sistema atual'!S216</f>
        <v>CRISTINA RIBAS FURSTENAU</v>
      </c>
      <c r="T217" s="7" t="b">
        <f t="shared" si="15"/>
        <v>1</v>
      </c>
      <c r="U217" s="7" t="str">
        <f>' turmas sistema atual'!Z271</f>
        <v/>
      </c>
      <c r="V217" s="7">
        <f>' turmas sistema atual'!AA271</f>
        <v>0</v>
      </c>
      <c r="W217" s="7">
        <f>' turmas sistema atual'!AB271</f>
        <v>0</v>
      </c>
      <c r="X217" s="7">
        <f>' turmas sistema atual'!AC271</f>
        <v>0</v>
      </c>
      <c r="Y217" s="7">
        <f>' turmas sistema atual'!AD271</f>
        <v>0</v>
      </c>
      <c r="Z217" s="7">
        <f>' turmas sistema atual'!AE271</f>
        <v>0</v>
      </c>
      <c r="AA217" s="7">
        <f>' turmas sistema atual'!AU271</f>
        <v>0</v>
      </c>
      <c r="AB217" s="11">
        <f>' turmas sistema atual'!AV271</f>
        <v>0</v>
      </c>
    </row>
    <row r="218" spans="1:28" ht="51" customHeight="1" thickBot="1" x14ac:dyDescent="0.3">
      <c r="A218" s="7" t="str">
        <f>' turmas sistema atual'!A217</f>
        <v>BACHARELADO EM CIÊNCIA E TECNOLOGIA</v>
      </c>
      <c r="B218" s="7" t="str">
        <f>' turmas sistema atual'!B217</f>
        <v>NB1BCS0002-15SA</v>
      </c>
      <c r="C218" s="7" t="str">
        <f>' turmas sistema atual'!C217</f>
        <v>Projeto Dirigido B1-noturno (Santo André)</v>
      </c>
      <c r="D218" s="7" t="str">
        <f>' turmas sistema atual'!Y217</f>
        <v xml:space="preserve">sexta das 21:00 às 23:00, semanal </v>
      </c>
      <c r="E218" s="7" t="str">
        <f>' turmas sistema atual'!Z217</f>
        <v/>
      </c>
      <c r="F218" s="7" t="b">
        <f t="shared" si="12"/>
        <v>0</v>
      </c>
      <c r="G218" s="7"/>
      <c r="H218" s="7" t="s">
        <v>563</v>
      </c>
      <c r="I218" s="7" t="b">
        <f t="shared" si="13"/>
        <v>1</v>
      </c>
      <c r="J218" s="11" t="str">
        <f t="shared" si="14"/>
        <v>SA</v>
      </c>
      <c r="K218" s="11" t="str">
        <f>' turmas sistema atual'!K217</f>
        <v>noturno</v>
      </c>
      <c r="L218" s="11" t="str">
        <f>' turmas sistema atual'!L217</f>
        <v>0-2-10</v>
      </c>
      <c r="M218" s="11">
        <f>' turmas sistema atual'!M217</f>
        <v>45</v>
      </c>
      <c r="N218" s="11">
        <f>VLOOKUP(B218,[3]Plan1!$A$18:$H$946,8,0)</f>
        <v>26</v>
      </c>
      <c r="P218" s="7" t="str">
        <f>' turmas sistema atual'!R217</f>
        <v>Vera Paschon</v>
      </c>
      <c r="Q218" s="7" t="e">
        <f>P218=#REF!</f>
        <v>#REF!</v>
      </c>
      <c r="R218" s="7" t="e">
        <f>VLOOKUP($B218,[2]planilha!$B$1:$P$929,15,0)</f>
        <v>#REF!</v>
      </c>
      <c r="S218" s="7">
        <f>' turmas sistema atual'!S217</f>
        <v>0</v>
      </c>
      <c r="T218" s="7" t="e">
        <f t="shared" si="15"/>
        <v>#REF!</v>
      </c>
      <c r="U218" s="7" t="str">
        <f>' turmas sistema atual'!Z275</f>
        <v/>
      </c>
      <c r="V218" s="7">
        <f>' turmas sistema atual'!AA275</f>
        <v>0</v>
      </c>
      <c r="W218" s="7">
        <f>' turmas sistema atual'!AB275</f>
        <v>0</v>
      </c>
      <c r="X218" s="7">
        <f>' turmas sistema atual'!AC275</f>
        <v>0</v>
      </c>
      <c r="Y218" s="7">
        <f>' turmas sistema atual'!AD275</f>
        <v>0</v>
      </c>
      <c r="Z218" s="7">
        <f>' turmas sistema atual'!AE275</f>
        <v>0</v>
      </c>
      <c r="AA218" s="7">
        <f>' turmas sistema atual'!AU275</f>
        <v>0</v>
      </c>
      <c r="AB218" s="11">
        <f>' turmas sistema atual'!AV275</f>
        <v>0</v>
      </c>
    </row>
    <row r="219" spans="1:28" ht="51" customHeight="1" thickBot="1" x14ac:dyDescent="0.3">
      <c r="A219" s="7" t="str">
        <f>' turmas sistema atual'!A218</f>
        <v>BACHARELADO EM CIÊNCIA E TECNOLOGIA</v>
      </c>
      <c r="B219" s="7" t="str">
        <f>' turmas sistema atual'!B218</f>
        <v>NB2BCS0002-15SA</v>
      </c>
      <c r="C219" s="7" t="str">
        <f>' turmas sistema atual'!C218</f>
        <v>Projeto Dirigido B2-noturno (Santo André)</v>
      </c>
      <c r="D219" s="7" t="str">
        <f>' turmas sistema atual'!Y218</f>
        <v xml:space="preserve">sexta das 21:00 às 23:00, semanal </v>
      </c>
      <c r="E219" s="7" t="str">
        <f>' turmas sistema atual'!Z218</f>
        <v/>
      </c>
      <c r="F219" s="7" t="b">
        <f t="shared" si="12"/>
        <v>0</v>
      </c>
      <c r="G219" s="7"/>
      <c r="H219" s="7" t="s">
        <v>563</v>
      </c>
      <c r="I219" s="7" t="b">
        <f t="shared" si="13"/>
        <v>1</v>
      </c>
      <c r="J219" s="11" t="str">
        <f t="shared" si="14"/>
        <v>SA</v>
      </c>
      <c r="K219" s="11" t="str">
        <f>' turmas sistema atual'!K218</f>
        <v>noturno</v>
      </c>
      <c r="L219" s="11" t="str">
        <f>' turmas sistema atual'!L218</f>
        <v>0-2-10</v>
      </c>
      <c r="M219" s="11">
        <f>' turmas sistema atual'!M218</f>
        <v>45</v>
      </c>
      <c r="N219" s="11">
        <f>VLOOKUP(B219,[3]Plan1!$A$18:$H$946,8,0)</f>
        <v>16</v>
      </c>
      <c r="P219" s="7">
        <f>' turmas sistema atual'!R218</f>
        <v>0</v>
      </c>
      <c r="Q219" s="7" t="e">
        <f>P219=#REF!</f>
        <v>#REF!</v>
      </c>
      <c r="R219" s="7" t="str">
        <f>VLOOKUP($B219,[2]planilha!$B$1:$P$929,15,0)</f>
        <v>LUCIANA CAMPOS PAULINO</v>
      </c>
      <c r="S219" s="7" t="str">
        <f>' turmas sistema atual'!S218</f>
        <v>LUCIANA CAMPOS PAULINO</v>
      </c>
      <c r="T219" s="7" t="b">
        <f t="shared" si="15"/>
        <v>1</v>
      </c>
      <c r="U219" s="7" t="str">
        <f>' turmas sistema atual'!Z286</f>
        <v xml:space="preserve">sexta das 08:00 às 12:00, semanal </v>
      </c>
      <c r="V219" s="7">
        <f>' turmas sistema atual'!AA286</f>
        <v>0</v>
      </c>
      <c r="W219" s="7">
        <f>' turmas sistema atual'!AB286</f>
        <v>0</v>
      </c>
      <c r="X219" s="7">
        <f>' turmas sistema atual'!AC286</f>
        <v>0</v>
      </c>
      <c r="Y219" s="7">
        <f>' turmas sistema atual'!AD286</f>
        <v>0</v>
      </c>
      <c r="Z219" s="7">
        <f>' turmas sistema atual'!AE286</f>
        <v>0</v>
      </c>
      <c r="AA219" s="7">
        <f>' turmas sistema atual'!AU286</f>
        <v>0</v>
      </c>
      <c r="AB219" s="11">
        <f>' turmas sistema atual'!AV286</f>
        <v>0</v>
      </c>
    </row>
    <row r="220" spans="1:28" ht="51" customHeight="1" thickBot="1" x14ac:dyDescent="0.3">
      <c r="A220" s="7" t="str">
        <f>' turmas sistema atual'!A219</f>
        <v>BACHARELADO EM CIÊNCIA E TECNOLOGIA</v>
      </c>
      <c r="B220" s="7" t="str">
        <f>' turmas sistema atual'!B219</f>
        <v>DA1BCL0307-15SA</v>
      </c>
      <c r="C220" s="7" t="str">
        <f>' turmas sistema atual'!C219</f>
        <v>Transformações Químicas A1-diurno (Santo André)</v>
      </c>
      <c r="D220" s="7" t="str">
        <f>' turmas sistema atual'!Y219</f>
        <v>terça das 08:00 às 10:00, semanal ; sexta das 10:00 às 12:00, quinzenal II</v>
      </c>
      <c r="E220" s="7" t="str">
        <f>' turmas sistema atual'!Z219</f>
        <v xml:space="preserve">segunda das 10:00 às 12:00, semanal </v>
      </c>
      <c r="F220" s="7" t="b">
        <f t="shared" si="12"/>
        <v>0</v>
      </c>
      <c r="G220" s="7"/>
      <c r="H220" s="7" t="s">
        <v>563</v>
      </c>
      <c r="I220" s="7" t="b">
        <f t="shared" si="13"/>
        <v>1</v>
      </c>
      <c r="J220" s="11" t="str">
        <f t="shared" si="14"/>
        <v>SA</v>
      </c>
      <c r="K220" s="11" t="str">
        <f>' turmas sistema atual'!K219</f>
        <v>diurno</v>
      </c>
      <c r="L220" s="11" t="str">
        <f>' turmas sistema atual'!L219</f>
        <v>3-2-6</v>
      </c>
      <c r="M220" s="11">
        <f>' turmas sistema atual'!M219</f>
        <v>40</v>
      </c>
      <c r="N220" s="11">
        <f>VLOOKUP(B220,[3]Plan1!$A$18:$H$946,8,0)</f>
        <v>0</v>
      </c>
      <c r="P220" s="7" t="str">
        <f>' turmas sistema atual'!R219</f>
        <v>WENDEL ANDRADE ALVES</v>
      </c>
      <c r="Q220" s="7" t="e">
        <f>P220=#REF!</f>
        <v>#REF!</v>
      </c>
      <c r="R220" s="7" t="str">
        <f>VLOOKUP($B220,[2]planilha!$B$1:$P$929,15,0)</f>
        <v>ELIZABETE CAMPOS DE LIMA</v>
      </c>
      <c r="S220" s="7" t="str">
        <f>' turmas sistema atual'!S219</f>
        <v>ELIZABETE CAMPOS DE LIMA</v>
      </c>
      <c r="T220" s="7" t="b">
        <f t="shared" si="15"/>
        <v>1</v>
      </c>
      <c r="U220" s="7" t="str">
        <f>' turmas sistema atual'!Z287</f>
        <v xml:space="preserve">sexta das 19:00 às 23:00, semanal </v>
      </c>
      <c r="V220" s="7">
        <f>' turmas sistema atual'!AA287</f>
        <v>0</v>
      </c>
      <c r="W220" s="7">
        <f>' turmas sistema atual'!AB287</f>
        <v>0</v>
      </c>
      <c r="X220" s="7">
        <f>' turmas sistema atual'!AC287</f>
        <v>0</v>
      </c>
      <c r="Y220" s="7">
        <f>' turmas sistema atual'!AD287</f>
        <v>0</v>
      </c>
      <c r="Z220" s="7">
        <f>' turmas sistema atual'!AE287</f>
        <v>0</v>
      </c>
      <c r="AA220" s="7">
        <f>' turmas sistema atual'!AU287</f>
        <v>0</v>
      </c>
      <c r="AB220" s="11">
        <f>' turmas sistema atual'!AV287</f>
        <v>0</v>
      </c>
    </row>
    <row r="221" spans="1:28" ht="51" customHeight="1" thickBot="1" x14ac:dyDescent="0.3">
      <c r="A221" s="7" t="str">
        <f>' turmas sistema atual'!A220</f>
        <v>BACHARELADO EM CIÊNCIA E TECNOLOGIA</v>
      </c>
      <c r="B221" s="7" t="str">
        <f>' turmas sistema atual'!B220</f>
        <v>DA10BCL0307-15SA</v>
      </c>
      <c r="C221" s="7" t="str">
        <f>' turmas sistema atual'!C220</f>
        <v>Transformações Químicas A1-diurno (Santo André)</v>
      </c>
      <c r="D221" s="7" t="str">
        <f>' turmas sistema atual'!Y220</f>
        <v>terça das 08:00 às 10:00, semanal ; sexta das 10:00 às 12:00, quinzenal II</v>
      </c>
      <c r="E221" s="7" t="str">
        <f>' turmas sistema atual'!Z220</f>
        <v xml:space="preserve">segunda das 10:00 às 12:00, semanal </v>
      </c>
      <c r="F221" s="7" t="b">
        <f t="shared" si="12"/>
        <v>0</v>
      </c>
      <c r="G221" s="7"/>
      <c r="H221" s="7" t="s">
        <v>563</v>
      </c>
      <c r="I221" s="7" t="b">
        <f t="shared" si="13"/>
        <v>1</v>
      </c>
      <c r="J221" s="11" t="str">
        <f t="shared" si="14"/>
        <v>SA</v>
      </c>
      <c r="K221" s="11" t="str">
        <f>' turmas sistema atual'!K220</f>
        <v>diurno</v>
      </c>
      <c r="L221" s="11" t="str">
        <f>' turmas sistema atual'!L220</f>
        <v>3-2-6</v>
      </c>
      <c r="M221" s="11">
        <f>' turmas sistema atual'!M220</f>
        <v>40</v>
      </c>
      <c r="N221" s="11">
        <f>VLOOKUP(B221,[3]Plan1!$A$18:$H$946,8,0)</f>
        <v>0</v>
      </c>
      <c r="P221" s="7" t="str">
        <f>' turmas sistema atual'!R220</f>
        <v>GISELLE CERCHIARO</v>
      </c>
      <c r="Q221" s="7" t="e">
        <f>P221=#REF!</f>
        <v>#REF!</v>
      </c>
      <c r="R221" s="7" t="str">
        <f>VLOOKUP($B221,[2]planilha!$B$1:$P$929,15,0)</f>
        <v>JULIANA MARCHI</v>
      </c>
      <c r="S221" s="7" t="str">
        <f>' turmas sistema atual'!S220</f>
        <v>JULIANA MARCHI</v>
      </c>
      <c r="T221" s="7" t="b">
        <f t="shared" si="15"/>
        <v>1</v>
      </c>
      <c r="U221" s="7" t="str">
        <f>' turmas sistema atual'!Z292</f>
        <v/>
      </c>
      <c r="V221" s="7">
        <f>' turmas sistema atual'!AA292</f>
        <v>0</v>
      </c>
      <c r="W221" s="7">
        <f>' turmas sistema atual'!AB292</f>
        <v>0</v>
      </c>
      <c r="X221" s="7">
        <f>' turmas sistema atual'!AC292</f>
        <v>0</v>
      </c>
      <c r="Y221" s="7">
        <f>' turmas sistema atual'!AD292</f>
        <v>0</v>
      </c>
      <c r="Z221" s="7">
        <f>' turmas sistema atual'!AE292</f>
        <v>0</v>
      </c>
      <c r="AA221" s="7">
        <f>' turmas sistema atual'!AU292</f>
        <v>0</v>
      </c>
      <c r="AB221" s="11">
        <f>' turmas sistema atual'!AV292</f>
        <v>0</v>
      </c>
    </row>
    <row r="222" spans="1:28" ht="51" customHeight="1" thickBot="1" x14ac:dyDescent="0.3">
      <c r="A222" s="7" t="str">
        <f>' turmas sistema atual'!A221</f>
        <v>BACHARELADO EM CIÊNCIA E TECNOLOGIA</v>
      </c>
      <c r="B222" s="7" t="str">
        <f>' turmas sistema atual'!B221</f>
        <v>NA1BCL0307-15SA</v>
      </c>
      <c r="C222" s="7" t="str">
        <f>' turmas sistema atual'!C221</f>
        <v>Transformações Químicas A1-noturno (Santo André)</v>
      </c>
      <c r="D222" s="7" t="str">
        <f>' turmas sistema atual'!Y221</f>
        <v>terça das 19:00 às 21:00, semanal ; sexta das 21:00 às 23:00, quinzenal II</v>
      </c>
      <c r="E222" s="7" t="str">
        <f>' turmas sistema atual'!Z221</f>
        <v xml:space="preserve">segunda das 21:00 às 23:00, semanal </v>
      </c>
      <c r="F222" s="7" t="b">
        <f t="shared" si="12"/>
        <v>0</v>
      </c>
      <c r="G222" s="7"/>
      <c r="H222" s="7" t="s">
        <v>563</v>
      </c>
      <c r="I222" s="7" t="b">
        <f t="shared" si="13"/>
        <v>1</v>
      </c>
      <c r="J222" s="11" t="str">
        <f t="shared" si="14"/>
        <v>SA</v>
      </c>
      <c r="K222" s="11" t="str">
        <f>' turmas sistema atual'!K221</f>
        <v>noturno</v>
      </c>
      <c r="L222" s="11" t="str">
        <f>' turmas sistema atual'!L221</f>
        <v>3-2-6</v>
      </c>
      <c r="M222" s="11">
        <f>' turmas sistema atual'!M221</f>
        <v>40</v>
      </c>
      <c r="N222" s="11">
        <f>VLOOKUP(B222,[3]Plan1!$A$18:$H$946,8,0)</f>
        <v>0</v>
      </c>
      <c r="P222" s="7" t="str">
        <f>' turmas sistema atual'!R221</f>
        <v>KARINA PASSALACQUA MORELLI FRIN</v>
      </c>
      <c r="Q222" s="7" t="e">
        <f>P222=#REF!</f>
        <v>#REF!</v>
      </c>
      <c r="R222" s="7" t="str">
        <f>VLOOKUP($B222,[2]planilha!$B$1:$P$929,15,0)</f>
        <v>AMEDEA BAROZZI SEABRA</v>
      </c>
      <c r="S222" s="7" t="str">
        <f>' turmas sistema atual'!S221</f>
        <v>AMEDEA BAROZZI SEABRA</v>
      </c>
      <c r="T222" s="7" t="b">
        <f t="shared" si="15"/>
        <v>1</v>
      </c>
      <c r="U222" s="7" t="str">
        <f>' turmas sistema atual'!Z293</f>
        <v/>
      </c>
      <c r="V222" s="7">
        <f>' turmas sistema atual'!AA293</f>
        <v>0</v>
      </c>
      <c r="W222" s="7">
        <f>' turmas sistema atual'!AB293</f>
        <v>0</v>
      </c>
      <c r="X222" s="7">
        <f>' turmas sistema atual'!AC293</f>
        <v>0</v>
      </c>
      <c r="Y222" s="7">
        <f>' turmas sistema atual'!AD293</f>
        <v>0</v>
      </c>
      <c r="Z222" s="7">
        <f>' turmas sistema atual'!AE293</f>
        <v>0</v>
      </c>
      <c r="AA222" s="7">
        <f>' turmas sistema atual'!AU293</f>
        <v>0</v>
      </c>
      <c r="AB222" s="11">
        <f>' turmas sistema atual'!AV293</f>
        <v>0</v>
      </c>
    </row>
    <row r="223" spans="1:28" ht="51" customHeight="1" thickBot="1" x14ac:dyDescent="0.3">
      <c r="A223" s="7" t="str">
        <f>' turmas sistema atual'!A222</f>
        <v>BACHARELADO EM CIÊNCIA E TECNOLOGIA</v>
      </c>
      <c r="B223" s="7" t="str">
        <f>' turmas sistema atual'!B222</f>
        <v>NA10BCL0307-15SA</v>
      </c>
      <c r="C223" s="7" t="str">
        <f>' turmas sistema atual'!C222</f>
        <v>Transformações Químicas A1-noturno (Santo André)</v>
      </c>
      <c r="D223" s="7" t="str">
        <f>' turmas sistema atual'!Y222</f>
        <v>terça das 19:00 às 21:00, semanal ; sexta das 21:00 às 23:00, quinzenal II</v>
      </c>
      <c r="E223" s="7" t="str">
        <f>' turmas sistema atual'!Z222</f>
        <v xml:space="preserve">segunda das 21:00 às 23:00, semanal </v>
      </c>
      <c r="F223" s="7" t="b">
        <f t="shared" si="12"/>
        <v>0</v>
      </c>
      <c r="G223" s="7"/>
      <c r="H223" s="7" t="s">
        <v>563</v>
      </c>
      <c r="I223" s="7" t="b">
        <f t="shared" si="13"/>
        <v>1</v>
      </c>
      <c r="J223" s="11" t="str">
        <f t="shared" si="14"/>
        <v>SA</v>
      </c>
      <c r="K223" s="11" t="str">
        <f>' turmas sistema atual'!K222</f>
        <v>noturno</v>
      </c>
      <c r="L223" s="11" t="str">
        <f>' turmas sistema atual'!L222</f>
        <v>3-2-6</v>
      </c>
      <c r="M223" s="11">
        <f>' turmas sistema atual'!M222</f>
        <v>40</v>
      </c>
      <c r="N223" s="11">
        <f>VLOOKUP(B223,[3]Plan1!$A$18:$H$946,8,0)</f>
        <v>0</v>
      </c>
      <c r="P223" s="7" t="str">
        <f>' turmas sistema atual'!R222</f>
        <v>GUSTAVO MORARI DO NASCIMENTO</v>
      </c>
      <c r="Q223" s="7" t="e">
        <f>P223=#REF!</f>
        <v>#REF!</v>
      </c>
      <c r="R223" s="7" t="str">
        <f>VLOOKUP($B223,[2]planilha!$B$1:$P$929,15,0)</f>
        <v>GUSTAVO MORARI DO NASCIMENTO</v>
      </c>
      <c r="S223" s="7" t="str">
        <f>' turmas sistema atual'!S222</f>
        <v>GUSTAVO MORARI DO NASCIMENTO</v>
      </c>
      <c r="T223" s="7" t="b">
        <f t="shared" si="15"/>
        <v>1</v>
      </c>
      <c r="U223" s="7" t="str">
        <f>' turmas sistema atual'!Z294</f>
        <v/>
      </c>
      <c r="V223" s="7">
        <f>' turmas sistema atual'!AA294</f>
        <v>0</v>
      </c>
      <c r="W223" s="7">
        <f>' turmas sistema atual'!AB294</f>
        <v>0</v>
      </c>
      <c r="X223" s="7">
        <f>' turmas sistema atual'!AC294</f>
        <v>0</v>
      </c>
      <c r="Y223" s="7">
        <f>' turmas sistema atual'!AD294</f>
        <v>0</v>
      </c>
      <c r="Z223" s="7">
        <f>' turmas sistema atual'!AE294</f>
        <v>0</v>
      </c>
      <c r="AA223" s="7">
        <f>' turmas sistema atual'!AU294</f>
        <v>0</v>
      </c>
      <c r="AB223" s="11">
        <f>' turmas sistema atual'!AV294</f>
        <v>0</v>
      </c>
    </row>
    <row r="224" spans="1:28" ht="51" customHeight="1" thickBot="1" x14ac:dyDescent="0.3">
      <c r="A224" s="7" t="str">
        <f>' turmas sistema atual'!A223</f>
        <v>BACHARELADO EM CIÊNCIA E TECNOLOGIA</v>
      </c>
      <c r="B224" s="7" t="str">
        <f>' turmas sistema atual'!B223</f>
        <v>DA2BCL0307-15SA</v>
      </c>
      <c r="C224" s="7" t="str">
        <f>' turmas sistema atual'!C223</f>
        <v>Transformações Químicas A2-diurno (Santo André)</v>
      </c>
      <c r="D224" s="7" t="str">
        <f>' turmas sistema atual'!Y223</f>
        <v>terça das 08:00 às 10:00, semanal ; sexta das 10:00 às 12:00, quinzenal II</v>
      </c>
      <c r="E224" s="7" t="str">
        <f>' turmas sistema atual'!Z223</f>
        <v xml:space="preserve">segunda das 10:00 às 12:00, semanal </v>
      </c>
      <c r="F224" s="7" t="b">
        <f t="shared" si="12"/>
        <v>0</v>
      </c>
      <c r="G224" s="7"/>
      <c r="H224" s="7" t="s">
        <v>563</v>
      </c>
      <c r="I224" s="7" t="b">
        <f t="shared" si="13"/>
        <v>1</v>
      </c>
      <c r="J224" s="11" t="str">
        <f t="shared" si="14"/>
        <v>SA</v>
      </c>
      <c r="K224" s="11" t="str">
        <f>' turmas sistema atual'!K223</f>
        <v>diurno</v>
      </c>
      <c r="L224" s="11" t="str">
        <f>' turmas sistema atual'!L223</f>
        <v>3-2-6</v>
      </c>
      <c r="M224" s="11">
        <f>' turmas sistema atual'!M223</f>
        <v>40</v>
      </c>
      <c r="N224" s="11">
        <f>VLOOKUP(B224,[3]Plan1!$A$18:$H$946,8,0)</f>
        <v>0</v>
      </c>
      <c r="P224" s="7" t="str">
        <f>' turmas sistema atual'!R223</f>
        <v>WENDEL ANDRADE ALVES</v>
      </c>
      <c r="Q224" s="7" t="e">
        <f>P224=#REF!</f>
        <v>#REF!</v>
      </c>
      <c r="R224" s="7" t="str">
        <f>VLOOKUP($B224,[2]planilha!$B$1:$P$929,15,0)</f>
        <v>ELIZABETE CAMPOS DE LIMA</v>
      </c>
      <c r="S224" s="7" t="str">
        <f>' turmas sistema atual'!S223</f>
        <v>ELIZABETE CAMPOS DE LIMA</v>
      </c>
      <c r="T224" s="7" t="b">
        <f t="shared" si="15"/>
        <v>1</v>
      </c>
      <c r="U224" s="7" t="str">
        <f>' turmas sistema atual'!Z295</f>
        <v/>
      </c>
      <c r="V224" s="7">
        <f>' turmas sistema atual'!AA295</f>
        <v>0</v>
      </c>
      <c r="W224" s="7">
        <f>' turmas sistema atual'!AB295</f>
        <v>0</v>
      </c>
      <c r="X224" s="7">
        <f>' turmas sistema atual'!AC295</f>
        <v>0</v>
      </c>
      <c r="Y224" s="7">
        <f>' turmas sistema atual'!AD295</f>
        <v>0</v>
      </c>
      <c r="Z224" s="7">
        <f>' turmas sistema atual'!AE295</f>
        <v>0</v>
      </c>
      <c r="AA224" s="7">
        <f>' turmas sistema atual'!AU295</f>
        <v>0</v>
      </c>
      <c r="AB224" s="11">
        <f>' turmas sistema atual'!AV295</f>
        <v>0</v>
      </c>
    </row>
    <row r="225" spans="1:28" ht="51" customHeight="1" thickBot="1" x14ac:dyDescent="0.3">
      <c r="A225" s="7" t="str">
        <f>' turmas sistema atual'!A224</f>
        <v>BACHARELADO EM CIÊNCIA E TECNOLOGIA</v>
      </c>
      <c r="B225" s="7" t="str">
        <f>' turmas sistema atual'!B224</f>
        <v>NA2BCL0307-15SA</v>
      </c>
      <c r="C225" s="7" t="str">
        <f>' turmas sistema atual'!C224</f>
        <v>Transformações Químicas A2-noturno (Santo André)</v>
      </c>
      <c r="D225" s="7" t="str">
        <f>' turmas sistema atual'!Y224</f>
        <v>terça das 19:00 às 21:00, semanal ; sexta das 21:00 às 23:00, quinzenal II</v>
      </c>
      <c r="E225" s="7" t="str">
        <f>' turmas sistema atual'!Z224</f>
        <v xml:space="preserve">segunda das 21:00 às 23:00, semanal </v>
      </c>
      <c r="F225" s="7" t="b">
        <f t="shared" si="12"/>
        <v>0</v>
      </c>
      <c r="G225" s="7"/>
      <c r="H225" s="7" t="s">
        <v>563</v>
      </c>
      <c r="I225" s="7" t="b">
        <f t="shared" si="13"/>
        <v>1</v>
      </c>
      <c r="J225" s="11" t="str">
        <f t="shared" si="14"/>
        <v>SA</v>
      </c>
      <c r="K225" s="11" t="str">
        <f>' turmas sistema atual'!K224</f>
        <v>noturno</v>
      </c>
      <c r="L225" s="11" t="str">
        <f>' turmas sistema atual'!L224</f>
        <v>3-2-6</v>
      </c>
      <c r="M225" s="11">
        <f>' turmas sistema atual'!M224</f>
        <v>40</v>
      </c>
      <c r="N225" s="11">
        <f>VLOOKUP(B225,[3]Plan1!$A$18:$H$946,8,0)</f>
        <v>0</v>
      </c>
      <c r="P225" s="7" t="str">
        <f>' turmas sistema atual'!R224</f>
        <v>KARINA PASSALACQUA MORELLI FRIN</v>
      </c>
      <c r="Q225" s="7" t="e">
        <f>P225=#REF!</f>
        <v>#REF!</v>
      </c>
      <c r="R225" s="7" t="str">
        <f>VLOOKUP($B225,[2]planilha!$B$1:$P$929,15,0)</f>
        <v>AMEDEA BAROZZI SEABRA</v>
      </c>
      <c r="S225" s="7" t="str">
        <f>' turmas sistema atual'!S224</f>
        <v>AMEDEA BAROZZI SEABRA</v>
      </c>
      <c r="T225" s="7" t="b">
        <f t="shared" si="15"/>
        <v>1</v>
      </c>
      <c r="U225" s="7" t="str">
        <f>' turmas sistema atual'!Z296</f>
        <v/>
      </c>
      <c r="V225" s="7">
        <f>' turmas sistema atual'!AA296</f>
        <v>0</v>
      </c>
      <c r="W225" s="7">
        <f>' turmas sistema atual'!AB296</f>
        <v>0</v>
      </c>
      <c r="X225" s="7">
        <f>' turmas sistema atual'!AC296</f>
        <v>0</v>
      </c>
      <c r="Y225" s="7">
        <f>' turmas sistema atual'!AD296</f>
        <v>0</v>
      </c>
      <c r="Z225" s="7">
        <f>' turmas sistema atual'!AE296</f>
        <v>0</v>
      </c>
      <c r="AA225" s="7">
        <f>' turmas sistema atual'!AU296</f>
        <v>0</v>
      </c>
      <c r="AB225" s="11">
        <f>' turmas sistema atual'!AV296</f>
        <v>0</v>
      </c>
    </row>
    <row r="226" spans="1:28" ht="51" customHeight="1" thickBot="1" x14ac:dyDescent="0.3">
      <c r="A226" s="7" t="str">
        <f>' turmas sistema atual'!A225</f>
        <v>BACHARELADO EM CIÊNCIA E TECNOLOGIA</v>
      </c>
      <c r="B226" s="7" t="str">
        <f>' turmas sistema atual'!B225</f>
        <v>DA3BCL0307-15SA</v>
      </c>
      <c r="C226" s="7" t="str">
        <f>' turmas sistema atual'!C225</f>
        <v>Transformações Químicas A3-diurno (Santo André)</v>
      </c>
      <c r="D226" s="7" t="str">
        <f>' turmas sistema atual'!Y225</f>
        <v>terça das 08:00 às 10:00, semanal ; sexta das 10:00 às 12:00, quinzenal II</v>
      </c>
      <c r="E226" s="7" t="str">
        <f>' turmas sistema atual'!Z225</f>
        <v xml:space="preserve">segunda das 10:00 às 12:00, semanal </v>
      </c>
      <c r="F226" s="7" t="b">
        <f t="shared" si="12"/>
        <v>0</v>
      </c>
      <c r="G226" s="7"/>
      <c r="H226" s="7" t="s">
        <v>563</v>
      </c>
      <c r="I226" s="7" t="b">
        <f t="shared" si="13"/>
        <v>1</v>
      </c>
      <c r="J226" s="11" t="str">
        <f t="shared" si="14"/>
        <v>SA</v>
      </c>
      <c r="K226" s="11" t="str">
        <f>' turmas sistema atual'!K225</f>
        <v>diurno</v>
      </c>
      <c r="L226" s="11" t="str">
        <f>' turmas sistema atual'!L225</f>
        <v>3-2-6</v>
      </c>
      <c r="M226" s="11">
        <f>' turmas sistema atual'!M225</f>
        <v>40</v>
      </c>
      <c r="N226" s="11">
        <f>VLOOKUP(B226,[3]Plan1!$A$18:$H$946,8,0)</f>
        <v>0</v>
      </c>
      <c r="P226" s="7" t="str">
        <f>' turmas sistema atual'!R225</f>
        <v>ANDERSON ORZARI RIBEIRO</v>
      </c>
      <c r="Q226" s="7" t="e">
        <f>P226=#REF!</f>
        <v>#REF!</v>
      </c>
      <c r="R226" s="7" t="str">
        <f>VLOOKUP($B226,[2]planilha!$B$1:$P$929,15,0)</f>
        <v>Monica Benicia Mamian Lopez</v>
      </c>
      <c r="S226" s="7" t="str">
        <f>' turmas sistema atual'!S225</f>
        <v>Monica Benicia Mamian Lopez</v>
      </c>
      <c r="T226" s="7" t="b">
        <f t="shared" si="15"/>
        <v>1</v>
      </c>
      <c r="U226" s="7" t="str">
        <f>' turmas sistema atual'!Z297</f>
        <v/>
      </c>
      <c r="V226" s="7">
        <f>' turmas sistema atual'!AA297</f>
        <v>0</v>
      </c>
      <c r="W226" s="7">
        <f>' turmas sistema atual'!AB297</f>
        <v>0</v>
      </c>
      <c r="X226" s="7">
        <f>' turmas sistema atual'!AC297</f>
        <v>0</v>
      </c>
      <c r="Y226" s="7">
        <f>' turmas sistema atual'!AD297</f>
        <v>0</v>
      </c>
      <c r="Z226" s="7">
        <f>' turmas sistema atual'!AE297</f>
        <v>0</v>
      </c>
      <c r="AA226" s="7">
        <f>' turmas sistema atual'!AU297</f>
        <v>0</v>
      </c>
      <c r="AB226" s="11">
        <f>' turmas sistema atual'!AV297</f>
        <v>0</v>
      </c>
    </row>
    <row r="227" spans="1:28" ht="51" customHeight="1" thickBot="1" x14ac:dyDescent="0.3">
      <c r="A227" s="7" t="str">
        <f>' turmas sistema atual'!A226</f>
        <v>BACHARELADO EM CIÊNCIA E TECNOLOGIA</v>
      </c>
      <c r="B227" s="7" t="str">
        <f>' turmas sistema atual'!B226</f>
        <v>NA3BCL0307-15SA</v>
      </c>
      <c r="C227" s="7" t="str">
        <f>' turmas sistema atual'!C226</f>
        <v>Transformações Químicas A3-noturno (Santo André)</v>
      </c>
      <c r="D227" s="7" t="str">
        <f>' turmas sistema atual'!Y226</f>
        <v>terça das 19:00 às 21:00, semanal ; sexta das 21:00 às 23:00, quinzenal II</v>
      </c>
      <c r="E227" s="7" t="str">
        <f>' turmas sistema atual'!Z226</f>
        <v xml:space="preserve">segunda das 21:00 às 23:00, semanal </v>
      </c>
      <c r="F227" s="7" t="b">
        <f t="shared" si="12"/>
        <v>0</v>
      </c>
      <c r="G227" s="7"/>
      <c r="H227" s="7" t="s">
        <v>563</v>
      </c>
      <c r="I227" s="7" t="b">
        <f t="shared" si="13"/>
        <v>1</v>
      </c>
      <c r="J227" s="11" t="str">
        <f t="shared" si="14"/>
        <v>SA</v>
      </c>
      <c r="K227" s="11" t="str">
        <f>' turmas sistema atual'!K226</f>
        <v>noturno</v>
      </c>
      <c r="L227" s="11" t="str">
        <f>' turmas sistema atual'!L226</f>
        <v>3-2-6</v>
      </c>
      <c r="M227" s="11">
        <f>' turmas sistema atual'!M226</f>
        <v>40</v>
      </c>
      <c r="N227" s="11">
        <f>VLOOKUP(B227,[3]Plan1!$A$18:$H$946,8,0)</f>
        <v>0</v>
      </c>
      <c r="P227" s="7" t="str">
        <f>' turmas sistema atual'!R226</f>
        <v>FERNANDO CARLOS GIACOMELLI</v>
      </c>
      <c r="Q227" s="7" t="e">
        <f>P227=#REF!</f>
        <v>#REF!</v>
      </c>
      <c r="R227" s="7" t="str">
        <f>VLOOKUP($B227,[2]planilha!$B$1:$P$929,15,0)</f>
        <v>Patricia Dantoni</v>
      </c>
      <c r="S227" s="7" t="str">
        <f>' turmas sistema atual'!S226</f>
        <v>Patricia Dantoni</v>
      </c>
      <c r="T227" s="7" t="b">
        <f t="shared" si="15"/>
        <v>1</v>
      </c>
      <c r="U227" s="7" t="str">
        <f>' turmas sistema atual'!Z298</f>
        <v/>
      </c>
      <c r="V227" s="7">
        <f>' turmas sistema atual'!AA298</f>
        <v>0</v>
      </c>
      <c r="W227" s="7">
        <f>' turmas sistema atual'!AB298</f>
        <v>0</v>
      </c>
      <c r="X227" s="7">
        <f>' turmas sistema atual'!AC298</f>
        <v>0</v>
      </c>
      <c r="Y227" s="7">
        <f>' turmas sistema atual'!AD298</f>
        <v>0</v>
      </c>
      <c r="Z227" s="7">
        <f>' turmas sistema atual'!AE298</f>
        <v>0</v>
      </c>
      <c r="AA227" s="7">
        <f>' turmas sistema atual'!AU298</f>
        <v>0</v>
      </c>
      <c r="AB227" s="11">
        <f>' turmas sistema atual'!AV298</f>
        <v>0</v>
      </c>
    </row>
    <row r="228" spans="1:28" ht="51" customHeight="1" thickBot="1" x14ac:dyDescent="0.3">
      <c r="A228" s="7" t="str">
        <f>' turmas sistema atual'!A227</f>
        <v>BACHARELADO EM CIÊNCIA E TECNOLOGIA</v>
      </c>
      <c r="B228" s="7" t="str">
        <f>' turmas sistema atual'!B227</f>
        <v>DA4BCL0307-15SA</v>
      </c>
      <c r="C228" s="7" t="str">
        <f>' turmas sistema atual'!C227</f>
        <v>Transformações Químicas A4-diurno (Santo André)</v>
      </c>
      <c r="D228" s="7" t="str">
        <f>' turmas sistema atual'!Y227</f>
        <v>terça das 08:00 às 10:00, semanal ; sexta das 10:00 às 12:00, quinzenal II</v>
      </c>
      <c r="E228" s="7" t="str">
        <f>' turmas sistema atual'!Z227</f>
        <v xml:space="preserve">segunda das 10:00 às 12:00, semanal </v>
      </c>
      <c r="F228" s="7" t="b">
        <f t="shared" si="12"/>
        <v>0</v>
      </c>
      <c r="G228" s="7"/>
      <c r="H228" s="7" t="s">
        <v>563</v>
      </c>
      <c r="I228" s="7" t="b">
        <f t="shared" si="13"/>
        <v>1</v>
      </c>
      <c r="J228" s="11" t="str">
        <f t="shared" si="14"/>
        <v>SA</v>
      </c>
      <c r="K228" s="11" t="str">
        <f>' turmas sistema atual'!K227</f>
        <v>diurno</v>
      </c>
      <c r="L228" s="11" t="str">
        <f>' turmas sistema atual'!L227</f>
        <v>3-2-6</v>
      </c>
      <c r="M228" s="11">
        <f>' turmas sistema atual'!M227</f>
        <v>40</v>
      </c>
      <c r="N228" s="11">
        <f>VLOOKUP(B228,[3]Plan1!$A$18:$H$946,8,0)</f>
        <v>0</v>
      </c>
      <c r="P228" s="7" t="str">
        <f>' turmas sistema atual'!R227</f>
        <v>ANDERSON ORZARI RIBEIRO</v>
      </c>
      <c r="Q228" s="7" t="e">
        <f>P228=#REF!</f>
        <v>#REF!</v>
      </c>
      <c r="R228" s="7" t="str">
        <f>VLOOKUP($B228,[2]planilha!$B$1:$P$929,15,0)</f>
        <v>Monica Benicia Mamian Lopez</v>
      </c>
      <c r="S228" s="7" t="str">
        <f>' turmas sistema atual'!S227</f>
        <v>Monica Benicia Mamian Lopez</v>
      </c>
      <c r="T228" s="7" t="b">
        <f t="shared" si="15"/>
        <v>1</v>
      </c>
      <c r="U228" s="7" t="str">
        <f>' turmas sistema atual'!Z299</f>
        <v/>
      </c>
      <c r="V228" s="7">
        <f>' turmas sistema atual'!AA299</f>
        <v>0</v>
      </c>
      <c r="W228" s="7">
        <f>' turmas sistema atual'!AB299</f>
        <v>0</v>
      </c>
      <c r="X228" s="7">
        <f>' turmas sistema atual'!AC299</f>
        <v>0</v>
      </c>
      <c r="Y228" s="7">
        <f>' turmas sistema atual'!AD299</f>
        <v>0</v>
      </c>
      <c r="Z228" s="7">
        <f>' turmas sistema atual'!AE299</f>
        <v>0</v>
      </c>
      <c r="AA228" s="7">
        <f>' turmas sistema atual'!AU299</f>
        <v>0</v>
      </c>
      <c r="AB228" s="11">
        <f>' turmas sistema atual'!AV299</f>
        <v>0</v>
      </c>
    </row>
    <row r="229" spans="1:28" ht="51" customHeight="1" thickBot="1" x14ac:dyDescent="0.3">
      <c r="A229" s="7" t="str">
        <f>' turmas sistema atual'!A228</f>
        <v>BACHARELADO EM CIÊNCIA E TECNOLOGIA</v>
      </c>
      <c r="B229" s="7" t="str">
        <f>' turmas sistema atual'!B228</f>
        <v>NA4BCL0307-15SA</v>
      </c>
      <c r="C229" s="7" t="str">
        <f>' turmas sistema atual'!C228</f>
        <v>Transformações Químicas A4-noturno (Santo André)</v>
      </c>
      <c r="D229" s="7" t="str">
        <f>' turmas sistema atual'!Y228</f>
        <v>terça das 19:00 às 21:00, semanal ; sexta das 21:00 às 23:00, quinzenal II</v>
      </c>
      <c r="E229" s="7" t="str">
        <f>' turmas sistema atual'!Z228</f>
        <v xml:space="preserve">segunda das 21:00 às 23:00, semanal </v>
      </c>
      <c r="F229" s="7" t="b">
        <f t="shared" si="12"/>
        <v>0</v>
      </c>
      <c r="G229" s="7"/>
      <c r="H229" s="7" t="s">
        <v>563</v>
      </c>
      <c r="I229" s="7" t="b">
        <f t="shared" si="13"/>
        <v>1</v>
      </c>
      <c r="J229" s="11" t="str">
        <f t="shared" si="14"/>
        <v>SA</v>
      </c>
      <c r="K229" s="11" t="str">
        <f>' turmas sistema atual'!K228</f>
        <v>noturno</v>
      </c>
      <c r="L229" s="11" t="str">
        <f>' turmas sistema atual'!L228</f>
        <v>3-2-6</v>
      </c>
      <c r="M229" s="11">
        <f>' turmas sistema atual'!M228</f>
        <v>42</v>
      </c>
      <c r="N229" s="11">
        <f>VLOOKUP(B229,[3]Plan1!$A$18:$H$946,8,0)</f>
        <v>0</v>
      </c>
      <c r="P229" s="7" t="str">
        <f>' turmas sistema atual'!R228</f>
        <v>FERNANDO CARLOS GIACOMELLI</v>
      </c>
      <c r="Q229" s="7" t="e">
        <f>P229=#REF!</f>
        <v>#REF!</v>
      </c>
      <c r="R229" s="7" t="str">
        <f>VLOOKUP($B229,[2]planilha!$B$1:$P$929,15,0)</f>
        <v>Patricia Dantoni</v>
      </c>
      <c r="S229" s="7" t="str">
        <f>' turmas sistema atual'!S228</f>
        <v>Patricia Dantoni</v>
      </c>
      <c r="T229" s="7" t="b">
        <f t="shared" si="15"/>
        <v>1</v>
      </c>
      <c r="U229" s="7" t="str">
        <f>' turmas sistema atual'!Z301</f>
        <v/>
      </c>
      <c r="V229" s="7">
        <f>' turmas sistema atual'!AA301</f>
        <v>0</v>
      </c>
      <c r="W229" s="7">
        <f>' turmas sistema atual'!AB301</f>
        <v>0</v>
      </c>
      <c r="X229" s="7">
        <f>' turmas sistema atual'!AC301</f>
        <v>0</v>
      </c>
      <c r="Y229" s="7">
        <f>' turmas sistema atual'!AD301</f>
        <v>0</v>
      </c>
      <c r="Z229" s="7">
        <f>' turmas sistema atual'!AE301</f>
        <v>0</v>
      </c>
      <c r="AA229" s="7">
        <f>' turmas sistema atual'!AU301</f>
        <v>0</v>
      </c>
      <c r="AB229" s="11">
        <f>' turmas sistema atual'!AV301</f>
        <v>0</v>
      </c>
    </row>
    <row r="230" spans="1:28" ht="51" customHeight="1" thickBot="1" x14ac:dyDescent="0.3">
      <c r="A230" s="7" t="str">
        <f>' turmas sistema atual'!A229</f>
        <v>BACHARELADO EM CIÊNCIA E TECNOLOGIA</v>
      </c>
      <c r="B230" s="7" t="str">
        <f>' turmas sistema atual'!B229</f>
        <v>DA5BCL0307-15SA</v>
      </c>
      <c r="C230" s="7" t="str">
        <f>' turmas sistema atual'!C229</f>
        <v>Transformações Químicas A5-diurno (Santo André)</v>
      </c>
      <c r="D230" s="7" t="str">
        <f>' turmas sistema atual'!Y229</f>
        <v>terça das 08:00 às 10:00, semanal ; sexta das 10:00 às 12:00, quinzenal II</v>
      </c>
      <c r="E230" s="7" t="str">
        <f>' turmas sistema atual'!Z229</f>
        <v xml:space="preserve">segunda das 10:00 às 12:00, semanal </v>
      </c>
      <c r="F230" s="7" t="b">
        <f t="shared" si="12"/>
        <v>0</v>
      </c>
      <c r="G230" s="7"/>
      <c r="H230" s="7" t="s">
        <v>563</v>
      </c>
      <c r="I230" s="7" t="b">
        <f t="shared" si="13"/>
        <v>1</v>
      </c>
      <c r="J230" s="11" t="str">
        <f t="shared" si="14"/>
        <v>SA</v>
      </c>
      <c r="K230" s="11" t="str">
        <f>' turmas sistema atual'!K229</f>
        <v>diurno</v>
      </c>
      <c r="L230" s="11" t="str">
        <f>' turmas sistema atual'!L229</f>
        <v>3-2-6</v>
      </c>
      <c r="M230" s="11">
        <f>' turmas sistema atual'!M229</f>
        <v>40</v>
      </c>
      <c r="N230" s="11">
        <f>VLOOKUP(B230,[3]Plan1!$A$18:$H$946,8,0)</f>
        <v>0</v>
      </c>
      <c r="P230" s="7" t="str">
        <f>' turmas sistema atual'!R229</f>
        <v>VANI XAVIER DE OLIVEIRA JUNIOR</v>
      </c>
      <c r="Q230" s="7" t="e">
        <f>P230=#REF!</f>
        <v>#REF!</v>
      </c>
      <c r="R230" s="7" t="str">
        <f>VLOOKUP($B230,[2]planilha!$B$1:$P$929,15,0)</f>
        <v>CAMILO ANDREA ANGELUCCI</v>
      </c>
      <c r="S230" s="7" t="str">
        <f>' turmas sistema atual'!S229</f>
        <v>CAMILO ANDREA ANGELUCCI</v>
      </c>
      <c r="T230" s="7" t="b">
        <f t="shared" si="15"/>
        <v>1</v>
      </c>
      <c r="U230" s="7" t="str">
        <f>' turmas sistema atual'!Z302</f>
        <v/>
      </c>
      <c r="V230" s="7">
        <f>' turmas sistema atual'!AA302</f>
        <v>0</v>
      </c>
      <c r="W230" s="7">
        <f>' turmas sistema atual'!AB302</f>
        <v>0</v>
      </c>
      <c r="X230" s="7">
        <f>' turmas sistema atual'!AC302</f>
        <v>0</v>
      </c>
      <c r="Y230" s="7">
        <f>' turmas sistema atual'!AD302</f>
        <v>0</v>
      </c>
      <c r="Z230" s="7">
        <f>' turmas sistema atual'!AE302</f>
        <v>0</v>
      </c>
      <c r="AA230" s="7">
        <f>' turmas sistema atual'!AU302</f>
        <v>0</v>
      </c>
      <c r="AB230" s="11">
        <f>' turmas sistema atual'!AV302</f>
        <v>0</v>
      </c>
    </row>
    <row r="231" spans="1:28" ht="51" customHeight="1" thickBot="1" x14ac:dyDescent="0.3">
      <c r="A231" s="7" t="str">
        <f>' turmas sistema atual'!A230</f>
        <v>BACHARELADO EM CIÊNCIA E TECNOLOGIA</v>
      </c>
      <c r="B231" s="7" t="str">
        <f>' turmas sistema atual'!B230</f>
        <v>NA5BCL0307-15SA</v>
      </c>
      <c r="C231" s="7" t="str">
        <f>' turmas sistema atual'!C230</f>
        <v>Transformações Químicas A5-noturno (Santo André)</v>
      </c>
      <c r="D231" s="7" t="str">
        <f>' turmas sistema atual'!Y230</f>
        <v>terça das 19:00 às 21:00, semanal ; sexta das 21:00 às 23:00, quinzenal II</v>
      </c>
      <c r="E231" s="7" t="str">
        <f>' turmas sistema atual'!Z230</f>
        <v xml:space="preserve">segunda das 21:00 às 23:00, semanal </v>
      </c>
      <c r="F231" s="7" t="b">
        <f t="shared" si="12"/>
        <v>0</v>
      </c>
      <c r="G231" s="7"/>
      <c r="H231" s="7" t="s">
        <v>563</v>
      </c>
      <c r="I231" s="7" t="b">
        <f t="shared" si="13"/>
        <v>1</v>
      </c>
      <c r="J231" s="11" t="str">
        <f t="shared" si="14"/>
        <v>SA</v>
      </c>
      <c r="K231" s="11" t="str">
        <f>' turmas sistema atual'!K230</f>
        <v>noturno</v>
      </c>
      <c r="L231" s="11" t="str">
        <f>' turmas sistema atual'!L230</f>
        <v>3-2-6</v>
      </c>
      <c r="M231" s="11">
        <f>' turmas sistema atual'!M230</f>
        <v>40</v>
      </c>
      <c r="N231" s="11">
        <f>VLOOKUP(B231,[3]Plan1!$A$18:$H$946,8,0)</f>
        <v>0</v>
      </c>
      <c r="P231" s="7" t="str">
        <f>' turmas sistema atual'!R230</f>
        <v>MIRELA INES DA SAIRRE</v>
      </c>
      <c r="Q231" s="7" t="e">
        <f>P231=#REF!</f>
        <v>#REF!</v>
      </c>
      <c r="R231" s="7" t="str">
        <f>VLOOKUP($B231,[2]planilha!$B$1:$P$929,15,0)</f>
        <v>JULIANA MARCHI</v>
      </c>
      <c r="S231" s="7" t="str">
        <f>' turmas sistema atual'!S230</f>
        <v>JULIANA MARCHI</v>
      </c>
      <c r="T231" s="7" t="b">
        <f t="shared" si="15"/>
        <v>1</v>
      </c>
      <c r="U231" s="7" t="str">
        <f>' turmas sistema atual'!Z303</f>
        <v/>
      </c>
      <c r="V231" s="7">
        <f>' turmas sistema atual'!AA303</f>
        <v>0</v>
      </c>
      <c r="W231" s="7">
        <f>' turmas sistema atual'!AB303</f>
        <v>0</v>
      </c>
      <c r="X231" s="7">
        <f>' turmas sistema atual'!AC303</f>
        <v>0</v>
      </c>
      <c r="Y231" s="7">
        <f>' turmas sistema atual'!AD303</f>
        <v>0</v>
      </c>
      <c r="Z231" s="7">
        <f>' turmas sistema atual'!AE303</f>
        <v>0</v>
      </c>
      <c r="AA231" s="7">
        <f>' turmas sistema atual'!AU303</f>
        <v>0</v>
      </c>
      <c r="AB231" s="11">
        <f>' turmas sistema atual'!AV303</f>
        <v>0</v>
      </c>
    </row>
    <row r="232" spans="1:28" ht="51" customHeight="1" thickBot="1" x14ac:dyDescent="0.3">
      <c r="A232" s="7" t="str">
        <f>' turmas sistema atual'!A231</f>
        <v>BACHARELADO EM CIÊNCIA E TECNOLOGIA</v>
      </c>
      <c r="B232" s="7" t="str">
        <f>' turmas sistema atual'!B231</f>
        <v>DA6BCL0307-15SA</v>
      </c>
      <c r="C232" s="7" t="str">
        <f>' turmas sistema atual'!C231</f>
        <v>Transformações Químicas A6-diurno (Santo André)</v>
      </c>
      <c r="D232" s="7" t="str">
        <f>' turmas sistema atual'!Y231</f>
        <v>terça das 08:00 às 10:00, semanal ; sexta das 10:00 às 12:00, quinzenal II</v>
      </c>
      <c r="E232" s="7" t="str">
        <f>' turmas sistema atual'!Z231</f>
        <v xml:space="preserve">segunda das 10:00 às 12:00, semanal </v>
      </c>
      <c r="F232" s="7" t="b">
        <f t="shared" si="12"/>
        <v>0</v>
      </c>
      <c r="G232" s="7"/>
      <c r="H232" s="7" t="s">
        <v>563</v>
      </c>
      <c r="I232" s="7" t="b">
        <f t="shared" si="13"/>
        <v>1</v>
      </c>
      <c r="J232" s="11" t="str">
        <f t="shared" si="14"/>
        <v>SA</v>
      </c>
      <c r="K232" s="11" t="str">
        <f>' turmas sistema atual'!K231</f>
        <v>diurno</v>
      </c>
      <c r="L232" s="11" t="str">
        <f>' turmas sistema atual'!L231</f>
        <v>3-2-6</v>
      </c>
      <c r="M232" s="11">
        <f>' turmas sistema atual'!M231</f>
        <v>40</v>
      </c>
      <c r="N232" s="11">
        <f>VLOOKUP(B232,[3]Plan1!$A$18:$H$946,8,0)</f>
        <v>0</v>
      </c>
      <c r="P232" s="7" t="str">
        <f>' turmas sistema atual'!R231</f>
        <v>VANI XAVIER DE OLIVEIRA JUNIOR</v>
      </c>
      <c r="Q232" s="7" t="e">
        <f>P232=#REF!</f>
        <v>#REF!</v>
      </c>
      <c r="R232" s="7" t="str">
        <f>VLOOKUP($B232,[2]planilha!$B$1:$P$929,15,0)</f>
        <v>CAMILO ANDREA ANGELUCCI</v>
      </c>
      <c r="S232" s="7" t="str">
        <f>' turmas sistema atual'!S231</f>
        <v>CAMILO ANDREA ANGELUCCI</v>
      </c>
      <c r="T232" s="7" t="b">
        <f t="shared" si="15"/>
        <v>1</v>
      </c>
      <c r="U232" s="7" t="str">
        <f>' turmas sistema atual'!Z304</f>
        <v/>
      </c>
      <c r="V232" s="7">
        <f>' turmas sistema atual'!AA304</f>
        <v>0</v>
      </c>
      <c r="W232" s="7">
        <f>' turmas sistema atual'!AB304</f>
        <v>0</v>
      </c>
      <c r="X232" s="7">
        <f>' turmas sistema atual'!AC304</f>
        <v>0</v>
      </c>
      <c r="Y232" s="7">
        <f>' turmas sistema atual'!AD304</f>
        <v>0</v>
      </c>
      <c r="Z232" s="7">
        <f>' turmas sistema atual'!AE304</f>
        <v>0</v>
      </c>
      <c r="AA232" s="7">
        <f>' turmas sistema atual'!AU304</f>
        <v>0</v>
      </c>
      <c r="AB232" s="11">
        <f>' turmas sistema atual'!AV304</f>
        <v>0</v>
      </c>
    </row>
    <row r="233" spans="1:28" ht="51" customHeight="1" thickBot="1" x14ac:dyDescent="0.3">
      <c r="A233" s="7" t="str">
        <f>' turmas sistema atual'!A232</f>
        <v>BACHARELADO EM CIÊNCIA E TECNOLOGIA</v>
      </c>
      <c r="B233" s="7" t="str">
        <f>' turmas sistema atual'!B232</f>
        <v>NA6BCL0307-15SA</v>
      </c>
      <c r="C233" s="7" t="str">
        <f>' turmas sistema atual'!C232</f>
        <v>Transformações Químicas A6-noturno (Santo André)</v>
      </c>
      <c r="D233" s="7" t="str">
        <f>' turmas sistema atual'!Y232</f>
        <v>terça das 19:00 às 21:00, semanal ; sexta das 21:00 às 23:00, quinzenal II</v>
      </c>
      <c r="E233" s="7" t="str">
        <f>' turmas sistema atual'!Z232</f>
        <v xml:space="preserve">segunda das 21:00 às 23:00, semanal </v>
      </c>
      <c r="F233" s="7" t="b">
        <f t="shared" si="12"/>
        <v>0</v>
      </c>
      <c r="G233" s="7"/>
      <c r="H233" s="7" t="s">
        <v>563</v>
      </c>
      <c r="I233" s="7" t="b">
        <f t="shared" si="13"/>
        <v>1</v>
      </c>
      <c r="J233" s="11" t="str">
        <f t="shared" si="14"/>
        <v>SA</v>
      </c>
      <c r="K233" s="11" t="str">
        <f>' turmas sistema atual'!K232</f>
        <v>noturno</v>
      </c>
      <c r="L233" s="11" t="str">
        <f>' turmas sistema atual'!L232</f>
        <v>3-2-6</v>
      </c>
      <c r="M233" s="11">
        <f>' turmas sistema atual'!M232</f>
        <v>40</v>
      </c>
      <c r="N233" s="11">
        <f>VLOOKUP(B233,[3]Plan1!$A$18:$H$946,8,0)</f>
        <v>0</v>
      </c>
      <c r="P233" s="7" t="str">
        <f>' turmas sistema atual'!R232</f>
        <v>MIRELA INES DA SAIRRE</v>
      </c>
      <c r="Q233" s="7" t="e">
        <f>P233=#REF!</f>
        <v>#REF!</v>
      </c>
      <c r="R233" s="7" t="str">
        <f>VLOOKUP($B233,[2]planilha!$B$1:$P$929,15,0)</f>
        <v>JULIANA MARCHI</v>
      </c>
      <c r="S233" s="7" t="str">
        <f>' turmas sistema atual'!S232</f>
        <v>JULIANA MARCHI</v>
      </c>
      <c r="T233" s="7" t="b">
        <f t="shared" si="15"/>
        <v>1</v>
      </c>
      <c r="U233" s="7" t="str">
        <f>' turmas sistema atual'!Z305</f>
        <v/>
      </c>
      <c r="V233" s="7">
        <f>' turmas sistema atual'!AA305</f>
        <v>0</v>
      </c>
      <c r="W233" s="7">
        <f>' turmas sistema atual'!AB305</f>
        <v>0</v>
      </c>
      <c r="X233" s="7">
        <f>' turmas sistema atual'!AC305</f>
        <v>0</v>
      </c>
      <c r="Y233" s="7">
        <f>' turmas sistema atual'!AD305</f>
        <v>0</v>
      </c>
      <c r="Z233" s="7">
        <f>' turmas sistema atual'!AE305</f>
        <v>0</v>
      </c>
      <c r="AA233" s="7">
        <f>' turmas sistema atual'!AU305</f>
        <v>0</v>
      </c>
      <c r="AB233" s="11">
        <f>' turmas sistema atual'!AV305</f>
        <v>0</v>
      </c>
    </row>
    <row r="234" spans="1:28" ht="51" customHeight="1" thickBot="1" x14ac:dyDescent="0.3">
      <c r="A234" s="7" t="str">
        <f>' turmas sistema atual'!A233</f>
        <v>BACHARELADO EM CIÊNCIA E TECNOLOGIA</v>
      </c>
      <c r="B234" s="7" t="str">
        <f>' turmas sistema atual'!B233</f>
        <v>DA7BCL0307-15SA</v>
      </c>
      <c r="C234" s="7" t="str">
        <f>' turmas sistema atual'!C233</f>
        <v>Transformações Químicas A7-diurno (Santo André)</v>
      </c>
      <c r="D234" s="7" t="str">
        <f>' turmas sistema atual'!Y233</f>
        <v>terça das 08:00 às 10:00, semanal ; sexta das 10:00 às 12:00, quinzenal II</v>
      </c>
      <c r="E234" s="7" t="str">
        <f>' turmas sistema atual'!Z233</f>
        <v xml:space="preserve">segunda das 10:00 às 12:00, semanal </v>
      </c>
      <c r="F234" s="7" t="b">
        <f t="shared" si="12"/>
        <v>0</v>
      </c>
      <c r="G234" s="7"/>
      <c r="H234" s="7" t="s">
        <v>563</v>
      </c>
      <c r="I234" s="7" t="b">
        <f t="shared" si="13"/>
        <v>1</v>
      </c>
      <c r="J234" s="11" t="str">
        <f t="shared" si="14"/>
        <v>SA</v>
      </c>
      <c r="K234" s="11" t="str">
        <f>' turmas sistema atual'!K233</f>
        <v>diurno</v>
      </c>
      <c r="L234" s="11" t="str">
        <f>' turmas sistema atual'!L233</f>
        <v>3-2-6</v>
      </c>
      <c r="M234" s="11">
        <f>' turmas sistema atual'!M233</f>
        <v>40</v>
      </c>
      <c r="N234" s="11">
        <f>VLOOKUP(B234,[3]Plan1!$A$18:$H$946,8,0)</f>
        <v>0</v>
      </c>
      <c r="P234" s="7" t="str">
        <f>' turmas sistema atual'!R233</f>
        <v>MARISELMA FERREIRA</v>
      </c>
      <c r="Q234" s="7" t="e">
        <f>P234=#REF!</f>
        <v>#REF!</v>
      </c>
      <c r="R234" s="7" t="str">
        <f>VLOOKUP($B234,[2]planilha!$B$1:$P$929,15,0)</f>
        <v>VIVIANE VIANA SILVA</v>
      </c>
      <c r="S234" s="7" t="str">
        <f>' turmas sistema atual'!S233</f>
        <v>VIVIANE VIANA SILVA</v>
      </c>
      <c r="T234" s="7" t="b">
        <f t="shared" si="15"/>
        <v>1</v>
      </c>
      <c r="U234" s="7" t="str">
        <f>' turmas sistema atual'!Z309</f>
        <v/>
      </c>
      <c r="V234" s="7">
        <f>' turmas sistema atual'!AA309</f>
        <v>0</v>
      </c>
      <c r="W234" s="7">
        <f>' turmas sistema atual'!AB309</f>
        <v>0</v>
      </c>
      <c r="X234" s="7">
        <f>' turmas sistema atual'!AC309</f>
        <v>0</v>
      </c>
      <c r="Y234" s="7">
        <f>' turmas sistema atual'!AD309</f>
        <v>0</v>
      </c>
      <c r="Z234" s="7">
        <f>' turmas sistema atual'!AE309</f>
        <v>0</v>
      </c>
      <c r="AA234" s="7">
        <f>' turmas sistema atual'!AU309</f>
        <v>0</v>
      </c>
      <c r="AB234" s="11">
        <f>' turmas sistema atual'!AV309</f>
        <v>0</v>
      </c>
    </row>
    <row r="235" spans="1:28" ht="51" customHeight="1" thickBot="1" x14ac:dyDescent="0.3">
      <c r="A235" s="7" t="str">
        <f>' turmas sistema atual'!A234</f>
        <v>BACHARELADO EM CIÊNCIA E TECNOLOGIA</v>
      </c>
      <c r="B235" s="7" t="str">
        <f>' turmas sistema atual'!B234</f>
        <v>NA7BCL0307-15SA</v>
      </c>
      <c r="C235" s="7" t="str">
        <f>' turmas sistema atual'!C234</f>
        <v>Transformações Químicas A7-noturno (Santo André)</v>
      </c>
      <c r="D235" s="7" t="str">
        <f>' turmas sistema atual'!Y234</f>
        <v>terça das 19:00 às 21:00, semanal ; sexta das 21:00 às 23:00, quinzenal II</v>
      </c>
      <c r="E235" s="7" t="str">
        <f>' turmas sistema atual'!Z234</f>
        <v xml:space="preserve">segunda das 21:00 às 23:00, semanal </v>
      </c>
      <c r="F235" s="7" t="b">
        <f t="shared" si="12"/>
        <v>0</v>
      </c>
      <c r="G235" s="7"/>
      <c r="H235" s="7" t="s">
        <v>563</v>
      </c>
      <c r="I235" s="7" t="b">
        <f t="shared" si="13"/>
        <v>1</v>
      </c>
      <c r="J235" s="11" t="str">
        <f t="shared" si="14"/>
        <v>SA</v>
      </c>
      <c r="K235" s="11" t="str">
        <f>' turmas sistema atual'!K234</f>
        <v>noturno</v>
      </c>
      <c r="L235" s="11" t="str">
        <f>' turmas sistema atual'!L234</f>
        <v>3-2-6</v>
      </c>
      <c r="M235" s="11">
        <f>' turmas sistema atual'!M234</f>
        <v>40</v>
      </c>
      <c r="N235" s="11">
        <f>VLOOKUP(B235,[3]Plan1!$A$18:$H$946,8,0)</f>
        <v>0</v>
      </c>
      <c r="P235" s="7" t="str">
        <f>' turmas sistema atual'!R234</f>
        <v>JOAO HENRIQUE GHILARDI LAGO</v>
      </c>
      <c r="Q235" s="7" t="e">
        <f>P235=#REF!</f>
        <v>#REF!</v>
      </c>
      <c r="R235" s="7" t="str">
        <f>VLOOKUP($B235,[2]planilha!$B$1:$P$929,15,0)</f>
        <v>VIVIANE VIANA SILVA</v>
      </c>
      <c r="S235" s="7" t="str">
        <f>' turmas sistema atual'!S234</f>
        <v>VIVIANE VIANA SILVA</v>
      </c>
      <c r="T235" s="7" t="b">
        <f t="shared" si="15"/>
        <v>1</v>
      </c>
      <c r="U235" s="7" t="str">
        <f>' turmas sistema atual'!Z48</f>
        <v/>
      </c>
      <c r="V235" s="7">
        <f>' turmas sistema atual'!AA48</f>
        <v>0</v>
      </c>
      <c r="W235" s="7">
        <f>' turmas sistema atual'!AB48</f>
        <v>0</v>
      </c>
      <c r="X235" s="7">
        <f>' turmas sistema atual'!AC48</f>
        <v>0</v>
      </c>
      <c r="Y235" s="7">
        <f>' turmas sistema atual'!AD48</f>
        <v>0</v>
      </c>
      <c r="Z235" s="7">
        <f>' turmas sistema atual'!AE48</f>
        <v>0</v>
      </c>
      <c r="AA235" s="7">
        <f>' turmas sistema atual'!AU48</f>
        <v>0</v>
      </c>
      <c r="AB235" s="11">
        <f>' turmas sistema atual'!AV48</f>
        <v>0</v>
      </c>
    </row>
    <row r="236" spans="1:28" ht="51" customHeight="1" thickBot="1" x14ac:dyDescent="0.3">
      <c r="A236" s="7" t="str">
        <f>' turmas sistema atual'!A235</f>
        <v>BACHARELADO EM CIÊNCIA E TECNOLOGIA</v>
      </c>
      <c r="B236" s="7" t="str">
        <f>' turmas sistema atual'!B235</f>
        <v>DA8BCL0307-15SA</v>
      </c>
      <c r="C236" s="7" t="str">
        <f>' turmas sistema atual'!C235</f>
        <v>Transformações Químicas A8-diurno (Santo André)</v>
      </c>
      <c r="D236" s="7" t="str">
        <f>' turmas sistema atual'!Y235</f>
        <v>terça das 08:00 às 10:00, semanal ; sexta das 10:00 às 12:00, quinzenal II</v>
      </c>
      <c r="E236" s="7" t="str">
        <f>' turmas sistema atual'!Z235</f>
        <v xml:space="preserve">segunda das 10:00 às 12:00, semanal </v>
      </c>
      <c r="F236" s="7" t="b">
        <f t="shared" si="12"/>
        <v>0</v>
      </c>
      <c r="G236" s="7"/>
      <c r="H236" s="7" t="s">
        <v>563</v>
      </c>
      <c r="I236" s="7" t="b">
        <f t="shared" si="13"/>
        <v>1</v>
      </c>
      <c r="J236" s="11" t="str">
        <f t="shared" si="14"/>
        <v>SA</v>
      </c>
      <c r="K236" s="11" t="str">
        <f>' turmas sistema atual'!K235</f>
        <v>diurno</v>
      </c>
      <c r="L236" s="11" t="str">
        <f>' turmas sistema atual'!L235</f>
        <v>3-2-6</v>
      </c>
      <c r="M236" s="11">
        <f>' turmas sistema atual'!M235</f>
        <v>40</v>
      </c>
      <c r="N236" s="11">
        <f>VLOOKUP(B236,[3]Plan1!$A$18:$H$946,8,0)</f>
        <v>0</v>
      </c>
      <c r="P236" s="7" t="str">
        <f>' turmas sistema atual'!R235</f>
        <v>MARISELMA FERREIRA</v>
      </c>
      <c r="Q236" s="7" t="e">
        <f>P236=#REF!</f>
        <v>#REF!</v>
      </c>
      <c r="R236" s="7" t="str">
        <f>VLOOKUP($B236,[2]planilha!$B$1:$P$929,15,0)</f>
        <v>VIVIANE VIANA SILVA</v>
      </c>
      <c r="S236" s="7" t="str">
        <f>' turmas sistema atual'!S235</f>
        <v>VIVIANE VIANA SILVA</v>
      </c>
      <c r="T236" s="7" t="b">
        <f t="shared" si="15"/>
        <v>1</v>
      </c>
      <c r="U236" s="7" t="str">
        <f>' turmas sistema atual'!Z909</f>
        <v xml:space="preserve">quarta das 19:00 às 21:00, semanal ; sexta das 21:00 às 23:00, semanal </v>
      </c>
      <c r="V236" s="7">
        <f>' turmas sistema atual'!AA909</f>
        <v>0</v>
      </c>
      <c r="W236" s="7">
        <f>' turmas sistema atual'!AB909</f>
        <v>0</v>
      </c>
      <c r="X236" s="7">
        <f>' turmas sistema atual'!AC909</f>
        <v>0</v>
      </c>
      <c r="Y236" s="7">
        <f>' turmas sistema atual'!AD909</f>
        <v>0</v>
      </c>
      <c r="Z236" s="7">
        <f>' turmas sistema atual'!AE909</f>
        <v>0</v>
      </c>
      <c r="AA236" s="7">
        <f>' turmas sistema atual'!AU909</f>
        <v>0</v>
      </c>
      <c r="AB236" s="11">
        <f>' turmas sistema atual'!AV909</f>
        <v>0</v>
      </c>
    </row>
    <row r="237" spans="1:28" ht="51" customHeight="1" thickBot="1" x14ac:dyDescent="0.3">
      <c r="A237" s="7" t="str">
        <f>' turmas sistema atual'!A236</f>
        <v>BACHARELADO EM CIÊNCIA E TECNOLOGIA</v>
      </c>
      <c r="B237" s="7" t="str">
        <f>' turmas sistema atual'!B236</f>
        <v>NA8BCL0307-15SA</v>
      </c>
      <c r="C237" s="7" t="str">
        <f>' turmas sistema atual'!C236</f>
        <v>Transformações Químicas A8-noturno (Santo André)</v>
      </c>
      <c r="D237" s="7" t="str">
        <f>' turmas sistema atual'!Y236</f>
        <v>terça das 19:00 às 21:00, semanal ; sexta das 21:00 às 23:00, quinzenal II</v>
      </c>
      <c r="E237" s="7" t="str">
        <f>' turmas sistema atual'!Z236</f>
        <v xml:space="preserve">segunda das 21:00 às 23:00, semanal </v>
      </c>
      <c r="F237" s="7" t="b">
        <f t="shared" si="12"/>
        <v>0</v>
      </c>
      <c r="G237" s="7"/>
      <c r="H237" s="7" t="s">
        <v>563</v>
      </c>
      <c r="I237" s="7" t="b">
        <f t="shared" si="13"/>
        <v>1</v>
      </c>
      <c r="J237" s="11" t="str">
        <f t="shared" si="14"/>
        <v>SA</v>
      </c>
      <c r="K237" s="11" t="str">
        <f>' turmas sistema atual'!K236</f>
        <v>noturno</v>
      </c>
      <c r="L237" s="11" t="str">
        <f>' turmas sistema atual'!L236</f>
        <v>3-2-6</v>
      </c>
      <c r="M237" s="11">
        <f>' turmas sistema atual'!M236</f>
        <v>40</v>
      </c>
      <c r="N237" s="11">
        <f>VLOOKUP(B237,[3]Plan1!$A$18:$H$946,8,0)</f>
        <v>0</v>
      </c>
      <c r="P237" s="7" t="str">
        <f>' turmas sistema atual'!R236</f>
        <v>JOAO HENRIQUE GHILARDI LAGO</v>
      </c>
      <c r="Q237" s="7" t="e">
        <f>P237=#REF!</f>
        <v>#REF!</v>
      </c>
      <c r="R237" s="7" t="str">
        <f>VLOOKUP($B237,[2]planilha!$B$1:$P$929,15,0)</f>
        <v>VIVIANE VIANA SILVA</v>
      </c>
      <c r="S237" s="7" t="str">
        <f>' turmas sistema atual'!S236</f>
        <v>VIVIANE VIANA SILVA</v>
      </c>
      <c r="T237" s="7" t="b">
        <f t="shared" si="15"/>
        <v>1</v>
      </c>
      <c r="U237" s="7" t="str">
        <f>' turmas sistema atual'!Z46</f>
        <v/>
      </c>
      <c r="V237" s="7">
        <f>' turmas sistema atual'!AA46</f>
        <v>0</v>
      </c>
      <c r="W237" s="7">
        <f>' turmas sistema atual'!AB46</f>
        <v>0</v>
      </c>
      <c r="X237" s="7">
        <f>' turmas sistema atual'!AC46</f>
        <v>0</v>
      </c>
      <c r="Y237" s="7">
        <f>' turmas sistema atual'!AD46</f>
        <v>0</v>
      </c>
      <c r="Z237" s="7">
        <f>' turmas sistema atual'!AE46</f>
        <v>0</v>
      </c>
      <c r="AA237" s="7">
        <f>' turmas sistema atual'!AU46</f>
        <v>0</v>
      </c>
      <c r="AB237" s="11">
        <f>' turmas sistema atual'!AV46</f>
        <v>0</v>
      </c>
    </row>
    <row r="238" spans="1:28" ht="51" customHeight="1" thickBot="1" x14ac:dyDescent="0.3">
      <c r="A238" s="7" t="str">
        <f>' turmas sistema atual'!A237</f>
        <v>BACHARELADO EM CIÊNCIA E TECNOLOGIA</v>
      </c>
      <c r="B238" s="7" t="str">
        <f>' turmas sistema atual'!B237</f>
        <v>DA9BCL0307-15SA</v>
      </c>
      <c r="C238" s="7" t="str">
        <f>' turmas sistema atual'!C237</f>
        <v>Transformações Químicas A9-diurno (Santo André)</v>
      </c>
      <c r="D238" s="7" t="str">
        <f>' turmas sistema atual'!Y237</f>
        <v>terça das 08:00 às 10:00, semanal ; sexta das 10:00 às 12:00, quinzenal II</v>
      </c>
      <c r="E238" s="7" t="str">
        <f>' turmas sistema atual'!Z237</f>
        <v xml:space="preserve">segunda das 10:00 às 12:00, semanal </v>
      </c>
      <c r="F238" s="7" t="b">
        <f t="shared" si="12"/>
        <v>0</v>
      </c>
      <c r="G238" s="7"/>
      <c r="H238" s="7" t="s">
        <v>563</v>
      </c>
      <c r="I238" s="7" t="b">
        <f t="shared" si="13"/>
        <v>1</v>
      </c>
      <c r="J238" s="11" t="str">
        <f t="shared" si="14"/>
        <v>SA</v>
      </c>
      <c r="K238" s="11" t="str">
        <f>' turmas sistema atual'!K237</f>
        <v>diurno</v>
      </c>
      <c r="L238" s="11" t="str">
        <f>' turmas sistema atual'!L237</f>
        <v>3-2-6</v>
      </c>
      <c r="M238" s="11">
        <f>' turmas sistema atual'!M237</f>
        <v>40</v>
      </c>
      <c r="N238" s="11">
        <f>VLOOKUP(B238,[3]Plan1!$A$18:$H$946,8,0)</f>
        <v>0</v>
      </c>
      <c r="P238" s="7" t="str">
        <f>' turmas sistema atual'!R237</f>
        <v>GISELLE CERCHIARO</v>
      </c>
      <c r="Q238" s="7" t="e">
        <f>P238=#REF!</f>
        <v>#REF!</v>
      </c>
      <c r="R238" s="7" t="str">
        <f>VLOOKUP($B238,[2]planilha!$B$1:$P$929,15,0)</f>
        <v>JULIANA MARCHI</v>
      </c>
      <c r="S238" s="7" t="str">
        <f>' turmas sistema atual'!S237</f>
        <v>JULIANA MARCHI</v>
      </c>
      <c r="T238" s="7" t="b">
        <f t="shared" si="15"/>
        <v>1</v>
      </c>
      <c r="U238" s="7" t="str">
        <f>' turmas sistema atual'!Z916</f>
        <v xml:space="preserve">terça das 19:00 às 21:00, semanal </v>
      </c>
      <c r="V238" s="7">
        <f>' turmas sistema atual'!AA916</f>
        <v>0</v>
      </c>
      <c r="W238" s="7">
        <f>' turmas sistema atual'!AB916</f>
        <v>0</v>
      </c>
      <c r="X238" s="7">
        <f>' turmas sistema atual'!AC916</f>
        <v>0</v>
      </c>
      <c r="Y238" s="7">
        <f>' turmas sistema atual'!AD916</f>
        <v>0</v>
      </c>
      <c r="Z238" s="7">
        <f>' turmas sistema atual'!AE916</f>
        <v>0</v>
      </c>
      <c r="AA238" s="7">
        <f>' turmas sistema atual'!AU916</f>
        <v>0</v>
      </c>
      <c r="AB238" s="11">
        <f>' turmas sistema atual'!AV916</f>
        <v>0</v>
      </c>
    </row>
    <row r="239" spans="1:28" ht="51" customHeight="1" thickBot="1" x14ac:dyDescent="0.3">
      <c r="A239" s="7" t="str">
        <f>' turmas sistema atual'!A238</f>
        <v>BACHARELADO EM CIÊNCIA E TECNOLOGIA</v>
      </c>
      <c r="B239" s="7" t="str">
        <f>' turmas sistema atual'!B238</f>
        <v>NA9BCL0307-15SA</v>
      </c>
      <c r="C239" s="7" t="str">
        <f>' turmas sistema atual'!C238</f>
        <v>Transformações Químicas A9-noturno (Santo André)</v>
      </c>
      <c r="D239" s="7" t="str">
        <f>' turmas sistema atual'!Y238</f>
        <v>terça das 19:00 às 21:00, semanal ; sexta das 21:00 às 23:00, quinzenal II</v>
      </c>
      <c r="E239" s="7" t="str">
        <f>' turmas sistema atual'!Z238</f>
        <v xml:space="preserve">segunda das 21:00 às 23:00, semanal </v>
      </c>
      <c r="F239" s="7" t="b">
        <f t="shared" si="12"/>
        <v>0</v>
      </c>
      <c r="G239" s="7"/>
      <c r="H239" s="7" t="s">
        <v>563</v>
      </c>
      <c r="I239" s="7" t="b">
        <f t="shared" si="13"/>
        <v>1</v>
      </c>
      <c r="J239" s="11" t="str">
        <f t="shared" si="14"/>
        <v>SA</v>
      </c>
      <c r="K239" s="11" t="str">
        <f>' turmas sistema atual'!K238</f>
        <v>noturno</v>
      </c>
      <c r="L239" s="11" t="str">
        <f>' turmas sistema atual'!L238</f>
        <v>3-2-6</v>
      </c>
      <c r="M239" s="11">
        <f>' turmas sistema atual'!M238</f>
        <v>40</v>
      </c>
      <c r="N239" s="11">
        <f>VLOOKUP(B239,[3]Plan1!$A$18:$H$946,8,0)</f>
        <v>0</v>
      </c>
      <c r="P239" s="7" t="str">
        <f>' turmas sistema atual'!R238</f>
        <v>GUSTAVO MORARI DO NASCIMENTO</v>
      </c>
      <c r="Q239" s="7" t="e">
        <f>P239=#REF!</f>
        <v>#REF!</v>
      </c>
      <c r="R239" s="7" t="str">
        <f>VLOOKUP($B239,[2]planilha!$B$1:$P$929,15,0)</f>
        <v>GUSTAVO MORARI DO NASCIMENTO</v>
      </c>
      <c r="S239" s="7" t="str">
        <f>' turmas sistema atual'!S238</f>
        <v>GUSTAVO MORARI DO NASCIMENTO</v>
      </c>
      <c r="T239" s="7" t="b">
        <f t="shared" si="15"/>
        <v>1</v>
      </c>
      <c r="U239" s="7" t="str">
        <f>' turmas sistema atual'!Z49</f>
        <v/>
      </c>
      <c r="V239" s="7">
        <f>' turmas sistema atual'!AA49</f>
        <v>0</v>
      </c>
      <c r="W239" s="7">
        <f>' turmas sistema atual'!AB49</f>
        <v>0</v>
      </c>
      <c r="X239" s="7">
        <f>' turmas sistema atual'!AC49</f>
        <v>0</v>
      </c>
      <c r="Y239" s="7">
        <f>' turmas sistema atual'!AD49</f>
        <v>0</v>
      </c>
      <c r="Z239" s="7">
        <f>' turmas sistema atual'!AE49</f>
        <v>0</v>
      </c>
      <c r="AA239" s="7">
        <f>' turmas sistema atual'!AU49</f>
        <v>0</v>
      </c>
      <c r="AB239" s="11">
        <f>' turmas sistema atual'!AV49</f>
        <v>0</v>
      </c>
    </row>
    <row r="240" spans="1:28" ht="51" customHeight="1" thickBot="1" x14ac:dyDescent="0.3">
      <c r="A240" s="7" t="str">
        <f>' turmas sistema atual'!A239</f>
        <v>BACHARELADO EM CIÊNCIA E TECNOLOGIA</v>
      </c>
      <c r="B240" s="7" t="str">
        <f>' turmas sistema atual'!B239</f>
        <v>DB1BCL0307-15SA</v>
      </c>
      <c r="C240" s="7" t="str">
        <f>' turmas sistema atual'!C239</f>
        <v>Transformações Químicas B1-diurno (Santo André)</v>
      </c>
      <c r="D240" s="7" t="str">
        <f>' turmas sistema atual'!Y239</f>
        <v>terça das 10:00 às 12:00, semanal ; sexta das 08:00 às 10:00, quinzenal II</v>
      </c>
      <c r="E240" s="7" t="str">
        <f>' turmas sistema atual'!Z239</f>
        <v xml:space="preserve">segunda das 08:00 às 10:00, semanal </v>
      </c>
      <c r="F240" s="7" t="b">
        <f t="shared" si="12"/>
        <v>0</v>
      </c>
      <c r="G240" s="7"/>
      <c r="H240" s="7" t="s">
        <v>563</v>
      </c>
      <c r="I240" s="7" t="b">
        <f t="shared" si="13"/>
        <v>1</v>
      </c>
      <c r="J240" s="11" t="str">
        <f t="shared" si="14"/>
        <v>SA</v>
      </c>
      <c r="K240" s="11" t="str">
        <f>' turmas sistema atual'!K239</f>
        <v>diurno</v>
      </c>
      <c r="L240" s="11" t="str">
        <f>' turmas sistema atual'!L239</f>
        <v>3-2-6</v>
      </c>
      <c r="M240" s="11">
        <f>' turmas sistema atual'!M239</f>
        <v>40</v>
      </c>
      <c r="N240" s="11">
        <f>VLOOKUP(B240,[3]Plan1!$A$18:$H$946,8,0)</f>
        <v>0</v>
      </c>
      <c r="P240" s="7" t="str">
        <f>' turmas sistema atual'!R239</f>
        <v>WENDEL ANDRADE ALVES</v>
      </c>
      <c r="Q240" s="7" t="e">
        <f>P240=#REF!</f>
        <v>#REF!</v>
      </c>
      <c r="R240" s="7" t="str">
        <f>VLOOKUP($B240,[2]planilha!$B$1:$P$929,15,0)</f>
        <v>ELIZABETE CAMPOS DE LIMA</v>
      </c>
      <c r="S240" s="7" t="str">
        <f>' turmas sistema atual'!S239</f>
        <v>ELIZABETE CAMPOS DE LIMA</v>
      </c>
      <c r="T240" s="7" t="b">
        <f t="shared" si="15"/>
        <v>1</v>
      </c>
      <c r="U240" s="7" t="str">
        <f>' turmas sistema atual'!Z47</f>
        <v/>
      </c>
      <c r="V240" s="7">
        <f>' turmas sistema atual'!AA47</f>
        <v>0</v>
      </c>
      <c r="W240" s="7">
        <f>' turmas sistema atual'!AB47</f>
        <v>0</v>
      </c>
      <c r="X240" s="7">
        <f>' turmas sistema atual'!AC47</f>
        <v>0</v>
      </c>
      <c r="Y240" s="7">
        <f>' turmas sistema atual'!AD47</f>
        <v>0</v>
      </c>
      <c r="Z240" s="7">
        <f>' turmas sistema atual'!AE47</f>
        <v>0</v>
      </c>
      <c r="AA240" s="7">
        <f>' turmas sistema atual'!AU47</f>
        <v>0</v>
      </c>
      <c r="AB240" s="11">
        <f>' turmas sistema atual'!AV47</f>
        <v>0</v>
      </c>
    </row>
    <row r="241" spans="1:28" ht="51" customHeight="1" thickBot="1" x14ac:dyDescent="0.3">
      <c r="A241" s="7" t="str">
        <f>' turmas sistema atual'!A240</f>
        <v>BACHARELADO EM CIÊNCIA E TECNOLOGIA</v>
      </c>
      <c r="B241" s="7" t="str">
        <f>' turmas sistema atual'!B240</f>
        <v>DB10BCL0307-15SA</v>
      </c>
      <c r="C241" s="7" t="str">
        <f>' turmas sistema atual'!C240</f>
        <v>Transformações Químicas B1-diurno (Santo André)</v>
      </c>
      <c r="D241" s="7" t="str">
        <f>' turmas sistema atual'!Y240</f>
        <v>terça das 10:00 às 12:00, semanal ; sexta das 08:00 às 10:00, quinzenal II</v>
      </c>
      <c r="E241" s="7" t="str">
        <f>' turmas sistema atual'!Z240</f>
        <v xml:space="preserve">segunda das 08:00 às 10:00, semanal </v>
      </c>
      <c r="F241" s="7" t="b">
        <f t="shared" si="12"/>
        <v>0</v>
      </c>
      <c r="G241" s="7"/>
      <c r="H241" s="7" t="s">
        <v>563</v>
      </c>
      <c r="I241" s="7" t="b">
        <f t="shared" si="13"/>
        <v>1</v>
      </c>
      <c r="J241" s="11" t="str">
        <f t="shared" si="14"/>
        <v>SA</v>
      </c>
      <c r="K241" s="11" t="str">
        <f>' turmas sistema atual'!K240</f>
        <v>diurno</v>
      </c>
      <c r="L241" s="11" t="str">
        <f>' turmas sistema atual'!L240</f>
        <v>3-2-6</v>
      </c>
      <c r="M241" s="11">
        <f>' turmas sistema atual'!M240</f>
        <v>40</v>
      </c>
      <c r="N241" s="11">
        <f>VLOOKUP(B241,[3]Plan1!$A$18:$H$946,8,0)</f>
        <v>0</v>
      </c>
      <c r="P241" s="7" t="str">
        <f>' turmas sistema atual'!R240</f>
        <v>GISELLE CERCHIARO</v>
      </c>
      <c r="Q241" s="7" t="e">
        <f>P241=#REF!</f>
        <v>#REF!</v>
      </c>
      <c r="R241" s="7" t="str">
        <f>VLOOKUP($B241,[2]planilha!$B$1:$P$929,15,0)</f>
        <v>GUSTAVO MORARI DO NASCIMENTO</v>
      </c>
      <c r="S241" s="7" t="str">
        <f>' turmas sistema atual'!S240</f>
        <v>GUSTAVO MORARI DO NASCIMENTO</v>
      </c>
      <c r="T241" s="7" t="b">
        <f t="shared" si="15"/>
        <v>1</v>
      </c>
      <c r="U241" s="7" t="str">
        <f>' turmas sistema atual'!Z44</f>
        <v/>
      </c>
      <c r="V241" s="7">
        <f>' turmas sistema atual'!AA44</f>
        <v>0</v>
      </c>
      <c r="W241" s="7">
        <f>' turmas sistema atual'!AB44</f>
        <v>0</v>
      </c>
      <c r="X241" s="7">
        <f>' turmas sistema atual'!AC44</f>
        <v>0</v>
      </c>
      <c r="Y241" s="7">
        <f>' turmas sistema atual'!AD44</f>
        <v>0</v>
      </c>
      <c r="Z241" s="7">
        <f>' turmas sistema atual'!AE44</f>
        <v>0</v>
      </c>
      <c r="AA241" s="7">
        <f>' turmas sistema atual'!AU44</f>
        <v>0</v>
      </c>
      <c r="AB241" s="11">
        <f>' turmas sistema atual'!AV44</f>
        <v>0</v>
      </c>
    </row>
    <row r="242" spans="1:28" ht="51" customHeight="1" thickBot="1" x14ac:dyDescent="0.3">
      <c r="A242" s="7" t="str">
        <f>' turmas sistema atual'!A241</f>
        <v>BACHARELADO EM CIÊNCIA E TECNOLOGIA</v>
      </c>
      <c r="B242" s="7" t="str">
        <f>' turmas sistema atual'!B241</f>
        <v>NB1BCL0307-15SA</v>
      </c>
      <c r="C242" s="7" t="str">
        <f>' turmas sistema atual'!C241</f>
        <v>Transformações Químicas B1-noturno (Santo André)</v>
      </c>
      <c r="D242" s="7" t="str">
        <f>' turmas sistema atual'!Y241</f>
        <v>terça das 21:00 às 23:00, semanal ; sexta das 19:00 às 21:00, quinzenal II</v>
      </c>
      <c r="E242" s="7" t="str">
        <f>' turmas sistema atual'!Z241</f>
        <v xml:space="preserve">segunda das 19:00 às 21:00, semanal </v>
      </c>
      <c r="F242" s="7" t="b">
        <f t="shared" si="12"/>
        <v>0</v>
      </c>
      <c r="G242" s="7"/>
      <c r="H242" s="7" t="s">
        <v>563</v>
      </c>
      <c r="I242" s="7" t="b">
        <f t="shared" si="13"/>
        <v>1</v>
      </c>
      <c r="J242" s="11" t="str">
        <f t="shared" si="14"/>
        <v>SA</v>
      </c>
      <c r="K242" s="11" t="str">
        <f>' turmas sistema atual'!K241</f>
        <v>noturno</v>
      </c>
      <c r="L242" s="11" t="str">
        <f>' turmas sistema atual'!L241</f>
        <v>3-2-6</v>
      </c>
      <c r="M242" s="11">
        <f>' turmas sistema atual'!M241</f>
        <v>40</v>
      </c>
      <c r="N242" s="11">
        <f>VLOOKUP(B242,[3]Plan1!$A$18:$H$946,8,0)</f>
        <v>0</v>
      </c>
      <c r="P242" s="7" t="str">
        <f>' turmas sistema atual'!R241</f>
        <v>KARINA PASSALACQUA MORELLI FRIN</v>
      </c>
      <c r="Q242" s="7" t="e">
        <f>P242=#REF!</f>
        <v>#REF!</v>
      </c>
      <c r="R242" s="7" t="str">
        <f>VLOOKUP($B242,[2]planilha!$B$1:$P$929,15,0)</f>
        <v>CELIO FERNANDO FIGUEIREDO ANGOLINI</v>
      </c>
      <c r="S242" s="7" t="str">
        <f>' turmas sistema atual'!S241</f>
        <v>CELIO FERNANDO FIGUEIREDO ANGOLINI</v>
      </c>
      <c r="T242" s="7" t="b">
        <f t="shared" si="15"/>
        <v>1</v>
      </c>
      <c r="U242" s="7" t="str">
        <f>' turmas sistema atual'!Z50</f>
        <v/>
      </c>
      <c r="V242" s="7">
        <f>' turmas sistema atual'!AA50</f>
        <v>0</v>
      </c>
      <c r="W242" s="7">
        <f>' turmas sistema atual'!AB50</f>
        <v>0</v>
      </c>
      <c r="X242" s="7">
        <f>' turmas sistema atual'!AC50</f>
        <v>0</v>
      </c>
      <c r="Y242" s="7">
        <f>' turmas sistema atual'!AD50</f>
        <v>0</v>
      </c>
      <c r="Z242" s="7">
        <f>' turmas sistema atual'!AE50</f>
        <v>0</v>
      </c>
      <c r="AA242" s="7">
        <f>' turmas sistema atual'!AU50</f>
        <v>0</v>
      </c>
      <c r="AB242" s="11">
        <f>' turmas sistema atual'!AV50</f>
        <v>0</v>
      </c>
    </row>
    <row r="243" spans="1:28" ht="51" customHeight="1" thickBot="1" x14ac:dyDescent="0.3">
      <c r="A243" s="7" t="str">
        <f>' turmas sistema atual'!A242</f>
        <v>BACHARELADO EM CIÊNCIA E TECNOLOGIA</v>
      </c>
      <c r="B243" s="7" t="str">
        <f>' turmas sistema atual'!B242</f>
        <v>NB10BCL0307-15SA</v>
      </c>
      <c r="C243" s="7" t="str">
        <f>' turmas sistema atual'!C242</f>
        <v>Transformações Químicas B1-noturno (Santo André)</v>
      </c>
      <c r="D243" s="7" t="str">
        <f>' turmas sistema atual'!Y242</f>
        <v>terça das 21:00 às 23:00, semanal ; sexta das 19:00 às 21:00, quinzenal II</v>
      </c>
      <c r="E243" s="7" t="str">
        <f>' turmas sistema atual'!Z242</f>
        <v xml:space="preserve">segunda das 19:00 às 21:00, semanal </v>
      </c>
      <c r="F243" s="7" t="b">
        <f t="shared" si="12"/>
        <v>0</v>
      </c>
      <c r="G243" s="7"/>
      <c r="H243" s="7" t="s">
        <v>563</v>
      </c>
      <c r="I243" s="7" t="b">
        <f t="shared" si="13"/>
        <v>1</v>
      </c>
      <c r="J243" s="11" t="str">
        <f t="shared" si="14"/>
        <v>SA</v>
      </c>
      <c r="K243" s="11" t="str">
        <f>' turmas sistema atual'!K242</f>
        <v>noturno</v>
      </c>
      <c r="L243" s="11" t="str">
        <f>' turmas sistema atual'!L242</f>
        <v>3-2-6</v>
      </c>
      <c r="M243" s="11">
        <f>' turmas sistema atual'!M242</f>
        <v>40</v>
      </c>
      <c r="N243" s="11">
        <f>VLOOKUP(B243,[3]Plan1!$A$18:$H$946,8,0)</f>
        <v>0</v>
      </c>
      <c r="P243" s="7" t="str">
        <f>' turmas sistema atual'!R242</f>
        <v>PAULO DE AVILA JUNIOR</v>
      </c>
      <c r="Q243" s="7" t="e">
        <f>P243=#REF!</f>
        <v>#REF!</v>
      </c>
      <c r="R243" s="7" t="str">
        <f>VLOOKUP($B243,[2]planilha!$B$1:$P$929,15,0)</f>
        <v>PAULO DE AVILA JUNIOR</v>
      </c>
      <c r="S243" s="7" t="str">
        <f>' turmas sistema atual'!S242</f>
        <v>PAULO DE AVILA JUNIOR</v>
      </c>
      <c r="T243" s="7" t="b">
        <f t="shared" si="15"/>
        <v>1</v>
      </c>
      <c r="U243" s="7" t="str">
        <f>' turmas sistema atual'!Z45</f>
        <v/>
      </c>
      <c r="V243" s="7">
        <f>' turmas sistema atual'!AA45</f>
        <v>0</v>
      </c>
      <c r="W243" s="7">
        <f>' turmas sistema atual'!AB45</f>
        <v>0</v>
      </c>
      <c r="X243" s="7">
        <f>' turmas sistema atual'!AC45</f>
        <v>0</v>
      </c>
      <c r="Y243" s="7">
        <f>' turmas sistema atual'!AD45</f>
        <v>0</v>
      </c>
      <c r="Z243" s="7">
        <f>' turmas sistema atual'!AE45</f>
        <v>0</v>
      </c>
      <c r="AA243" s="7">
        <f>' turmas sistema atual'!AU45</f>
        <v>0</v>
      </c>
      <c r="AB243" s="11">
        <f>' turmas sistema atual'!AV45</f>
        <v>0</v>
      </c>
    </row>
    <row r="244" spans="1:28" ht="51" customHeight="1" thickBot="1" x14ac:dyDescent="0.3">
      <c r="A244" s="7" t="str">
        <f>' turmas sistema atual'!A243</f>
        <v>BACHARELADO EM CIÊNCIA E TECNOLOGIA</v>
      </c>
      <c r="B244" s="7" t="str">
        <f>' turmas sistema atual'!B243</f>
        <v>DB2BCL0307-15SA</v>
      </c>
      <c r="C244" s="7" t="str">
        <f>' turmas sistema atual'!C243</f>
        <v>Transformações Químicas B2-diurno (Santo André)</v>
      </c>
      <c r="D244" s="7" t="str">
        <f>' turmas sistema atual'!Y243</f>
        <v>terça das 10:00 às 12:00, semanal ; sexta das 08:00 às 10:00, quinzenal II</v>
      </c>
      <c r="E244" s="7" t="str">
        <f>' turmas sistema atual'!Z243</f>
        <v xml:space="preserve">segunda das 08:00 às 10:00, semanal </v>
      </c>
      <c r="F244" s="7" t="b">
        <f t="shared" si="12"/>
        <v>0</v>
      </c>
      <c r="G244" s="7"/>
      <c r="H244" s="7" t="s">
        <v>563</v>
      </c>
      <c r="I244" s="7" t="b">
        <f t="shared" si="13"/>
        <v>1</v>
      </c>
      <c r="J244" s="11" t="str">
        <f t="shared" si="14"/>
        <v>SA</v>
      </c>
      <c r="K244" s="11" t="str">
        <f>' turmas sistema atual'!K243</f>
        <v>diurno</v>
      </c>
      <c r="L244" s="11" t="str">
        <f>' turmas sistema atual'!L243</f>
        <v>3-2-6</v>
      </c>
      <c r="M244" s="11">
        <f>' turmas sistema atual'!M243</f>
        <v>40</v>
      </c>
      <c r="N244" s="11">
        <f>VLOOKUP(B244,[3]Plan1!$A$18:$H$946,8,0)</f>
        <v>0</v>
      </c>
      <c r="P244" s="7" t="str">
        <f>' turmas sistema atual'!R243</f>
        <v>WENDEL ANDRADE ALVES</v>
      </c>
      <c r="Q244" s="7" t="e">
        <f>P244=#REF!</f>
        <v>#REF!</v>
      </c>
      <c r="R244" s="7" t="str">
        <f>VLOOKUP($B244,[2]planilha!$B$1:$P$929,15,0)</f>
        <v>ELIZABETE CAMPOS DE LIMA</v>
      </c>
      <c r="S244" s="7" t="str">
        <f>' turmas sistema atual'!S243</f>
        <v>ELIZABETE CAMPOS DE LIMA</v>
      </c>
      <c r="T244" s="7" t="b">
        <f t="shared" si="15"/>
        <v>1</v>
      </c>
      <c r="U244" s="7" t="str">
        <f>' turmas sistema atual'!Z910</f>
        <v xml:space="preserve">segunda das 16:00 às 18:00, semanal ; quarta das 14:00 às 16:00, semanal </v>
      </c>
      <c r="V244" s="7">
        <f>' turmas sistema atual'!AA910</f>
        <v>0</v>
      </c>
      <c r="W244" s="7">
        <f>' turmas sistema atual'!AB910</f>
        <v>0</v>
      </c>
      <c r="X244" s="7">
        <f>' turmas sistema atual'!AC910</f>
        <v>0</v>
      </c>
      <c r="Y244" s="7">
        <f>' turmas sistema atual'!AD910</f>
        <v>0</v>
      </c>
      <c r="Z244" s="7">
        <f>' turmas sistema atual'!AE910</f>
        <v>0</v>
      </c>
      <c r="AA244" s="7">
        <f>' turmas sistema atual'!AU910</f>
        <v>0</v>
      </c>
      <c r="AB244" s="11">
        <f>' turmas sistema atual'!AV910</f>
        <v>0</v>
      </c>
    </row>
    <row r="245" spans="1:28" ht="51" customHeight="1" thickBot="1" x14ac:dyDescent="0.3">
      <c r="A245" s="7" t="str">
        <f>' turmas sistema atual'!A244</f>
        <v>BACHARELADO EM CIÊNCIA E TECNOLOGIA</v>
      </c>
      <c r="B245" s="7" t="str">
        <f>' turmas sistema atual'!B244</f>
        <v>NB2BCL0307-15SA</v>
      </c>
      <c r="C245" s="7" t="str">
        <f>' turmas sistema atual'!C244</f>
        <v>Transformações Químicas B2-noturno (Santo André)</v>
      </c>
      <c r="D245" s="7" t="str">
        <f>' turmas sistema atual'!Y244</f>
        <v>terça das 21:00 às 23:00, semanal ; sexta das 19:00 às 21:00, quinzenal II</v>
      </c>
      <c r="E245" s="7" t="str">
        <f>' turmas sistema atual'!Z244</f>
        <v xml:space="preserve">segunda das 19:00 às 21:00, semanal </v>
      </c>
      <c r="F245" s="7" t="b">
        <f t="shared" si="12"/>
        <v>0</v>
      </c>
      <c r="G245" s="7"/>
      <c r="H245" s="7" t="s">
        <v>563</v>
      </c>
      <c r="I245" s="7" t="b">
        <f t="shared" si="13"/>
        <v>1</v>
      </c>
      <c r="J245" s="11" t="str">
        <f t="shared" si="14"/>
        <v>SA</v>
      </c>
      <c r="K245" s="11" t="str">
        <f>' turmas sistema atual'!K244</f>
        <v>noturno</v>
      </c>
      <c r="L245" s="11" t="str">
        <f>' turmas sistema atual'!L244</f>
        <v>3-2-6</v>
      </c>
      <c r="M245" s="11">
        <f>' turmas sistema atual'!M244</f>
        <v>40</v>
      </c>
      <c r="N245" s="11">
        <f>VLOOKUP(B245,[3]Plan1!$A$18:$H$946,8,0)</f>
        <v>0</v>
      </c>
      <c r="P245" s="7" t="str">
        <f>' turmas sistema atual'!R244</f>
        <v>KARINA PASSALACQUA MORELLI FRIN</v>
      </c>
      <c r="Q245" s="7" t="e">
        <f>P245=#REF!</f>
        <v>#REF!</v>
      </c>
      <c r="R245" s="7" t="str">
        <f>VLOOKUP($B245,[2]planilha!$B$1:$P$929,15,0)</f>
        <v>CELIO FERNANDO FIGUEIREDO ANGOLINI</v>
      </c>
      <c r="S245" s="7" t="str">
        <f>' turmas sistema atual'!S244</f>
        <v>CELIO FERNANDO FIGUEIREDO ANGOLINI</v>
      </c>
      <c r="T245" s="7" t="b">
        <f t="shared" si="15"/>
        <v>1</v>
      </c>
      <c r="U245" s="7" t="str">
        <f>' turmas sistema atual'!Z904</f>
        <v xml:space="preserve">quarta das 21:00 às 23:00, semanal </v>
      </c>
      <c r="V245" s="7">
        <f>' turmas sistema atual'!AA904</f>
        <v>0</v>
      </c>
      <c r="W245" s="7">
        <f>' turmas sistema atual'!AB904</f>
        <v>0</v>
      </c>
      <c r="X245" s="7">
        <f>' turmas sistema atual'!AC904</f>
        <v>0</v>
      </c>
      <c r="Y245" s="7">
        <f>' turmas sistema atual'!AD904</f>
        <v>0</v>
      </c>
      <c r="Z245" s="7">
        <f>' turmas sistema atual'!AE904</f>
        <v>0</v>
      </c>
      <c r="AA245" s="7">
        <f>' turmas sistema atual'!AU904</f>
        <v>0</v>
      </c>
      <c r="AB245" s="11">
        <f>' turmas sistema atual'!AV904</f>
        <v>0</v>
      </c>
    </row>
    <row r="246" spans="1:28" ht="51" customHeight="1" thickBot="1" x14ac:dyDescent="0.3">
      <c r="A246" s="7" t="str">
        <f>' turmas sistema atual'!A245</f>
        <v>BACHARELADO EM CIÊNCIA E TECNOLOGIA</v>
      </c>
      <c r="B246" s="7" t="str">
        <f>' turmas sistema atual'!B245</f>
        <v>DB3BCL0307-15SA</v>
      </c>
      <c r="C246" s="7" t="str">
        <f>' turmas sistema atual'!C245</f>
        <v>Transformações Químicas B3-diurno (Santo André)</v>
      </c>
      <c r="D246" s="7" t="str">
        <f>' turmas sistema atual'!Y245</f>
        <v>terça das 10:00 às 12:00, semanal ; sexta das 08:00 às 10:00, quinzenal II</v>
      </c>
      <c r="E246" s="7" t="str">
        <f>' turmas sistema atual'!Z245</f>
        <v xml:space="preserve">segunda das 08:00 às 10:00, semanal </v>
      </c>
      <c r="F246" s="7" t="b">
        <f t="shared" si="12"/>
        <v>0</v>
      </c>
      <c r="G246" s="7"/>
      <c r="H246" s="7" t="s">
        <v>563</v>
      </c>
      <c r="I246" s="7" t="b">
        <f t="shared" si="13"/>
        <v>1</v>
      </c>
      <c r="J246" s="11" t="str">
        <f t="shared" si="14"/>
        <v>SA</v>
      </c>
      <c r="K246" s="11" t="str">
        <f>' turmas sistema atual'!K245</f>
        <v>diurno</v>
      </c>
      <c r="L246" s="11" t="str">
        <f>' turmas sistema atual'!L245</f>
        <v>3-2-6</v>
      </c>
      <c r="M246" s="11">
        <f>' turmas sistema atual'!M245</f>
        <v>40</v>
      </c>
      <c r="N246" s="11">
        <f>VLOOKUP(B246,[3]Plan1!$A$18:$H$946,8,0)</f>
        <v>0</v>
      </c>
      <c r="P246" s="7" t="str">
        <f>' turmas sistema atual'!R245</f>
        <v>ANDERSON ORZARI RIBEIRO</v>
      </c>
      <c r="Q246" s="7" t="e">
        <f>P246=#REF!</f>
        <v>#REF!</v>
      </c>
      <c r="R246" s="7" t="str">
        <f>VLOOKUP($B246,[2]planilha!$B$1:$P$929,15,0)</f>
        <v>Monica Benicia Mamian Lopez</v>
      </c>
      <c r="S246" s="7" t="str">
        <f>' turmas sistema atual'!S245</f>
        <v>Monica Benicia Mamian Lopez</v>
      </c>
      <c r="T246" s="7" t="b">
        <f t="shared" si="15"/>
        <v>1</v>
      </c>
      <c r="U246" s="7" t="str">
        <f>' turmas sistema atual'!Z911</f>
        <v/>
      </c>
      <c r="V246" s="7">
        <f>' turmas sistema atual'!AA911</f>
        <v>0</v>
      </c>
      <c r="W246" s="7">
        <f>' turmas sistema atual'!AB911</f>
        <v>0</v>
      </c>
      <c r="X246" s="7">
        <f>' turmas sistema atual'!AC911</f>
        <v>0</v>
      </c>
      <c r="Y246" s="7">
        <f>' turmas sistema atual'!AD911</f>
        <v>0</v>
      </c>
      <c r="Z246" s="7">
        <f>' turmas sistema atual'!AE911</f>
        <v>0</v>
      </c>
      <c r="AA246" s="7">
        <f>' turmas sistema atual'!AU911</f>
        <v>0</v>
      </c>
      <c r="AB246" s="11">
        <f>' turmas sistema atual'!AV911</f>
        <v>0</v>
      </c>
    </row>
    <row r="247" spans="1:28" ht="51" customHeight="1" thickBot="1" x14ac:dyDescent="0.3">
      <c r="A247" s="7" t="str">
        <f>' turmas sistema atual'!A246</f>
        <v>BACHARELADO EM CIÊNCIA E TECNOLOGIA</v>
      </c>
      <c r="B247" s="7" t="str">
        <f>' turmas sistema atual'!B246</f>
        <v>NB3BCL0307-15SA</v>
      </c>
      <c r="C247" s="7" t="str">
        <f>' turmas sistema atual'!C246</f>
        <v>Transformações Químicas B3-noturno (Santo André)</v>
      </c>
      <c r="D247" s="7" t="str">
        <f>' turmas sistema atual'!Y246</f>
        <v>terça das 21:00 às 23:00, semanal ; sexta das 19:00 às 21:00, quinzenal II</v>
      </c>
      <c r="E247" s="7" t="str">
        <f>' turmas sistema atual'!Z246</f>
        <v xml:space="preserve">segunda das 19:00 às 21:00, semanal </v>
      </c>
      <c r="F247" s="7" t="b">
        <f t="shared" si="12"/>
        <v>0</v>
      </c>
      <c r="G247" s="7"/>
      <c r="H247" s="7" t="s">
        <v>563</v>
      </c>
      <c r="I247" s="7" t="b">
        <f t="shared" si="13"/>
        <v>1</v>
      </c>
      <c r="J247" s="11" t="str">
        <f t="shared" si="14"/>
        <v>SA</v>
      </c>
      <c r="K247" s="11" t="str">
        <f>' turmas sistema atual'!K246</f>
        <v>noturno</v>
      </c>
      <c r="L247" s="11" t="str">
        <f>' turmas sistema atual'!L246</f>
        <v>3-2-6</v>
      </c>
      <c r="M247" s="11">
        <f>' turmas sistema atual'!M246</f>
        <v>40</v>
      </c>
      <c r="N247" s="11">
        <f>VLOOKUP(B247,[3]Plan1!$A$18:$H$946,8,0)</f>
        <v>0</v>
      </c>
      <c r="P247" s="7" t="str">
        <f>' turmas sistema atual'!R246</f>
        <v>FERNANDO CARLOS GIACOMELLI</v>
      </c>
      <c r="Q247" s="7" t="e">
        <f>P247=#REF!</f>
        <v>#REF!</v>
      </c>
      <c r="R247" s="7" t="str">
        <f>VLOOKUP($B247,[2]planilha!$B$1:$P$929,15,0)</f>
        <v>Patricia Dantoni</v>
      </c>
      <c r="S247" s="7" t="str">
        <f>' turmas sistema atual'!S246</f>
        <v>Patricia Dantoni</v>
      </c>
      <c r="T247" s="7" t="b">
        <f t="shared" si="15"/>
        <v>1</v>
      </c>
      <c r="U247" s="7" t="str">
        <f>' turmas sistema atual'!Z905</f>
        <v xml:space="preserve">segunda das 19:00 às 21:00, semanal </v>
      </c>
      <c r="V247" s="7">
        <f>' turmas sistema atual'!AA905</f>
        <v>0</v>
      </c>
      <c r="W247" s="7">
        <f>' turmas sistema atual'!AB905</f>
        <v>0</v>
      </c>
      <c r="X247" s="7">
        <f>' turmas sistema atual'!AC905</f>
        <v>0</v>
      </c>
      <c r="Y247" s="7">
        <f>' turmas sistema atual'!AD905</f>
        <v>0</v>
      </c>
      <c r="Z247" s="7">
        <f>' turmas sistema atual'!AE905</f>
        <v>0</v>
      </c>
      <c r="AA247" s="7">
        <f>' turmas sistema atual'!AU905</f>
        <v>0</v>
      </c>
      <c r="AB247" s="11">
        <f>' turmas sistema atual'!AV905</f>
        <v>0</v>
      </c>
    </row>
    <row r="248" spans="1:28" ht="51" customHeight="1" thickBot="1" x14ac:dyDescent="0.3">
      <c r="A248" s="7" t="str">
        <f>' turmas sistema atual'!A247</f>
        <v>BACHARELADO EM CIÊNCIA E TECNOLOGIA</v>
      </c>
      <c r="B248" s="7" t="str">
        <f>' turmas sistema atual'!B247</f>
        <v>DB4BCL0307-15SA</v>
      </c>
      <c r="C248" s="7" t="str">
        <f>' turmas sistema atual'!C247</f>
        <v>Transformações Químicas B4-diurno (Santo André)</v>
      </c>
      <c r="D248" s="7" t="str">
        <f>' turmas sistema atual'!Y247</f>
        <v>terça das 10:00 às 12:00, semanal ; sexta das 08:00 às 10:00, quinzenal II</v>
      </c>
      <c r="E248" s="7" t="str">
        <f>' turmas sistema atual'!Z247</f>
        <v xml:space="preserve">segunda das 08:00 às 10:00, semanal </v>
      </c>
      <c r="F248" s="7" t="b">
        <f t="shared" si="12"/>
        <v>0</v>
      </c>
      <c r="G248" s="7"/>
      <c r="H248" s="7" t="s">
        <v>563</v>
      </c>
      <c r="I248" s="7" t="b">
        <f t="shared" si="13"/>
        <v>1</v>
      </c>
      <c r="J248" s="11" t="str">
        <f t="shared" si="14"/>
        <v>SA</v>
      </c>
      <c r="K248" s="11" t="str">
        <f>' turmas sistema atual'!K247</f>
        <v>diurno</v>
      </c>
      <c r="L248" s="11" t="str">
        <f>' turmas sistema atual'!L247</f>
        <v>3-2-6</v>
      </c>
      <c r="M248" s="11">
        <f>' turmas sistema atual'!M247</f>
        <v>40</v>
      </c>
      <c r="N248" s="11">
        <f>VLOOKUP(B248,[3]Plan1!$A$18:$H$946,8,0)</f>
        <v>0</v>
      </c>
      <c r="P248" s="7" t="str">
        <f>' turmas sistema atual'!R247</f>
        <v>ANDERSON ORZARI RIBEIRO</v>
      </c>
      <c r="Q248" s="7" t="e">
        <f>P248=#REF!</f>
        <v>#REF!</v>
      </c>
      <c r="R248" s="7" t="str">
        <f>VLOOKUP($B248,[2]planilha!$B$1:$P$929,15,0)</f>
        <v>Monica Benicia Mamian Lopez</v>
      </c>
      <c r="S248" s="7" t="str">
        <f>' turmas sistema atual'!S247</f>
        <v>Monica Benicia Mamian Lopez</v>
      </c>
      <c r="T248" s="7" t="b">
        <f t="shared" si="15"/>
        <v>1</v>
      </c>
      <c r="U248" s="7" t="str">
        <f>' turmas sistema atual'!Z912</f>
        <v/>
      </c>
      <c r="V248" s="7">
        <f>' turmas sistema atual'!AA912</f>
        <v>0</v>
      </c>
      <c r="W248" s="7">
        <f>' turmas sistema atual'!AB912</f>
        <v>0</v>
      </c>
      <c r="X248" s="7">
        <f>' turmas sistema atual'!AC912</f>
        <v>0</v>
      </c>
      <c r="Y248" s="7">
        <f>' turmas sistema atual'!AD912</f>
        <v>0</v>
      </c>
      <c r="Z248" s="7">
        <f>' turmas sistema atual'!AE912</f>
        <v>0</v>
      </c>
      <c r="AA248" s="7">
        <f>' turmas sistema atual'!AU912</f>
        <v>0</v>
      </c>
      <c r="AB248" s="11">
        <f>' turmas sistema atual'!AV912</f>
        <v>0</v>
      </c>
    </row>
    <row r="249" spans="1:28" ht="51" customHeight="1" thickBot="1" x14ac:dyDescent="0.3">
      <c r="A249" s="7" t="str">
        <f>' turmas sistema atual'!A248</f>
        <v>BACHARELADO EM CIÊNCIA E TECNOLOGIA</v>
      </c>
      <c r="B249" s="7" t="str">
        <f>' turmas sistema atual'!B248</f>
        <v>NB4BCL0307-15SA</v>
      </c>
      <c r="C249" s="7" t="str">
        <f>' turmas sistema atual'!C248</f>
        <v>Transformações Químicas B4-noturno (Santo André)</v>
      </c>
      <c r="D249" s="7" t="str">
        <f>' turmas sistema atual'!Y248</f>
        <v>terça das 21:00 às 23:00, semanal ; sexta das 19:00 às 21:00, quinzenal II</v>
      </c>
      <c r="E249" s="7" t="str">
        <f>' turmas sistema atual'!Z248</f>
        <v xml:space="preserve">segunda das 19:00 às 21:00, semanal </v>
      </c>
      <c r="F249" s="7" t="b">
        <f t="shared" si="12"/>
        <v>0</v>
      </c>
      <c r="G249" s="7"/>
      <c r="H249" s="7" t="s">
        <v>563</v>
      </c>
      <c r="I249" s="7" t="b">
        <f t="shared" si="13"/>
        <v>1</v>
      </c>
      <c r="J249" s="11" t="str">
        <f t="shared" si="14"/>
        <v>SA</v>
      </c>
      <c r="K249" s="11" t="str">
        <f>' turmas sistema atual'!K248</f>
        <v>noturno</v>
      </c>
      <c r="L249" s="11" t="str">
        <f>' turmas sistema atual'!L248</f>
        <v>3-2-6</v>
      </c>
      <c r="M249" s="11">
        <f>' turmas sistema atual'!M248</f>
        <v>40</v>
      </c>
      <c r="N249" s="11">
        <f>VLOOKUP(B249,[3]Plan1!$A$18:$H$946,8,0)</f>
        <v>0</v>
      </c>
      <c r="P249" s="7" t="str">
        <f>' turmas sistema atual'!R248</f>
        <v>FERNANDO CARLOS GIACOMELLI</v>
      </c>
      <c r="Q249" s="7" t="e">
        <f>P249=#REF!</f>
        <v>#REF!</v>
      </c>
      <c r="R249" s="7" t="str">
        <f>VLOOKUP($B249,[2]planilha!$B$1:$P$929,15,0)</f>
        <v>Patricia Dantoni</v>
      </c>
      <c r="S249" s="7" t="str">
        <f>' turmas sistema atual'!S248</f>
        <v>Patricia Dantoni</v>
      </c>
      <c r="T249" s="7" t="b">
        <f t="shared" si="15"/>
        <v>1</v>
      </c>
      <c r="U249" s="7" t="str">
        <f>' turmas sistema atual'!Z906</f>
        <v xml:space="preserve">segunda das 10:00 às 12:00, semanal </v>
      </c>
      <c r="V249" s="7">
        <f>' turmas sistema atual'!AA906</f>
        <v>0</v>
      </c>
      <c r="W249" s="7">
        <f>' turmas sistema atual'!AB906</f>
        <v>0</v>
      </c>
      <c r="X249" s="7">
        <f>' turmas sistema atual'!AC906</f>
        <v>0</v>
      </c>
      <c r="Y249" s="7">
        <f>' turmas sistema atual'!AD906</f>
        <v>0</v>
      </c>
      <c r="Z249" s="7">
        <f>' turmas sistema atual'!AE906</f>
        <v>0</v>
      </c>
      <c r="AA249" s="7">
        <f>' turmas sistema atual'!AU906</f>
        <v>0</v>
      </c>
      <c r="AB249" s="11">
        <f>' turmas sistema atual'!AV906</f>
        <v>0</v>
      </c>
    </row>
    <row r="250" spans="1:28" ht="51" customHeight="1" thickBot="1" x14ac:dyDescent="0.3">
      <c r="A250" s="7" t="str">
        <f>' turmas sistema atual'!A249</f>
        <v>BACHARELADO EM CIÊNCIA E TECNOLOGIA</v>
      </c>
      <c r="B250" s="7" t="str">
        <f>' turmas sistema atual'!B249</f>
        <v>DB5BCL0307-15SA</v>
      </c>
      <c r="C250" s="7" t="str">
        <f>' turmas sistema atual'!C249</f>
        <v>Transformações Químicas B5-diurno (Santo André)</v>
      </c>
      <c r="D250" s="7" t="str">
        <f>' turmas sistema atual'!Y249</f>
        <v>terça das 10:00 às 12:00, semanal ; sexta das 08:00 às 10:00, quinzenal II</v>
      </c>
      <c r="E250" s="7" t="str">
        <f>' turmas sistema atual'!Z249</f>
        <v xml:space="preserve">segunda das 08:00 às 10:00, semanal </v>
      </c>
      <c r="F250" s="7" t="b">
        <f t="shared" si="12"/>
        <v>0</v>
      </c>
      <c r="G250" s="7"/>
      <c r="H250" s="7" t="s">
        <v>563</v>
      </c>
      <c r="I250" s="7" t="b">
        <f t="shared" si="13"/>
        <v>1</v>
      </c>
      <c r="J250" s="11" t="str">
        <f t="shared" si="14"/>
        <v>SA</v>
      </c>
      <c r="K250" s="11" t="str">
        <f>' turmas sistema atual'!K249</f>
        <v>diurno</v>
      </c>
      <c r="L250" s="11" t="str">
        <f>' turmas sistema atual'!L249</f>
        <v>3-2-6</v>
      </c>
      <c r="M250" s="11">
        <f>' turmas sistema atual'!M249</f>
        <v>40</v>
      </c>
      <c r="N250" s="11">
        <f>VLOOKUP(B250,[3]Plan1!$A$18:$H$946,8,0)</f>
        <v>5</v>
      </c>
      <c r="P250" s="7" t="str">
        <f>' turmas sistema atual'!R249</f>
        <v>VANI XAVIER DE OLIVEIRA JUNIOR</v>
      </c>
      <c r="Q250" s="7" t="e">
        <f>P250=#REF!</f>
        <v>#REF!</v>
      </c>
      <c r="R250" s="7" t="str">
        <f>VLOOKUP($B250,[2]planilha!$B$1:$P$929,15,0)</f>
        <v>MARCIA APARECIDA DA SILVA SPINACE</v>
      </c>
      <c r="S250" s="7" t="str">
        <f>' turmas sistema atual'!S249</f>
        <v>MARCIA APARECIDA DA SILVA SPINACE</v>
      </c>
      <c r="T250" s="7" t="b">
        <f t="shared" si="15"/>
        <v>1</v>
      </c>
      <c r="U250" s="7" t="str">
        <f>' turmas sistema atual'!Z913</f>
        <v xml:space="preserve">terça das 08:00 às 10:00, semanal ; quinta das 10:00 às 12:00, semanal </v>
      </c>
      <c r="V250" s="7">
        <f>' turmas sistema atual'!AA913</f>
        <v>0</v>
      </c>
      <c r="W250" s="7">
        <f>' turmas sistema atual'!AB913</f>
        <v>0</v>
      </c>
      <c r="X250" s="7">
        <f>' turmas sistema atual'!AC913</f>
        <v>0</v>
      </c>
      <c r="Y250" s="7">
        <f>' turmas sistema atual'!AD913</f>
        <v>0</v>
      </c>
      <c r="Z250" s="7">
        <f>' turmas sistema atual'!AE913</f>
        <v>0</v>
      </c>
      <c r="AA250" s="7">
        <f>' turmas sistema atual'!AU913</f>
        <v>0</v>
      </c>
      <c r="AB250" s="11">
        <f>' turmas sistema atual'!AV913</f>
        <v>0</v>
      </c>
    </row>
    <row r="251" spans="1:28" ht="51" customHeight="1" thickBot="1" x14ac:dyDescent="0.3">
      <c r="A251" s="7" t="str">
        <f>' turmas sistema atual'!A250</f>
        <v>BACHARELADO EM CIÊNCIA E TECNOLOGIA</v>
      </c>
      <c r="B251" s="7" t="str">
        <f>' turmas sistema atual'!B250</f>
        <v>NB5BCL0307-15SA</v>
      </c>
      <c r="C251" s="7" t="str">
        <f>' turmas sistema atual'!C250</f>
        <v>Transformações Químicas B5-noturno (Santo André)</v>
      </c>
      <c r="D251" s="7" t="str">
        <f>' turmas sistema atual'!Y250</f>
        <v>terça das 21:00 às 23:00, semanal ; sexta das 19:00 às 21:00, quinzenal II</v>
      </c>
      <c r="E251" s="7" t="str">
        <f>' turmas sistema atual'!Z250</f>
        <v xml:space="preserve">segunda das 19:00 às 21:00, semanal </v>
      </c>
      <c r="F251" s="7" t="b">
        <f t="shared" si="12"/>
        <v>0</v>
      </c>
      <c r="G251" s="7"/>
      <c r="H251" s="7" t="s">
        <v>563</v>
      </c>
      <c r="I251" s="7" t="b">
        <f t="shared" si="13"/>
        <v>1</v>
      </c>
      <c r="J251" s="11" t="str">
        <f t="shared" si="14"/>
        <v>SA</v>
      </c>
      <c r="K251" s="11" t="str">
        <f>' turmas sistema atual'!K250</f>
        <v>noturno</v>
      </c>
      <c r="L251" s="11" t="str">
        <f>' turmas sistema atual'!L250</f>
        <v>3-2-6</v>
      </c>
      <c r="M251" s="11">
        <f>' turmas sistema atual'!M250</f>
        <v>40</v>
      </c>
      <c r="N251" s="11">
        <f>VLOOKUP(B251,[3]Plan1!$A$18:$H$946,8,0)</f>
        <v>0</v>
      </c>
      <c r="P251" s="7" t="str">
        <f>' turmas sistema atual'!R250</f>
        <v>MIRELA INES DA SAIRRE</v>
      </c>
      <c r="Q251" s="7" t="e">
        <f>P251=#REF!</f>
        <v>#REF!</v>
      </c>
      <c r="R251" s="7" t="str">
        <f>VLOOKUP($B251,[2]planilha!$B$1:$P$929,15,0)</f>
        <v>VIVIANE VIANA SILVA</v>
      </c>
      <c r="S251" s="7" t="str">
        <f>' turmas sistema atual'!S250</f>
        <v>VIVIANE VIANA SILVA</v>
      </c>
      <c r="T251" s="7" t="b">
        <f t="shared" si="15"/>
        <v>1</v>
      </c>
      <c r="U251" s="7" t="str">
        <f>' turmas sistema atual'!Z907</f>
        <v xml:space="preserve">segunda das 21:00 às 23:00, semanal </v>
      </c>
      <c r="V251" s="7">
        <f>' turmas sistema atual'!AA907</f>
        <v>0</v>
      </c>
      <c r="W251" s="7">
        <f>' turmas sistema atual'!AB907</f>
        <v>0</v>
      </c>
      <c r="X251" s="7">
        <f>' turmas sistema atual'!AC907</f>
        <v>0</v>
      </c>
      <c r="Y251" s="7">
        <f>' turmas sistema atual'!AD907</f>
        <v>0</v>
      </c>
      <c r="Z251" s="7">
        <f>' turmas sistema atual'!AE907</f>
        <v>0</v>
      </c>
      <c r="AA251" s="7">
        <f>' turmas sistema atual'!AU907</f>
        <v>0</v>
      </c>
      <c r="AB251" s="11">
        <f>' turmas sistema atual'!AV907</f>
        <v>0</v>
      </c>
    </row>
    <row r="252" spans="1:28" ht="51" customHeight="1" thickBot="1" x14ac:dyDescent="0.3">
      <c r="A252" s="7" t="str">
        <f>' turmas sistema atual'!A251</f>
        <v>BACHARELADO EM CIÊNCIA E TECNOLOGIA</v>
      </c>
      <c r="B252" s="7" t="str">
        <f>' turmas sistema atual'!B251</f>
        <v>DB6BCL0307-15SA</v>
      </c>
      <c r="C252" s="7" t="str">
        <f>' turmas sistema atual'!C251</f>
        <v>Transformações Químicas B6-diurno (Santo André)</v>
      </c>
      <c r="D252" s="7" t="str">
        <f>' turmas sistema atual'!Y251</f>
        <v>terça das 10:00 às 12:00, semanal ; sexta das 08:00 às 10:00, quinzenal II</v>
      </c>
      <c r="E252" s="7" t="str">
        <f>' turmas sistema atual'!Z251</f>
        <v xml:space="preserve">segunda das 08:00 às 10:00, semanal </v>
      </c>
      <c r="F252" s="7" t="b">
        <f t="shared" si="12"/>
        <v>0</v>
      </c>
      <c r="G252" s="7"/>
      <c r="H252" s="7" t="s">
        <v>563</v>
      </c>
      <c r="I252" s="7" t="b">
        <f t="shared" si="13"/>
        <v>1</v>
      </c>
      <c r="J252" s="11" t="str">
        <f t="shared" si="14"/>
        <v>SA</v>
      </c>
      <c r="K252" s="11" t="str">
        <f>' turmas sistema atual'!K251</f>
        <v>diurno</v>
      </c>
      <c r="L252" s="11" t="str">
        <f>' turmas sistema atual'!L251</f>
        <v>3-2-6</v>
      </c>
      <c r="M252" s="11">
        <f>' turmas sistema atual'!M251</f>
        <v>40</v>
      </c>
      <c r="N252" s="11">
        <f>VLOOKUP(B252,[3]Plan1!$A$18:$H$946,8,0)</f>
        <v>3</v>
      </c>
      <c r="P252" s="7" t="str">
        <f>' turmas sistema atual'!R251</f>
        <v>VANI XAVIER DE OLIVEIRA JUNIOR</v>
      </c>
      <c r="Q252" s="7" t="e">
        <f>P252=#REF!</f>
        <v>#REF!</v>
      </c>
      <c r="R252" s="7" t="str">
        <f>VLOOKUP($B252,[2]planilha!$B$1:$P$929,15,0)</f>
        <v>MARCIA APARECIDA DA SILVA SPINACE</v>
      </c>
      <c r="S252" s="7" t="str">
        <f>' turmas sistema atual'!S251</f>
        <v>MARCIA APARECIDA DA SILVA SPINACE</v>
      </c>
      <c r="T252" s="7" t="b">
        <f t="shared" si="15"/>
        <v>1</v>
      </c>
      <c r="U252" s="7" t="str">
        <f>' turmas sistema atual'!Z914</f>
        <v xml:space="preserve">terça das 10:00 às 12:00, semanal ; quinta das 08:00 às 10:00, semanal </v>
      </c>
      <c r="V252" s="7">
        <f>' turmas sistema atual'!AA914</f>
        <v>0</v>
      </c>
      <c r="W252" s="7">
        <f>' turmas sistema atual'!AB914</f>
        <v>0</v>
      </c>
      <c r="X252" s="7">
        <f>' turmas sistema atual'!AC914</f>
        <v>0</v>
      </c>
      <c r="Y252" s="7">
        <f>' turmas sistema atual'!AD914</f>
        <v>0</v>
      </c>
      <c r="Z252" s="7">
        <f>' turmas sistema atual'!AE914</f>
        <v>0</v>
      </c>
      <c r="AA252" s="7">
        <f>' turmas sistema atual'!AU914</f>
        <v>0</v>
      </c>
      <c r="AB252" s="11">
        <f>' turmas sistema atual'!AV914</f>
        <v>0</v>
      </c>
    </row>
    <row r="253" spans="1:28" ht="51" customHeight="1" thickBot="1" x14ac:dyDescent="0.3">
      <c r="A253" s="7" t="str">
        <f>' turmas sistema atual'!A252</f>
        <v>BACHARELADO EM CIÊNCIA E TECNOLOGIA</v>
      </c>
      <c r="B253" s="7" t="str">
        <f>' turmas sistema atual'!B252</f>
        <v>NB6BCL0307-15SA</v>
      </c>
      <c r="C253" s="7" t="str">
        <f>' turmas sistema atual'!C252</f>
        <v>Transformações Químicas B6-noturno (Santo André)</v>
      </c>
      <c r="D253" s="7" t="str">
        <f>' turmas sistema atual'!Y252</f>
        <v>terça das 21:00 às 23:00, semanal ; sexta das 19:00 às 21:00, quinzenal II</v>
      </c>
      <c r="E253" s="7" t="str">
        <f>' turmas sistema atual'!Z252</f>
        <v xml:space="preserve">segunda das 19:00 às 21:00, semanal </v>
      </c>
      <c r="F253" s="7" t="b">
        <f t="shared" si="12"/>
        <v>0</v>
      </c>
      <c r="G253" s="7"/>
      <c r="H253" s="7" t="s">
        <v>563</v>
      </c>
      <c r="I253" s="7" t="b">
        <f t="shared" si="13"/>
        <v>1</v>
      </c>
      <c r="J253" s="11" t="str">
        <f t="shared" si="14"/>
        <v>SA</v>
      </c>
      <c r="K253" s="11" t="str">
        <f>' turmas sistema atual'!K252</f>
        <v>noturno</v>
      </c>
      <c r="L253" s="11" t="str">
        <f>' turmas sistema atual'!L252</f>
        <v>3-2-6</v>
      </c>
      <c r="M253" s="11">
        <f>' turmas sistema atual'!M252</f>
        <v>40</v>
      </c>
      <c r="N253" s="11">
        <f>VLOOKUP(B253,[3]Plan1!$A$18:$H$946,8,0)</f>
        <v>0</v>
      </c>
      <c r="P253" s="7" t="str">
        <f>' turmas sistema atual'!R252</f>
        <v>MIRELA INES DA SAIRRE</v>
      </c>
      <c r="Q253" s="7" t="e">
        <f>P253=#REF!</f>
        <v>#REF!</v>
      </c>
      <c r="R253" s="7" t="str">
        <f>VLOOKUP($B253,[2]planilha!$B$1:$P$929,15,0)</f>
        <v>VIVIANE VIANA SILVA</v>
      </c>
      <c r="S253" s="7" t="str">
        <f>' turmas sistema atual'!S252</f>
        <v>VIVIANE VIANA SILVA</v>
      </c>
      <c r="T253" s="7" t="b">
        <f t="shared" si="15"/>
        <v>1</v>
      </c>
      <c r="U253" s="7" t="str">
        <f>' turmas sistema atual'!Z908</f>
        <v xml:space="preserve">quarta das 08:00 às 10:00, semanal ; sexta das 10:00 às 12:00, semanal </v>
      </c>
      <c r="V253" s="7">
        <f>' turmas sistema atual'!AA908</f>
        <v>0</v>
      </c>
      <c r="W253" s="7">
        <f>' turmas sistema atual'!AB908</f>
        <v>0</v>
      </c>
      <c r="X253" s="7">
        <f>' turmas sistema atual'!AC908</f>
        <v>0</v>
      </c>
      <c r="Y253" s="7">
        <f>' turmas sistema atual'!AD908</f>
        <v>0</v>
      </c>
      <c r="Z253" s="7">
        <f>' turmas sistema atual'!AE908</f>
        <v>0</v>
      </c>
      <c r="AA253" s="7">
        <f>' turmas sistema atual'!AU908</f>
        <v>0</v>
      </c>
      <c r="AB253" s="11">
        <f>' turmas sistema atual'!AV908</f>
        <v>0</v>
      </c>
    </row>
    <row r="254" spans="1:28" ht="51" customHeight="1" thickBot="1" x14ac:dyDescent="0.3">
      <c r="A254" s="7" t="str">
        <f>' turmas sistema atual'!A253</f>
        <v>BACHARELADO EM CIÊNCIA E TECNOLOGIA</v>
      </c>
      <c r="B254" s="7" t="str">
        <f>' turmas sistema atual'!B253</f>
        <v>DB7BCL0307-15SA</v>
      </c>
      <c r="C254" s="7" t="str">
        <f>' turmas sistema atual'!C253</f>
        <v>Transformações Químicas B7-diurno (Santo André)</v>
      </c>
      <c r="D254" s="7" t="str">
        <f>' turmas sistema atual'!Y253</f>
        <v>terça das 10:00 às 12:00, semanal ; sexta das 08:00 às 10:00, quinzenal II</v>
      </c>
      <c r="E254" s="7" t="str">
        <f>' turmas sistema atual'!Z253</f>
        <v xml:space="preserve">segunda das 08:00 às 10:00, semanal </v>
      </c>
      <c r="F254" s="7" t="b">
        <f t="shared" si="12"/>
        <v>0</v>
      </c>
      <c r="G254" s="7"/>
      <c r="H254" s="7" t="s">
        <v>563</v>
      </c>
      <c r="I254" s="7" t="b">
        <f t="shared" si="13"/>
        <v>1</v>
      </c>
      <c r="J254" s="11" t="str">
        <f t="shared" si="14"/>
        <v>SA</v>
      </c>
      <c r="K254" s="11" t="str">
        <f>' turmas sistema atual'!K253</f>
        <v>diurno</v>
      </c>
      <c r="L254" s="11" t="str">
        <f>' turmas sistema atual'!L253</f>
        <v>3-2-6</v>
      </c>
      <c r="M254" s="11">
        <f>' turmas sistema atual'!M253</f>
        <v>40</v>
      </c>
      <c r="N254" s="11">
        <f>VLOOKUP(B254,[3]Plan1!$A$18:$H$946,8,0)</f>
        <v>3</v>
      </c>
      <c r="P254" s="7" t="str">
        <f>' turmas sistema atual'!R253</f>
        <v>MARISELMA FERREIRA</v>
      </c>
      <c r="Q254" s="7" t="e">
        <f>P254=#REF!</f>
        <v>#REF!</v>
      </c>
      <c r="R254" s="7" t="str">
        <f>VLOOKUP($B254,[2]planilha!$B$1:$P$929,15,0)</f>
        <v>VIVIANE VIANA SILVA</v>
      </c>
      <c r="S254" s="7" t="str">
        <f>' turmas sistema atual'!S253</f>
        <v>VIVIANE VIANA SILVA</v>
      </c>
      <c r="T254" s="7" t="b">
        <f t="shared" si="15"/>
        <v>1</v>
      </c>
      <c r="U254" s="7" t="str">
        <f>' turmas sistema atual'!Z915</f>
        <v xml:space="preserve">terça das 21:00 às 23:00, semanal ; quinta das 19:00 às 21:00, semanal </v>
      </c>
      <c r="V254" s="7">
        <f>' turmas sistema atual'!AA915</f>
        <v>0</v>
      </c>
      <c r="W254" s="7">
        <f>' turmas sistema atual'!AB915</f>
        <v>0</v>
      </c>
      <c r="X254" s="7">
        <f>' turmas sistema atual'!AC915</f>
        <v>0</v>
      </c>
      <c r="Y254" s="7">
        <f>' turmas sistema atual'!AD915</f>
        <v>0</v>
      </c>
      <c r="Z254" s="7">
        <f>' turmas sistema atual'!AE915</f>
        <v>0</v>
      </c>
      <c r="AA254" s="7">
        <f>' turmas sistema atual'!AU915</f>
        <v>0</v>
      </c>
      <c r="AB254" s="11">
        <f>' turmas sistema atual'!AV915</f>
        <v>0</v>
      </c>
    </row>
    <row r="255" spans="1:28" ht="51" customHeight="1" thickBot="1" x14ac:dyDescent="0.3">
      <c r="A255" s="7" t="str">
        <f>' turmas sistema atual'!A254</f>
        <v>BACHARELADO EM CIÊNCIA E TECNOLOGIA</v>
      </c>
      <c r="B255" s="7" t="str">
        <f>' turmas sistema atual'!B254</f>
        <v>NB7BCL0307-15SA</v>
      </c>
      <c r="C255" s="7" t="str">
        <f>' turmas sistema atual'!C254</f>
        <v>Transformações Químicas B7-noturno (Santo André)</v>
      </c>
      <c r="D255" s="7" t="str">
        <f>' turmas sistema atual'!Y254</f>
        <v>terça das 21:00 às 23:00, semanal ; sexta das 19:00 às 21:00, quinzenal II</v>
      </c>
      <c r="E255" s="7" t="str">
        <f>' turmas sistema atual'!Z254</f>
        <v xml:space="preserve">segunda das 19:00 às 21:00, semanal </v>
      </c>
      <c r="F255" s="7" t="b">
        <f t="shared" si="12"/>
        <v>0</v>
      </c>
      <c r="G255" s="7"/>
      <c r="H255" s="7" t="s">
        <v>563</v>
      </c>
      <c r="I255" s="7" t="b">
        <f t="shared" si="13"/>
        <v>1</v>
      </c>
      <c r="J255" s="11" t="str">
        <f t="shared" si="14"/>
        <v>SA</v>
      </c>
      <c r="K255" s="11" t="str">
        <f>' turmas sistema atual'!K254</f>
        <v>noturno</v>
      </c>
      <c r="L255" s="11" t="str">
        <f>' turmas sistema atual'!L254</f>
        <v>3-2-6</v>
      </c>
      <c r="M255" s="11">
        <f>' turmas sistema atual'!M254</f>
        <v>40</v>
      </c>
      <c r="N255" s="11">
        <f>VLOOKUP(B255,[3]Plan1!$A$18:$H$946,8,0)</f>
        <v>0</v>
      </c>
      <c r="P255" s="7" t="str">
        <f>' turmas sistema atual'!R254</f>
        <v>JOAO HENRIQUE GHILARDI LAGO</v>
      </c>
      <c r="Q255" s="7" t="e">
        <f>P255=#REF!</f>
        <v>#REF!</v>
      </c>
      <c r="R255" s="7" t="str">
        <f>VLOOKUP($B255,[2]planilha!$B$1:$P$929,15,0)</f>
        <v>ELOAH RABELLO SUAREZ</v>
      </c>
      <c r="S255" s="7" t="str">
        <f>' turmas sistema atual'!S254</f>
        <v>ELOAH RABELLO SUAREZ</v>
      </c>
      <c r="T255" s="7" t="b">
        <f t="shared" si="15"/>
        <v>1</v>
      </c>
      <c r="U255" s="7" t="str">
        <f>' turmas sistema atual'!Z63</f>
        <v>sexta das 08:00 às 10:00, quinzenal II</v>
      </c>
      <c r="V255" s="7">
        <f>' turmas sistema atual'!AA63</f>
        <v>0</v>
      </c>
      <c r="W255" s="7">
        <f>' turmas sistema atual'!AB63</f>
        <v>0</v>
      </c>
      <c r="X255" s="7">
        <f>' turmas sistema atual'!AC63</f>
        <v>0</v>
      </c>
      <c r="Y255" s="7">
        <f>' turmas sistema atual'!AD63</f>
        <v>0</v>
      </c>
      <c r="Z255" s="7">
        <f>' turmas sistema atual'!AE63</f>
        <v>0</v>
      </c>
      <c r="AA255" s="7">
        <f>' turmas sistema atual'!AU63</f>
        <v>0</v>
      </c>
      <c r="AB255" s="11">
        <f>' turmas sistema atual'!AV63</f>
        <v>0</v>
      </c>
    </row>
    <row r="256" spans="1:28" ht="51" customHeight="1" thickBot="1" x14ac:dyDescent="0.3">
      <c r="A256" s="7" t="str">
        <f>' turmas sistema atual'!A255</f>
        <v>BACHARELADO EM CIÊNCIA E TECNOLOGIA</v>
      </c>
      <c r="B256" s="7" t="str">
        <f>' turmas sistema atual'!B255</f>
        <v>DB8BCL0307-15SA</v>
      </c>
      <c r="C256" s="7" t="str">
        <f>' turmas sistema atual'!C255</f>
        <v>Transformações Químicas B8-diurno (Santo André)</v>
      </c>
      <c r="D256" s="7" t="str">
        <f>' turmas sistema atual'!Y255</f>
        <v>terça das 10:00 às 12:00, semanal ; sexta das 08:00 às 10:00, quinzenal II</v>
      </c>
      <c r="E256" s="7" t="str">
        <f>' turmas sistema atual'!Z255</f>
        <v xml:space="preserve">segunda das 08:00 às 10:00, semanal </v>
      </c>
      <c r="F256" s="7" t="b">
        <f t="shared" si="12"/>
        <v>0</v>
      </c>
      <c r="G256" s="7"/>
      <c r="H256" s="7" t="s">
        <v>563</v>
      </c>
      <c r="I256" s="7" t="b">
        <f t="shared" si="13"/>
        <v>1</v>
      </c>
      <c r="J256" s="11" t="str">
        <f t="shared" si="14"/>
        <v>SA</v>
      </c>
      <c r="K256" s="11" t="str">
        <f>' turmas sistema atual'!K255</f>
        <v>diurno</v>
      </c>
      <c r="L256" s="11" t="str">
        <f>' turmas sistema atual'!L255</f>
        <v>3-2-6</v>
      </c>
      <c r="M256" s="11">
        <f>' turmas sistema atual'!M255</f>
        <v>40</v>
      </c>
      <c r="N256" s="11">
        <f>VLOOKUP(B256,[3]Plan1!$A$18:$H$946,8,0)</f>
        <v>2</v>
      </c>
      <c r="P256" s="7" t="str">
        <f>' turmas sistema atual'!R255</f>
        <v>MARISELMA FERREIRA</v>
      </c>
      <c r="Q256" s="7" t="e">
        <f>P256=#REF!</f>
        <v>#REF!</v>
      </c>
      <c r="R256" s="7" t="str">
        <f>VLOOKUP($B256,[2]planilha!$B$1:$P$929,15,0)</f>
        <v>VIVIANE VIANA SILVA</v>
      </c>
      <c r="S256" s="7" t="str">
        <f>' turmas sistema atual'!S255</f>
        <v>VIVIANE VIANA SILVA</v>
      </c>
      <c r="T256" s="7" t="b">
        <f t="shared" si="15"/>
        <v>1</v>
      </c>
      <c r="U256" s="7" t="str">
        <f>' turmas sistema atual'!Z734</f>
        <v>sexta das 21:00 às 23:00, quinzenal II; sexta das 21:00 às 23:00, quinzenal I</v>
      </c>
      <c r="V256" s="7">
        <f>' turmas sistema atual'!AA734</f>
        <v>0</v>
      </c>
      <c r="W256" s="7">
        <f>' turmas sistema atual'!AB734</f>
        <v>0</v>
      </c>
      <c r="X256" s="7">
        <f>' turmas sistema atual'!AC734</f>
        <v>0</v>
      </c>
      <c r="Y256" s="7">
        <f>' turmas sistema atual'!AD734</f>
        <v>0</v>
      </c>
      <c r="Z256" s="7">
        <f>' turmas sistema atual'!AE734</f>
        <v>0</v>
      </c>
      <c r="AA256" s="7">
        <f>' turmas sistema atual'!AU734</f>
        <v>0</v>
      </c>
      <c r="AB256" s="11">
        <f>' turmas sistema atual'!AV734</f>
        <v>0</v>
      </c>
    </row>
    <row r="257" spans="1:28" ht="51" customHeight="1" thickBot="1" x14ac:dyDescent="0.3">
      <c r="A257" s="7" t="str">
        <f>' turmas sistema atual'!A256</f>
        <v>BACHARELADO EM CIÊNCIA E TECNOLOGIA</v>
      </c>
      <c r="B257" s="7" t="str">
        <f>' turmas sistema atual'!B256</f>
        <v>NB8BCL0307-15SA</v>
      </c>
      <c r="C257" s="7" t="str">
        <f>' turmas sistema atual'!C256</f>
        <v>Transformações Químicas B8-noturno (Santo André)</v>
      </c>
      <c r="D257" s="7" t="str">
        <f>' turmas sistema atual'!Y256</f>
        <v>terça das 21:00 às 23:00, semanal ; sexta das 19:00 às 21:00, quinzenal II</v>
      </c>
      <c r="E257" s="7" t="str">
        <f>' turmas sistema atual'!Z256</f>
        <v xml:space="preserve">segunda das 19:00 às 21:00, semanal </v>
      </c>
      <c r="F257" s="7" t="b">
        <f t="shared" si="12"/>
        <v>0</v>
      </c>
      <c r="G257" s="7"/>
      <c r="H257" s="7" t="s">
        <v>563</v>
      </c>
      <c r="I257" s="7" t="b">
        <f t="shared" si="13"/>
        <v>1</v>
      </c>
      <c r="J257" s="11" t="str">
        <f t="shared" si="14"/>
        <v>SA</v>
      </c>
      <c r="K257" s="11" t="str">
        <f>' turmas sistema atual'!K256</f>
        <v>noturno</v>
      </c>
      <c r="L257" s="11" t="str">
        <f>' turmas sistema atual'!L256</f>
        <v>3-2-6</v>
      </c>
      <c r="M257" s="11">
        <f>' turmas sistema atual'!M256</f>
        <v>40</v>
      </c>
      <c r="N257" s="11">
        <f>VLOOKUP(B257,[3]Plan1!$A$18:$H$946,8,0)</f>
        <v>0</v>
      </c>
      <c r="P257" s="7" t="str">
        <f>' turmas sistema atual'!R256</f>
        <v>JOAO HENRIQUE GHILARDI LAGO</v>
      </c>
      <c r="Q257" s="7" t="e">
        <f>P257=#REF!</f>
        <v>#REF!</v>
      </c>
      <c r="R257" s="7" t="str">
        <f>VLOOKUP($B257,[2]planilha!$B$1:$P$929,15,0)</f>
        <v>ELOAH RABELLO SUAREZ</v>
      </c>
      <c r="S257" s="7" t="str">
        <f>' turmas sistema atual'!S256</f>
        <v>ELOAH RABELLO SUAREZ</v>
      </c>
      <c r="T257" s="7" t="b">
        <f t="shared" si="15"/>
        <v>1</v>
      </c>
      <c r="U257" s="7" t="str">
        <f>' turmas sistema atual'!Z65</f>
        <v>sexta das 19:00 às 21:00, quinzenal II</v>
      </c>
      <c r="V257" s="7">
        <f>' turmas sistema atual'!AA65</f>
        <v>0</v>
      </c>
      <c r="W257" s="7">
        <f>' turmas sistema atual'!AB65</f>
        <v>0</v>
      </c>
      <c r="X257" s="7">
        <f>' turmas sistema atual'!AC65</f>
        <v>0</v>
      </c>
      <c r="Y257" s="7">
        <f>' turmas sistema atual'!AD65</f>
        <v>0</v>
      </c>
      <c r="Z257" s="7">
        <f>' turmas sistema atual'!AE65</f>
        <v>0</v>
      </c>
      <c r="AA257" s="7">
        <f>' turmas sistema atual'!AU65</f>
        <v>0</v>
      </c>
      <c r="AB257" s="11">
        <f>' turmas sistema atual'!AV65</f>
        <v>0</v>
      </c>
    </row>
    <row r="258" spans="1:28" ht="51" customHeight="1" thickBot="1" x14ac:dyDescent="0.3">
      <c r="A258" s="7" t="str">
        <f>' turmas sistema atual'!A257</f>
        <v>BACHARELADO EM CIÊNCIA E TECNOLOGIA</v>
      </c>
      <c r="B258" s="7" t="str">
        <f>' turmas sistema atual'!B257</f>
        <v>DB9BCL0307-15SA</v>
      </c>
      <c r="C258" s="7" t="str">
        <f>' turmas sistema atual'!C257</f>
        <v>Transformações Químicas B9-diurno (Santo André)</v>
      </c>
      <c r="D258" s="7" t="str">
        <f>' turmas sistema atual'!Y257</f>
        <v>terça das 10:00 às 12:00, semanal ; sexta das 08:00 às 10:00, quinzenal II</v>
      </c>
      <c r="E258" s="7" t="str">
        <f>' turmas sistema atual'!Z257</f>
        <v xml:space="preserve">segunda das 08:00 às 10:00, semanal </v>
      </c>
      <c r="F258" s="7" t="b">
        <f t="shared" si="12"/>
        <v>0</v>
      </c>
      <c r="G258" s="7"/>
      <c r="H258" s="7" t="s">
        <v>563</v>
      </c>
      <c r="I258" s="7" t="b">
        <f t="shared" si="13"/>
        <v>1</v>
      </c>
      <c r="J258" s="11" t="str">
        <f t="shared" si="14"/>
        <v>SA</v>
      </c>
      <c r="K258" s="11" t="str">
        <f>' turmas sistema atual'!K257</f>
        <v>diurno</v>
      </c>
      <c r="L258" s="11" t="str">
        <f>' turmas sistema atual'!L257</f>
        <v>3-2-6</v>
      </c>
      <c r="M258" s="11">
        <f>' turmas sistema atual'!M257</f>
        <v>40</v>
      </c>
      <c r="N258" s="11">
        <f>VLOOKUP(B258,[3]Plan1!$A$18:$H$946,8,0)</f>
        <v>3</v>
      </c>
      <c r="P258" s="7" t="str">
        <f>' turmas sistema atual'!R257</f>
        <v>GISELLE CERCHIARO</v>
      </c>
      <c r="Q258" s="7" t="e">
        <f>P258=#REF!</f>
        <v>#REF!</v>
      </c>
      <c r="R258" s="7" t="str">
        <f>VLOOKUP($B258,[2]planilha!$B$1:$P$929,15,0)</f>
        <v>GUSTAVO MORARI DO NASCIMENTO</v>
      </c>
      <c r="S258" s="7" t="str">
        <f>' turmas sistema atual'!S257</f>
        <v>GUSTAVO MORARI DO NASCIMENTO</v>
      </c>
      <c r="T258" s="7" t="b">
        <f t="shared" si="15"/>
        <v>1</v>
      </c>
      <c r="U258" s="7" t="str">
        <f>' turmas sistema atual'!Z64</f>
        <v>sexta das 19:00 às 21:00, quinzenal I</v>
      </c>
      <c r="V258" s="7">
        <f>' turmas sistema atual'!AA64</f>
        <v>0</v>
      </c>
      <c r="W258" s="7">
        <f>' turmas sistema atual'!AB64</f>
        <v>0</v>
      </c>
      <c r="X258" s="7">
        <f>' turmas sistema atual'!AC64</f>
        <v>0</v>
      </c>
      <c r="Y258" s="7">
        <f>' turmas sistema atual'!AD64</f>
        <v>0</v>
      </c>
      <c r="Z258" s="7">
        <f>' turmas sistema atual'!AE64</f>
        <v>0</v>
      </c>
      <c r="AA258" s="7">
        <f>' turmas sistema atual'!AU64</f>
        <v>0</v>
      </c>
      <c r="AB258" s="11">
        <f>' turmas sistema atual'!AV64</f>
        <v>0</v>
      </c>
    </row>
    <row r="259" spans="1:28" ht="51" customHeight="1" thickBot="1" x14ac:dyDescent="0.3">
      <c r="A259" s="7" t="str">
        <f>' turmas sistema atual'!A258</f>
        <v>BACHARELADO EM CIÊNCIA E TECNOLOGIA</v>
      </c>
      <c r="B259" s="7" t="str">
        <f>' turmas sistema atual'!B258</f>
        <v>NB9BCL0307-15SA</v>
      </c>
      <c r="C259" s="7" t="str">
        <f>' turmas sistema atual'!C258</f>
        <v>Transformações Químicas B9-noturno (Santo André)</v>
      </c>
      <c r="D259" s="7" t="str">
        <f>' turmas sistema atual'!Y258</f>
        <v>terça das 21:00 às 23:00, semanal ; sexta das 19:00 às 21:00, quinzenal II</v>
      </c>
      <c r="E259" s="7" t="str">
        <f>' turmas sistema atual'!Z258</f>
        <v xml:space="preserve">segunda das 19:00 às 21:00, semanal </v>
      </c>
      <c r="F259" s="7" t="b">
        <f t="shared" si="12"/>
        <v>0</v>
      </c>
      <c r="G259" s="7"/>
      <c r="H259" s="7" t="s">
        <v>563</v>
      </c>
      <c r="I259" s="7" t="b">
        <f t="shared" si="13"/>
        <v>1</v>
      </c>
      <c r="J259" s="11" t="str">
        <f t="shared" si="14"/>
        <v>SA</v>
      </c>
      <c r="K259" s="11" t="str">
        <f>' turmas sistema atual'!K258</f>
        <v>noturno</v>
      </c>
      <c r="L259" s="11" t="str">
        <f>' turmas sistema atual'!L258</f>
        <v>3-2-6</v>
      </c>
      <c r="M259" s="11">
        <f>' turmas sistema atual'!M258</f>
        <v>40</v>
      </c>
      <c r="N259" s="11">
        <f>VLOOKUP(B259,[3]Plan1!$A$18:$H$946,8,0)</f>
        <v>0</v>
      </c>
      <c r="P259" s="7" t="str">
        <f>' turmas sistema atual'!R258</f>
        <v>PAULO DE AVILA JUNIOR</v>
      </c>
      <c r="Q259" s="7" t="e">
        <f>P259=#REF!</f>
        <v>#REF!</v>
      </c>
      <c r="R259" s="7" t="str">
        <f>VLOOKUP($B259,[2]planilha!$B$1:$P$929,15,0)</f>
        <v>PAULO DE AVILA JUNIOR</v>
      </c>
      <c r="S259" s="7" t="str">
        <f>' turmas sistema atual'!S258</f>
        <v>PAULO DE AVILA JUNIOR</v>
      </c>
      <c r="T259" s="7" t="b">
        <f t="shared" si="15"/>
        <v>1</v>
      </c>
      <c r="U259" s="7" t="str">
        <f>' turmas sistema atual'!Z735</f>
        <v>sexta das 19:00 às 21:00, quinzenal II; sexta das 19:00 às 21:00, quinzenal I</v>
      </c>
      <c r="V259" s="7">
        <f>' turmas sistema atual'!AA735</f>
        <v>0</v>
      </c>
      <c r="W259" s="7">
        <f>' turmas sistema atual'!AB735</f>
        <v>0</v>
      </c>
      <c r="X259" s="7">
        <f>' turmas sistema atual'!AC735</f>
        <v>0</v>
      </c>
      <c r="Y259" s="7">
        <f>' turmas sistema atual'!AD735</f>
        <v>0</v>
      </c>
      <c r="Z259" s="7">
        <f>' turmas sistema atual'!AE735</f>
        <v>0</v>
      </c>
      <c r="AA259" s="7">
        <f>' turmas sistema atual'!AU735</f>
        <v>0</v>
      </c>
      <c r="AB259" s="11">
        <f>' turmas sistema atual'!AV735</f>
        <v>0</v>
      </c>
    </row>
    <row r="260" spans="1:28" ht="51" customHeight="1" thickBot="1" x14ac:dyDescent="0.3">
      <c r="A260" s="7" t="str">
        <f>' turmas sistema atual'!A259</f>
        <v>BACHARELADO EM CIÊNCIAS BIOLÓGICAS</v>
      </c>
      <c r="B260" s="7" t="str">
        <f>' turmas sistema atual'!B259</f>
        <v>DANHZ1074-15SA</v>
      </c>
      <c r="C260" s="7" t="str">
        <f>' turmas sistema atual'!C259</f>
        <v>Astrobiologia A-diurno (Santo André)</v>
      </c>
      <c r="D260" s="7" t="str">
        <f>' turmas sistema atual'!Y259</f>
        <v xml:space="preserve">terça das 16:00 às 18:00, semanal ; quinta das 16:00 às 18:00, semanal </v>
      </c>
      <c r="E260" s="7" t="str">
        <f>' turmas sistema atual'!Z259</f>
        <v/>
      </c>
      <c r="F260" s="7" t="b">
        <f t="shared" ref="F260:F323" si="16">E260=D260</f>
        <v>0</v>
      </c>
      <c r="G260" s="7"/>
      <c r="H260" s="7" t="s">
        <v>563</v>
      </c>
      <c r="I260" s="7" t="b">
        <f t="shared" ref="I260:I323" si="17">H260=G260</f>
        <v>1</v>
      </c>
      <c r="J260" s="11" t="str">
        <f t="shared" ref="J260:J323" si="18">RIGHT(B260,2)</f>
        <v>SA</v>
      </c>
      <c r="K260" s="11" t="str">
        <f>' turmas sistema atual'!K259</f>
        <v>diurno</v>
      </c>
      <c r="L260" s="11" t="str">
        <f>' turmas sistema atual'!L259</f>
        <v>4-0-6</v>
      </c>
      <c r="M260" s="11">
        <f>' turmas sistema atual'!M259</f>
        <v>50</v>
      </c>
      <c r="N260" s="11">
        <f>VLOOKUP(B260,[3]Plan1!$A$18:$H$946,8,0)</f>
        <v>0</v>
      </c>
      <c r="P260" s="7" t="str">
        <f>' turmas sistema atual'!R259</f>
        <v>Jiri Borecky</v>
      </c>
      <c r="Q260" s="7" t="e">
        <f>P260=#REF!</f>
        <v>#REF!</v>
      </c>
      <c r="R260" s="7" t="e">
        <f>VLOOKUP($B260,[2]planilha!$B$1:$P$929,15,0)</f>
        <v>#REF!</v>
      </c>
      <c r="S260" s="7">
        <f>' turmas sistema atual'!S259</f>
        <v>0</v>
      </c>
      <c r="T260" s="7" t="e">
        <f t="shared" ref="T260:T323" si="19">S260=R260</f>
        <v>#REF!</v>
      </c>
      <c r="U260" s="7" t="str">
        <f>' turmas sistema atual'!Z732</f>
        <v>segunda das 21:00 às 23:00, quinzenal II</v>
      </c>
      <c r="V260" s="7">
        <f>' turmas sistema atual'!AA732</f>
        <v>0</v>
      </c>
      <c r="W260" s="7">
        <f>' turmas sistema atual'!AB732</f>
        <v>0</v>
      </c>
      <c r="X260" s="7">
        <f>' turmas sistema atual'!AC732</f>
        <v>0</v>
      </c>
      <c r="Y260" s="7">
        <f>' turmas sistema atual'!AD732</f>
        <v>0</v>
      </c>
      <c r="Z260" s="7">
        <f>' turmas sistema atual'!AE732</f>
        <v>0</v>
      </c>
      <c r="AA260" s="7">
        <f>' turmas sistema atual'!AU732</f>
        <v>0</v>
      </c>
      <c r="AB260" s="11">
        <f>' turmas sistema atual'!AV732</f>
        <v>0</v>
      </c>
    </row>
    <row r="261" spans="1:28" ht="51" customHeight="1" thickBot="1" x14ac:dyDescent="0.3">
      <c r="A261" s="7" t="str">
        <f>' turmas sistema atual'!A260</f>
        <v>BACHARELADO EM CIÊNCIAS BIOLÓGICAS</v>
      </c>
      <c r="B261" s="7" t="str">
        <f>' turmas sistema atual'!B260</f>
        <v>NANHZ1074-15SA</v>
      </c>
      <c r="C261" s="7" t="str">
        <f>' turmas sistema atual'!C260</f>
        <v>Astrobiologia A-noturno (Santo André)</v>
      </c>
      <c r="D261" s="7" t="str">
        <f>' turmas sistema atual'!Y260</f>
        <v xml:space="preserve">terça das 21:00 às 23:00, semanal ; quinta das 19:00 às 21:00, semanal </v>
      </c>
      <c r="E261" s="7" t="str">
        <f>' turmas sistema atual'!Z260</f>
        <v/>
      </c>
      <c r="F261" s="7" t="b">
        <f t="shared" si="16"/>
        <v>0</v>
      </c>
      <c r="G261" s="7"/>
      <c r="H261" s="7" t="s">
        <v>563</v>
      </c>
      <c r="I261" s="7" t="b">
        <f t="shared" si="17"/>
        <v>1</v>
      </c>
      <c r="J261" s="11" t="str">
        <f t="shared" si="18"/>
        <v>SA</v>
      </c>
      <c r="K261" s="11" t="str">
        <f>' turmas sistema atual'!K260</f>
        <v>noturno</v>
      </c>
      <c r="L261" s="11" t="str">
        <f>' turmas sistema atual'!L260</f>
        <v>4-0-6</v>
      </c>
      <c r="M261" s="11">
        <f>' turmas sistema atual'!M260</f>
        <v>50</v>
      </c>
      <c r="N261" s="11">
        <f>VLOOKUP(B261,[3]Plan1!$A$18:$H$946,8,0)</f>
        <v>2</v>
      </c>
      <c r="P261" s="7" t="str">
        <f>' turmas sistema atual'!R260</f>
        <v>Jiri Borecky</v>
      </c>
      <c r="Q261" s="7" t="e">
        <f>P261=#REF!</f>
        <v>#REF!</v>
      </c>
      <c r="R261" s="7" t="e">
        <f>VLOOKUP($B261,[2]planilha!$B$1:$P$929,15,0)</f>
        <v>#REF!</v>
      </c>
      <c r="S261" s="7">
        <f>' turmas sistema atual'!S260</f>
        <v>0</v>
      </c>
      <c r="T261" s="7" t="e">
        <f t="shared" si="19"/>
        <v>#REF!</v>
      </c>
      <c r="U261" s="7" t="str">
        <f>' turmas sistema atual'!Z66</f>
        <v>sexta das 19:00 às 21:00, quinzenal I</v>
      </c>
      <c r="V261" s="7">
        <f>' turmas sistema atual'!AA66</f>
        <v>0</v>
      </c>
      <c r="W261" s="7">
        <f>' turmas sistema atual'!AB66</f>
        <v>0</v>
      </c>
      <c r="X261" s="7">
        <f>' turmas sistema atual'!AC66</f>
        <v>0</v>
      </c>
      <c r="Y261" s="7">
        <f>' turmas sistema atual'!AD66</f>
        <v>0</v>
      </c>
      <c r="Z261" s="7">
        <f>' turmas sistema atual'!AE66</f>
        <v>0</v>
      </c>
      <c r="AA261" s="7">
        <f>' turmas sistema atual'!AU66</f>
        <v>0</v>
      </c>
      <c r="AB261" s="11">
        <f>' turmas sistema atual'!AV66</f>
        <v>0</v>
      </c>
    </row>
    <row r="262" spans="1:28" ht="51" customHeight="1" thickBot="1" x14ac:dyDescent="0.3">
      <c r="A262" s="7" t="str">
        <f>' turmas sistema atual'!A261</f>
        <v>BACHARELADO EM CIÊNCIAS BIOLÓGICAS</v>
      </c>
      <c r="B262" s="7" t="str">
        <f>' turmas sistema atual'!B261</f>
        <v>NA1NHT1002-15SA</v>
      </c>
      <c r="C262" s="7" t="str">
        <f>' turmas sistema atual'!C261</f>
        <v>Bioética A1-noturno (Santo André)</v>
      </c>
      <c r="D262" s="7" t="str">
        <f>' turmas sistema atual'!Y261</f>
        <v xml:space="preserve">quarta das 21:00 às 23:00, semanal </v>
      </c>
      <c r="E262" s="7" t="str">
        <f>' turmas sistema atual'!Z261</f>
        <v/>
      </c>
      <c r="F262" s="7" t="b">
        <f t="shared" si="16"/>
        <v>0</v>
      </c>
      <c r="G262" s="7"/>
      <c r="H262" s="7" t="s">
        <v>563</v>
      </c>
      <c r="I262" s="7" t="b">
        <f t="shared" si="17"/>
        <v>1</v>
      </c>
      <c r="J262" s="11" t="str">
        <f t="shared" si="18"/>
        <v>SA</v>
      </c>
      <c r="K262" s="11" t="str">
        <f>' turmas sistema atual'!K261</f>
        <v>noturno</v>
      </c>
      <c r="L262" s="11" t="str">
        <f>' turmas sistema atual'!L261</f>
        <v>2-0-2</v>
      </c>
      <c r="M262" s="11">
        <f>' turmas sistema atual'!M261</f>
        <v>50</v>
      </c>
      <c r="N262" s="11">
        <f>VLOOKUP(B262,[3]Plan1!$A$18:$H$946,8,0)</f>
        <v>0</v>
      </c>
      <c r="P262" s="7" t="str">
        <f>' turmas sistema atual'!R261</f>
        <v>Ana Paula de Mattos Areas Dau</v>
      </c>
      <c r="Q262" s="7" t="e">
        <f>P262=#REF!</f>
        <v>#REF!</v>
      </c>
      <c r="R262" s="7" t="e">
        <f>VLOOKUP($B262,[2]planilha!$B$1:$P$929,15,0)</f>
        <v>#REF!</v>
      </c>
      <c r="S262" s="7">
        <f>' turmas sistema atual'!S261</f>
        <v>0</v>
      </c>
      <c r="T262" s="7" t="e">
        <f t="shared" si="19"/>
        <v>#REF!</v>
      </c>
      <c r="U262" s="7" t="str">
        <f>' turmas sistema atual'!Z67</f>
        <v>sexta das 19:00 às 21:00, quinzenal II</v>
      </c>
      <c r="V262" s="7">
        <f>' turmas sistema atual'!AA67</f>
        <v>0</v>
      </c>
      <c r="W262" s="7">
        <f>' turmas sistema atual'!AB67</f>
        <v>0</v>
      </c>
      <c r="X262" s="7">
        <f>' turmas sistema atual'!AC67</f>
        <v>0</v>
      </c>
      <c r="Y262" s="7">
        <f>' turmas sistema atual'!AD67</f>
        <v>0</v>
      </c>
      <c r="Z262" s="7">
        <f>' turmas sistema atual'!AE67</f>
        <v>0</v>
      </c>
      <c r="AA262" s="7">
        <f>' turmas sistema atual'!AU67</f>
        <v>0</v>
      </c>
      <c r="AB262" s="11">
        <f>' turmas sistema atual'!AV67</f>
        <v>0</v>
      </c>
    </row>
    <row r="263" spans="1:28" ht="51" customHeight="1" thickBot="1" x14ac:dyDescent="0.3">
      <c r="A263" s="7" t="str">
        <f>' turmas sistema atual'!A262</f>
        <v>BACHARELADO EM CIÊNCIAS BIOLÓGICAS</v>
      </c>
      <c r="B263" s="7" t="str">
        <f>' turmas sistema atual'!B262</f>
        <v>DANHT1002-15SA</v>
      </c>
      <c r="C263" s="7" t="str">
        <f>' turmas sistema atual'!C262</f>
        <v>Bioética A-diurno (Santo André)</v>
      </c>
      <c r="D263" s="7" t="str">
        <f>' turmas sistema atual'!Y262</f>
        <v xml:space="preserve">quarta das 10:00 às 12:00, semanal </v>
      </c>
      <c r="E263" s="7" t="str">
        <f>' turmas sistema atual'!Z262</f>
        <v/>
      </c>
      <c r="F263" s="7" t="b">
        <f t="shared" si="16"/>
        <v>0</v>
      </c>
      <c r="G263" s="7"/>
      <c r="H263" s="7" t="s">
        <v>563</v>
      </c>
      <c r="I263" s="7" t="b">
        <f t="shared" si="17"/>
        <v>1</v>
      </c>
      <c r="J263" s="11" t="str">
        <f t="shared" si="18"/>
        <v>SA</v>
      </c>
      <c r="K263" s="11" t="str">
        <f>' turmas sistema atual'!K262</f>
        <v>diurno</v>
      </c>
      <c r="L263" s="11" t="str">
        <f>' turmas sistema atual'!L262</f>
        <v>2-0-2</v>
      </c>
      <c r="M263" s="11">
        <f>' turmas sistema atual'!M262</f>
        <v>50</v>
      </c>
      <c r="N263" s="11">
        <f>VLOOKUP(B263,[3]Plan1!$A$18:$H$946,8,0)</f>
        <v>0</v>
      </c>
      <c r="P263" s="7" t="str">
        <f>' turmas sistema atual'!R262</f>
        <v>Ana Paula de Mattos Areas Dau</v>
      </c>
      <c r="Q263" s="7" t="e">
        <f>P263=#REF!</f>
        <v>#REF!</v>
      </c>
      <c r="R263" s="7" t="e">
        <f>VLOOKUP($B263,[2]planilha!$B$1:$P$929,15,0)</f>
        <v>#REF!</v>
      </c>
      <c r="S263" s="7">
        <f>' turmas sistema atual'!S262</f>
        <v>0</v>
      </c>
      <c r="T263" s="7" t="e">
        <f t="shared" si="19"/>
        <v>#REF!</v>
      </c>
      <c r="U263" s="7" t="str">
        <f>' turmas sistema atual'!Z816</f>
        <v/>
      </c>
      <c r="V263" s="7">
        <f>' turmas sistema atual'!AA816</f>
        <v>0</v>
      </c>
      <c r="W263" s="7">
        <f>' turmas sistema atual'!AB816</f>
        <v>0</v>
      </c>
      <c r="X263" s="7">
        <f>' turmas sistema atual'!AC816</f>
        <v>0</v>
      </c>
      <c r="Y263" s="7">
        <f>' turmas sistema atual'!AD816</f>
        <v>0</v>
      </c>
      <c r="Z263" s="7">
        <f>' turmas sistema atual'!AE816</f>
        <v>0</v>
      </c>
      <c r="AA263" s="7">
        <f>' turmas sistema atual'!AU816</f>
        <v>0</v>
      </c>
      <c r="AB263" s="11">
        <f>' turmas sistema atual'!AV816</f>
        <v>0</v>
      </c>
    </row>
    <row r="264" spans="1:28" ht="51" customHeight="1" thickBot="1" x14ac:dyDescent="0.3">
      <c r="A264" s="7" t="str">
        <f>' turmas sistema atual'!A263</f>
        <v>BACHARELADO EM CIÊNCIAS BIOLÓGICAS</v>
      </c>
      <c r="B264" s="7" t="str">
        <f>' turmas sistema atual'!B263</f>
        <v>DANHT1013-15SA</v>
      </c>
      <c r="C264" s="7" t="str">
        <f>' turmas sistema atual'!C263</f>
        <v>Bioquímica Funcional A-diurno (Santo André)</v>
      </c>
      <c r="D264" s="7" t="str">
        <f>' turmas sistema atual'!Y263</f>
        <v xml:space="preserve">terça das 08:00 às 10:00, semanal ; quinta das 10:00 às 12:00, semanal </v>
      </c>
      <c r="E264" s="7" t="str">
        <f>' turmas sistema atual'!Z263</f>
        <v xml:space="preserve">terça das 10:00 às 12:00, semanal </v>
      </c>
      <c r="F264" s="7" t="b">
        <f t="shared" si="16"/>
        <v>0</v>
      </c>
      <c r="G264" s="7"/>
      <c r="H264" s="7" t="s">
        <v>563</v>
      </c>
      <c r="I264" s="7" t="b">
        <f t="shared" si="17"/>
        <v>1</v>
      </c>
      <c r="J264" s="11" t="str">
        <f t="shared" si="18"/>
        <v>SA</v>
      </c>
      <c r="K264" s="11" t="str">
        <f>' turmas sistema atual'!K263</f>
        <v>diurno</v>
      </c>
      <c r="L264" s="11" t="str">
        <f>' turmas sistema atual'!L263</f>
        <v>4-2-4</v>
      </c>
      <c r="M264" s="11">
        <f>' turmas sistema atual'!M263</f>
        <v>31</v>
      </c>
      <c r="N264" s="11">
        <f>VLOOKUP(B264,[3]Plan1!$A$18:$H$946,8,0)</f>
        <v>3</v>
      </c>
      <c r="P264" s="7" t="str">
        <f>' turmas sistema atual'!R263</f>
        <v>ANA CAROLINA SANTOS DE SOUZA GALVÃO</v>
      </c>
      <c r="Q264" s="7" t="e">
        <f>P264=#REF!</f>
        <v>#REF!</v>
      </c>
      <c r="R264" s="7" t="str">
        <f>VLOOKUP($B264,[2]planilha!$B$1:$P$929,15,0)</f>
        <v>ANA CAROLINA SANTOS DE SOUZA GALVÃO</v>
      </c>
      <c r="S264" s="7" t="str">
        <f>' turmas sistema atual'!S263</f>
        <v>ANA CAROLINA SANTOS DE SOUZA GALVÃO</v>
      </c>
      <c r="T264" s="7" t="b">
        <f t="shared" si="19"/>
        <v>1</v>
      </c>
      <c r="U264" s="7" t="str">
        <f>' turmas sistema atual'!Z835</f>
        <v/>
      </c>
      <c r="V264" s="7">
        <f>' turmas sistema atual'!AA835</f>
        <v>0</v>
      </c>
      <c r="W264" s="7">
        <f>' turmas sistema atual'!AB835</f>
        <v>0</v>
      </c>
      <c r="X264" s="7">
        <f>' turmas sistema atual'!AC835</f>
        <v>0</v>
      </c>
      <c r="Y264" s="7">
        <f>' turmas sistema atual'!AD835</f>
        <v>0</v>
      </c>
      <c r="Z264" s="7">
        <f>' turmas sistema atual'!AE835</f>
        <v>0</v>
      </c>
      <c r="AA264" s="7">
        <f>' turmas sistema atual'!AU835</f>
        <v>0</v>
      </c>
      <c r="AB264" s="11">
        <f>' turmas sistema atual'!AV835</f>
        <v>0</v>
      </c>
    </row>
    <row r="265" spans="1:28" ht="51" customHeight="1" thickBot="1" x14ac:dyDescent="0.3">
      <c r="A265" s="7" t="str">
        <f>' turmas sistema atual'!A264</f>
        <v>BACHARELADO EM CIÊNCIAS BIOLÓGICAS</v>
      </c>
      <c r="B265" s="7" t="str">
        <f>' turmas sistema atual'!B264</f>
        <v>NANHT1013-15SA</v>
      </c>
      <c r="C265" s="7" t="str">
        <f>' turmas sistema atual'!C264</f>
        <v>Bioquímica Funcional A-noturno (Santo André)</v>
      </c>
      <c r="D265" s="7" t="str">
        <f>' turmas sistema atual'!Y264</f>
        <v xml:space="preserve">terça das 19:00 às 21:00, semanal ; quinta das 21:00 às 23:00, semanal </v>
      </c>
      <c r="E265" s="7" t="str">
        <f>' turmas sistema atual'!Z264</f>
        <v xml:space="preserve">terça das 21:00 às 23:00, semanal </v>
      </c>
      <c r="F265" s="7" t="b">
        <f t="shared" si="16"/>
        <v>0</v>
      </c>
      <c r="G265" s="7"/>
      <c r="H265" s="7" t="s">
        <v>563</v>
      </c>
      <c r="I265" s="7" t="b">
        <f t="shared" si="17"/>
        <v>1</v>
      </c>
      <c r="J265" s="11" t="str">
        <f t="shared" si="18"/>
        <v>SA</v>
      </c>
      <c r="K265" s="11" t="str">
        <f>' turmas sistema atual'!K264</f>
        <v>noturno</v>
      </c>
      <c r="L265" s="11" t="str">
        <f>' turmas sistema atual'!L264</f>
        <v>4-2-4</v>
      </c>
      <c r="M265" s="11">
        <f>' turmas sistema atual'!M264</f>
        <v>37</v>
      </c>
      <c r="N265" s="11">
        <f>VLOOKUP(B265,[3]Plan1!$A$18:$H$946,8,0)</f>
        <v>0</v>
      </c>
      <c r="P265" s="7" t="str">
        <f>' turmas sistema atual'!R264</f>
        <v>TIAGO RODRIGUES</v>
      </c>
      <c r="Q265" s="7" t="e">
        <f>P265=#REF!</f>
        <v>#REF!</v>
      </c>
      <c r="R265" s="7" t="str">
        <f>VLOOKUP($B265,[2]planilha!$B$1:$P$929,15,0)</f>
        <v>TIAGO RODRIGUES</v>
      </c>
      <c r="S265" s="7" t="str">
        <f>' turmas sistema atual'!S264</f>
        <v>TIAGO RODRIGUES</v>
      </c>
      <c r="T265" s="7" t="b">
        <f t="shared" si="19"/>
        <v>1</v>
      </c>
      <c r="U265" s="7" t="str">
        <f>' turmas sistema atual'!Z817</f>
        <v/>
      </c>
      <c r="V265" s="7">
        <f>' turmas sistema atual'!AA817</f>
        <v>0</v>
      </c>
      <c r="W265" s="7">
        <f>' turmas sistema atual'!AB817</f>
        <v>0</v>
      </c>
      <c r="X265" s="7">
        <f>' turmas sistema atual'!AC817</f>
        <v>0</v>
      </c>
      <c r="Y265" s="7">
        <f>' turmas sistema atual'!AD817</f>
        <v>0</v>
      </c>
      <c r="Z265" s="7">
        <f>' turmas sistema atual'!AE817</f>
        <v>0</v>
      </c>
      <c r="AA265" s="7">
        <f>' turmas sistema atual'!AU817</f>
        <v>0</v>
      </c>
      <c r="AB265" s="11">
        <f>' turmas sistema atual'!AV817</f>
        <v>0</v>
      </c>
    </row>
    <row r="266" spans="1:28" ht="51" customHeight="1" thickBot="1" x14ac:dyDescent="0.3">
      <c r="A266" s="7" t="str">
        <f>' turmas sistema atual'!A265</f>
        <v>BACHARELADO EM CIÊNCIAS BIOLÓGICAS</v>
      </c>
      <c r="B266" s="7" t="str">
        <f>' turmas sistema atual'!B265</f>
        <v>DANHZ1015-15SA</v>
      </c>
      <c r="C266" s="7" t="str">
        <f>' turmas sistema atual'!C265</f>
        <v>Citogenética Básica A-diurno (Santo André)</v>
      </c>
      <c r="D266" s="7" t="str">
        <f>' turmas sistema atual'!Y265</f>
        <v xml:space="preserve">quarta das 16:00 às 19:00, semanal ; sexta das 16:00 às 18:00, semanal </v>
      </c>
      <c r="E266" s="7" t="str">
        <f>' turmas sistema atual'!Z265</f>
        <v/>
      </c>
      <c r="F266" s="7" t="b">
        <f t="shared" si="16"/>
        <v>0</v>
      </c>
      <c r="G266" s="7"/>
      <c r="H266" s="7" t="s">
        <v>563</v>
      </c>
      <c r="I266" s="7" t="b">
        <f t="shared" si="17"/>
        <v>1</v>
      </c>
      <c r="J266" s="11" t="str">
        <f t="shared" si="18"/>
        <v>SA</v>
      </c>
      <c r="K266" s="11" t="str">
        <f>' turmas sistema atual'!K265</f>
        <v>diurno</v>
      </c>
      <c r="L266" s="11" t="str">
        <f>' turmas sistema atual'!L265</f>
        <v>3-2-2</v>
      </c>
      <c r="M266" s="11">
        <f>' turmas sistema atual'!M265</f>
        <v>30</v>
      </c>
      <c r="N266" s="11">
        <f>VLOOKUP(B266,[3]Plan1!$A$18:$H$946,8,0)</f>
        <v>14</v>
      </c>
      <c r="P266" s="7" t="str">
        <f>' turmas sistema atual'!R265</f>
        <v>CARLOS SUETOSHI MIYAZAWA</v>
      </c>
      <c r="Q266" s="7" t="e">
        <f>P266=#REF!</f>
        <v>#REF!</v>
      </c>
      <c r="R266" s="7" t="str">
        <f>VLOOKUP($B266,[2]planilha!$B$1:$P$929,15,0)</f>
        <v>CARLOS SUETOSHI MIYAZAWA</v>
      </c>
      <c r="S266" s="7" t="str">
        <f>' turmas sistema atual'!S265</f>
        <v>CARLOS SUETOSHI MIYAZAWA</v>
      </c>
      <c r="T266" s="7" t="b">
        <f t="shared" si="19"/>
        <v>1</v>
      </c>
      <c r="U266" s="7" t="str">
        <f>' turmas sistema atual'!Z837</f>
        <v xml:space="preserve">quinta das 14:00 às 16:00, semanal </v>
      </c>
      <c r="V266" s="7">
        <f>' turmas sistema atual'!AA837</f>
        <v>0</v>
      </c>
      <c r="W266" s="7">
        <f>' turmas sistema atual'!AB837</f>
        <v>0</v>
      </c>
      <c r="X266" s="7">
        <f>' turmas sistema atual'!AC837</f>
        <v>0</v>
      </c>
      <c r="Y266" s="7">
        <f>' turmas sistema atual'!AD837</f>
        <v>0</v>
      </c>
      <c r="Z266" s="7">
        <f>' turmas sistema atual'!AE837</f>
        <v>0</v>
      </c>
      <c r="AA266" s="7">
        <f>' turmas sistema atual'!AU837</f>
        <v>0</v>
      </c>
      <c r="AB266" s="11">
        <f>' turmas sistema atual'!AV837</f>
        <v>0</v>
      </c>
    </row>
    <row r="267" spans="1:28" ht="51" customHeight="1" thickBot="1" x14ac:dyDescent="0.3">
      <c r="A267" s="7" t="str">
        <f>' turmas sistema atual'!A266</f>
        <v>BACHARELADO EM CIÊNCIAS BIOLÓGICAS</v>
      </c>
      <c r="B267" s="7" t="str">
        <f>' turmas sistema atual'!B266</f>
        <v>DANHZ1016-15SA</v>
      </c>
      <c r="C267" s="7" t="str">
        <f>' turmas sistema atual'!C266</f>
        <v>Conservação da Biodiversidade A-diurno (Santo André)</v>
      </c>
      <c r="D267" s="7" t="str">
        <f>' turmas sistema atual'!Y266</f>
        <v xml:space="preserve">quarta das 14:00 às 16:00, semanal ; sexta das 14:00 às 16:00, semanal </v>
      </c>
      <c r="E267" s="7" t="str">
        <f>' turmas sistema atual'!Z266</f>
        <v/>
      </c>
      <c r="F267" s="7" t="b">
        <f t="shared" si="16"/>
        <v>0</v>
      </c>
      <c r="G267" s="7"/>
      <c r="H267" s="7" t="s">
        <v>563</v>
      </c>
      <c r="I267" s="7" t="b">
        <f t="shared" si="17"/>
        <v>1</v>
      </c>
      <c r="J267" s="11" t="str">
        <f t="shared" si="18"/>
        <v>SA</v>
      </c>
      <c r="K267" s="11" t="str">
        <f>' turmas sistema atual'!K266</f>
        <v>diurno</v>
      </c>
      <c r="L267" s="11" t="str">
        <f>' turmas sistema atual'!L266</f>
        <v>4-0-4</v>
      </c>
      <c r="M267" s="11">
        <f>' turmas sistema atual'!M266</f>
        <v>50</v>
      </c>
      <c r="N267" s="11">
        <f>VLOOKUP(B267,[3]Plan1!$A$18:$H$946,8,0)</f>
        <v>0</v>
      </c>
      <c r="P267" s="7" t="str">
        <f>' turmas sistema atual'!R266</f>
        <v>SIMONE RODRIGUES DE FREITAS</v>
      </c>
      <c r="Q267" s="7" t="e">
        <f>P267=#REF!</f>
        <v>#REF!</v>
      </c>
      <c r="R267" s="7" t="e">
        <f>VLOOKUP($B267,[2]planilha!$B$1:$P$929,15,0)</f>
        <v>#REF!</v>
      </c>
      <c r="S267" s="7">
        <f>' turmas sistema atual'!S266</f>
        <v>0</v>
      </c>
      <c r="T267" s="7" t="e">
        <f t="shared" si="19"/>
        <v>#REF!</v>
      </c>
      <c r="U267" s="7" t="str">
        <f>' turmas sistema atual'!Z818</f>
        <v/>
      </c>
      <c r="V267" s="7">
        <f>' turmas sistema atual'!AA818</f>
        <v>0</v>
      </c>
      <c r="W267" s="7">
        <f>' turmas sistema atual'!AB818</f>
        <v>0</v>
      </c>
      <c r="X267" s="7">
        <f>' turmas sistema atual'!AC818</f>
        <v>0</v>
      </c>
      <c r="Y267" s="7">
        <f>' turmas sistema atual'!AD818</f>
        <v>0</v>
      </c>
      <c r="Z267" s="7">
        <f>' turmas sistema atual'!AE818</f>
        <v>0</v>
      </c>
      <c r="AA267" s="7">
        <f>' turmas sistema atual'!AU818</f>
        <v>0</v>
      </c>
      <c r="AB267" s="11">
        <f>' turmas sistema atual'!AV818</f>
        <v>0</v>
      </c>
    </row>
    <row r="268" spans="1:28" ht="51" customHeight="1" thickBot="1" x14ac:dyDescent="0.3">
      <c r="A268" s="7" t="str">
        <f>' turmas sistema atual'!A267</f>
        <v>BACHARELADO EM CIÊNCIAS BIOLÓGICAS</v>
      </c>
      <c r="B268" s="7" t="str">
        <f>' turmas sistema atual'!B267</f>
        <v>NANHT1072-15SA</v>
      </c>
      <c r="C268" s="7" t="str">
        <f>' turmas sistema atual'!C267</f>
        <v>Ecologia Comportamental A-noturno (Santo André)</v>
      </c>
      <c r="D268" s="7" t="str">
        <f>' turmas sistema atual'!Y267</f>
        <v xml:space="preserve">sexta das 19:00 às 21:00, semanal ; sexta das 21:00 às 23:00, semanal </v>
      </c>
      <c r="E268" s="7" t="str">
        <f>' turmas sistema atual'!Z267</f>
        <v/>
      </c>
      <c r="F268" s="7" t="b">
        <f t="shared" si="16"/>
        <v>0</v>
      </c>
      <c r="G268" s="7"/>
      <c r="H268" s="7" t="s">
        <v>563</v>
      </c>
      <c r="I268" s="7" t="b">
        <f t="shared" si="17"/>
        <v>1</v>
      </c>
      <c r="J268" s="11" t="str">
        <f t="shared" si="18"/>
        <v>SA</v>
      </c>
      <c r="K268" s="11" t="str">
        <f>' turmas sistema atual'!K267</f>
        <v>noturno</v>
      </c>
      <c r="L268" s="11" t="str">
        <f>' turmas sistema atual'!L267</f>
        <v>2-2-4</v>
      </c>
      <c r="M268" s="11">
        <f>' turmas sistema atual'!M267</f>
        <v>49</v>
      </c>
      <c r="N268" s="11">
        <f>VLOOKUP(B268,[3]Plan1!$A$18:$H$946,8,0)</f>
        <v>0</v>
      </c>
      <c r="P268" s="7" t="str">
        <f>' turmas sistema atual'!R267</f>
        <v>Cibele Biondo</v>
      </c>
      <c r="Q268" s="7" t="e">
        <f>P268=#REF!</f>
        <v>#REF!</v>
      </c>
      <c r="R268" s="7" t="str">
        <f>VLOOKUP($B268,[2]planilha!$B$1:$P$929,15,0)</f>
        <v>Cibele Biondo</v>
      </c>
      <c r="S268" s="7" t="str">
        <f>' turmas sistema atual'!S267</f>
        <v>Cibele Biondo</v>
      </c>
      <c r="T268" s="7" t="b">
        <f t="shared" si="19"/>
        <v>1</v>
      </c>
      <c r="U268" s="7" t="str">
        <f>' turmas sistema atual'!Z838</f>
        <v xml:space="preserve">terça das 17:00 às 19:00, semanal </v>
      </c>
      <c r="V268" s="7">
        <f>' turmas sistema atual'!AA838</f>
        <v>0</v>
      </c>
      <c r="W268" s="7">
        <f>' turmas sistema atual'!AB838</f>
        <v>0</v>
      </c>
      <c r="X268" s="7">
        <f>' turmas sistema atual'!AC838</f>
        <v>0</v>
      </c>
      <c r="Y268" s="7">
        <f>' turmas sistema atual'!AD838</f>
        <v>0</v>
      </c>
      <c r="Z268" s="7">
        <f>' turmas sistema atual'!AE838</f>
        <v>0</v>
      </c>
      <c r="AA268" s="7">
        <f>' turmas sistema atual'!AU838</f>
        <v>0</v>
      </c>
      <c r="AB268" s="11">
        <f>' turmas sistema atual'!AV838</f>
        <v>0</v>
      </c>
    </row>
    <row r="269" spans="1:28" ht="51" customHeight="1" thickBot="1" x14ac:dyDescent="0.3">
      <c r="A269" s="7" t="str">
        <f>' turmas sistema atual'!A268</f>
        <v>BACHARELADO EM CIÊNCIAS BIOLÓGICAS</v>
      </c>
      <c r="B269" s="7" t="str">
        <f>' turmas sistema atual'!B268</f>
        <v>DA1NHZ1024-15SA</v>
      </c>
      <c r="C269" s="7" t="str">
        <f>' turmas sistema atual'!C268</f>
        <v>Etnofarmacologia A1-diurno (Santo André)</v>
      </c>
      <c r="D269" s="7" t="str">
        <f>' turmas sistema atual'!Y268</f>
        <v xml:space="preserve">quarta das 14:00 às 16:00, semanal </v>
      </c>
      <c r="E269" s="7" t="str">
        <f>' turmas sistema atual'!Z268</f>
        <v>sexta das 14:00 às 16:00, quinzenal I</v>
      </c>
      <c r="F269" s="7" t="b">
        <f t="shared" si="16"/>
        <v>0</v>
      </c>
      <c r="G269" s="7"/>
      <c r="H269" s="7" t="s">
        <v>563</v>
      </c>
      <c r="I269" s="7" t="b">
        <f t="shared" si="17"/>
        <v>1</v>
      </c>
      <c r="J269" s="11" t="str">
        <f t="shared" si="18"/>
        <v>SA</v>
      </c>
      <c r="K269" s="11" t="str">
        <f>' turmas sistema atual'!K268</f>
        <v>diurno</v>
      </c>
      <c r="L269" s="11" t="str">
        <f>' turmas sistema atual'!L268</f>
        <v>2-1-2</v>
      </c>
      <c r="M269" s="11">
        <f>' turmas sistema atual'!M268</f>
        <v>50</v>
      </c>
      <c r="N269" s="11">
        <f>VLOOKUP(B269,[3]Plan1!$A$18:$H$946,8,0)</f>
        <v>0</v>
      </c>
      <c r="P269" s="7" t="str">
        <f>' turmas sistema atual'!R268</f>
        <v>FULVIO RIELI MENDES</v>
      </c>
      <c r="Q269" s="7" t="e">
        <f>P269=#REF!</f>
        <v>#REF!</v>
      </c>
      <c r="R269" s="7" t="str">
        <f>VLOOKUP($B269,[2]planilha!$B$1:$P$929,15,0)</f>
        <v>FULVIO RIELI MENDES</v>
      </c>
      <c r="S269" s="7" t="str">
        <f>' turmas sistema atual'!S268</f>
        <v>FULVIO RIELI MENDES</v>
      </c>
      <c r="T269" s="7" t="b">
        <f t="shared" si="19"/>
        <v>1</v>
      </c>
      <c r="U269" s="7" t="str">
        <f>' turmas sistema atual'!Z819</f>
        <v/>
      </c>
      <c r="V269" s="7">
        <f>' turmas sistema atual'!AA819</f>
        <v>0</v>
      </c>
      <c r="W269" s="7">
        <f>' turmas sistema atual'!AB819</f>
        <v>0</v>
      </c>
      <c r="X269" s="7">
        <f>' turmas sistema atual'!AC819</f>
        <v>0</v>
      </c>
      <c r="Y269" s="7">
        <f>' turmas sistema atual'!AD819</f>
        <v>0</v>
      </c>
      <c r="Z269" s="7">
        <f>' turmas sistema atual'!AE819</f>
        <v>0</v>
      </c>
      <c r="AA269" s="7">
        <f>' turmas sistema atual'!AU819</f>
        <v>0</v>
      </c>
      <c r="AB269" s="11">
        <f>' turmas sistema atual'!AV819</f>
        <v>0</v>
      </c>
    </row>
    <row r="270" spans="1:28" ht="51" customHeight="1" thickBot="1" x14ac:dyDescent="0.3">
      <c r="A270" s="7" t="str">
        <f>' turmas sistema atual'!A269</f>
        <v>BACHARELADO EM CIÊNCIAS BIOLÓGICAS</v>
      </c>
      <c r="B270" s="7" t="str">
        <f>' turmas sistema atual'!B269</f>
        <v>DANHT1062-15SA</v>
      </c>
      <c r="C270" s="7" t="str">
        <f>' turmas sistema atual'!C269</f>
        <v>Evolução A-diurno (Santo André)</v>
      </c>
      <c r="D270" s="7" t="str">
        <f>' turmas sistema atual'!Y269</f>
        <v xml:space="preserve">segunda das 08:00 às 12:00, semanal </v>
      </c>
      <c r="E270" s="7" t="str">
        <f>' turmas sistema atual'!Z269</f>
        <v/>
      </c>
      <c r="F270" s="7" t="b">
        <f t="shared" si="16"/>
        <v>0</v>
      </c>
      <c r="G270" s="7"/>
      <c r="H270" s="7" t="s">
        <v>563</v>
      </c>
      <c r="I270" s="7" t="b">
        <f t="shared" si="17"/>
        <v>1</v>
      </c>
      <c r="J270" s="11" t="str">
        <f t="shared" si="18"/>
        <v>SA</v>
      </c>
      <c r="K270" s="11" t="str">
        <f>' turmas sistema atual'!K269</f>
        <v>diurno</v>
      </c>
      <c r="L270" s="11" t="str">
        <f>' turmas sistema atual'!L269</f>
        <v>4-0-4</v>
      </c>
      <c r="M270" s="11">
        <f>' turmas sistema atual'!M269</f>
        <v>38</v>
      </c>
      <c r="N270" s="11">
        <f>VLOOKUP(B270,[3]Plan1!$A$18:$H$946,8,0)</f>
        <v>0</v>
      </c>
      <c r="P270" s="7" t="str">
        <f>' turmas sistema atual'!R269</f>
        <v>PRISCILA BARRETO DE JESUS</v>
      </c>
      <c r="Q270" s="7" t="e">
        <f>P270=#REF!</f>
        <v>#REF!</v>
      </c>
      <c r="R270" s="7" t="e">
        <f>VLOOKUP($B270,[2]planilha!$B$1:$P$929,15,0)</f>
        <v>#REF!</v>
      </c>
      <c r="S270" s="7">
        <f>' turmas sistema atual'!S269</f>
        <v>0</v>
      </c>
      <c r="T270" s="7" t="e">
        <f t="shared" si="19"/>
        <v>#REF!</v>
      </c>
      <c r="U270" s="7" t="str">
        <f>' turmas sistema atual'!Z839</f>
        <v xml:space="preserve">quinta das 17:00 às 19:00, semanal </v>
      </c>
      <c r="V270" s="7">
        <f>' turmas sistema atual'!AA839</f>
        <v>0</v>
      </c>
      <c r="W270" s="7">
        <f>' turmas sistema atual'!AB839</f>
        <v>0</v>
      </c>
      <c r="X270" s="7">
        <f>' turmas sistema atual'!AC839</f>
        <v>0</v>
      </c>
      <c r="Y270" s="7">
        <f>' turmas sistema atual'!AD839</f>
        <v>0</v>
      </c>
      <c r="Z270" s="7">
        <f>' turmas sistema atual'!AE839</f>
        <v>0</v>
      </c>
      <c r="AA270" s="7">
        <f>' turmas sistema atual'!AU839</f>
        <v>0</v>
      </c>
      <c r="AB270" s="11">
        <f>' turmas sistema atual'!AV839</f>
        <v>0</v>
      </c>
    </row>
    <row r="271" spans="1:28" ht="51" customHeight="1" thickBot="1" x14ac:dyDescent="0.3">
      <c r="A271" s="7" t="str">
        <f>' turmas sistema atual'!A270</f>
        <v>BACHARELADO EM CIÊNCIAS BIOLÓGICAS</v>
      </c>
      <c r="B271" s="7" t="str">
        <f>' turmas sistema atual'!B270</f>
        <v>DANHT1067-15SA</v>
      </c>
      <c r="C271" s="7" t="str">
        <f>' turmas sistema atual'!C270</f>
        <v>Evolução e Diversidade de Plantas I A-diurno (Santo André)</v>
      </c>
      <c r="D271" s="7" t="str">
        <f>' turmas sistema atual'!Y270</f>
        <v xml:space="preserve">segunda das 14:00 às 18:00, semanal </v>
      </c>
      <c r="E271" s="7" t="str">
        <f>' turmas sistema atual'!Z270</f>
        <v/>
      </c>
      <c r="F271" s="7" t="b">
        <f t="shared" si="16"/>
        <v>0</v>
      </c>
      <c r="G271" s="7"/>
      <c r="H271" s="7" t="s">
        <v>563</v>
      </c>
      <c r="I271" s="7" t="b">
        <f t="shared" si="17"/>
        <v>1</v>
      </c>
      <c r="J271" s="11" t="str">
        <f t="shared" si="18"/>
        <v>SA</v>
      </c>
      <c r="K271" s="11" t="str">
        <f>' turmas sistema atual'!K270</f>
        <v>diurno</v>
      </c>
      <c r="L271" s="11" t="str">
        <f>' turmas sistema atual'!L270</f>
        <v>2-2-2</v>
      </c>
      <c r="M271" s="11">
        <f>' turmas sistema atual'!M270</f>
        <v>30</v>
      </c>
      <c r="N271" s="11">
        <f>VLOOKUP(B271,[3]Plan1!$A$18:$H$946,8,0)</f>
        <v>0</v>
      </c>
      <c r="P271" s="7" t="str">
        <f>' turmas sistema atual'!R270</f>
        <v>ANSELMO NOGUEIRA</v>
      </c>
      <c r="Q271" s="7" t="e">
        <f>P271=#REF!</f>
        <v>#REF!</v>
      </c>
      <c r="R271" s="7" t="str">
        <f>VLOOKUP($B271,[2]planilha!$B$1:$P$929,15,0)</f>
        <v>NATALIA PIRANI GHILARDI LOPES</v>
      </c>
      <c r="S271" s="7" t="str">
        <f>' turmas sistema atual'!S270</f>
        <v>NATALIA PIRANI GHILARDI LOPES</v>
      </c>
      <c r="T271" s="7" t="b">
        <f t="shared" si="19"/>
        <v>1</v>
      </c>
      <c r="U271" s="7" t="str">
        <f>' turmas sistema atual'!Z820</f>
        <v/>
      </c>
      <c r="V271" s="7">
        <f>' turmas sistema atual'!AA820</f>
        <v>0</v>
      </c>
      <c r="W271" s="7">
        <f>' turmas sistema atual'!AB820</f>
        <v>0</v>
      </c>
      <c r="X271" s="7">
        <f>' turmas sistema atual'!AC820</f>
        <v>0</v>
      </c>
      <c r="Y271" s="7">
        <f>' turmas sistema atual'!AD820</f>
        <v>0</v>
      </c>
      <c r="Z271" s="7">
        <f>' turmas sistema atual'!AE820</f>
        <v>0</v>
      </c>
      <c r="AA271" s="7">
        <f>' turmas sistema atual'!AU820</f>
        <v>0</v>
      </c>
      <c r="AB271" s="11">
        <f>' turmas sistema atual'!AV820</f>
        <v>0</v>
      </c>
    </row>
    <row r="272" spans="1:28" ht="51" customHeight="1" thickBot="1" x14ac:dyDescent="0.3">
      <c r="A272" s="7" t="str">
        <f>' turmas sistema atual'!A271</f>
        <v>BACHARELADO EM CIÊNCIAS BIOLÓGICAS</v>
      </c>
      <c r="B272" s="7" t="str">
        <f>' turmas sistema atual'!B271</f>
        <v>NANHZ1026-15SA</v>
      </c>
      <c r="C272" s="7" t="str">
        <f>' turmas sistema atual'!C271</f>
        <v>Evolução Molecular A-noturno (Santo André)</v>
      </c>
      <c r="D272" s="7" t="str">
        <f>' turmas sistema atual'!Y271</f>
        <v xml:space="preserve">terça das 19:00 às 20:30, semanal ; quinta das 19:00 às 20:30, semanal </v>
      </c>
      <c r="E272" s="7" t="str">
        <f>' turmas sistema atual'!Z271</f>
        <v/>
      </c>
      <c r="F272" s="7" t="b">
        <f t="shared" si="16"/>
        <v>0</v>
      </c>
      <c r="G272" s="7"/>
      <c r="H272" s="7" t="s">
        <v>563</v>
      </c>
      <c r="I272" s="7" t="b">
        <f t="shared" si="17"/>
        <v>1</v>
      </c>
      <c r="J272" s="11" t="str">
        <f t="shared" si="18"/>
        <v>SA</v>
      </c>
      <c r="K272" s="11" t="str">
        <f>' turmas sistema atual'!K271</f>
        <v>noturno</v>
      </c>
      <c r="L272" s="11" t="str">
        <f>' turmas sistema atual'!L271</f>
        <v>3-0-3</v>
      </c>
      <c r="M272" s="11">
        <f>' turmas sistema atual'!M271</f>
        <v>30</v>
      </c>
      <c r="N272" s="11">
        <f>VLOOKUP(B272,[3]Plan1!$A$18:$H$946,8,0)</f>
        <v>24</v>
      </c>
      <c r="P272" s="7" t="str">
        <f>' turmas sistema atual'!R271</f>
        <v>LUCIANA CAMPOS PAULINO</v>
      </c>
      <c r="Q272" s="7" t="e">
        <f>P272=#REF!</f>
        <v>#REF!</v>
      </c>
      <c r="R272" s="7" t="e">
        <f>VLOOKUP($B272,[2]planilha!$B$1:$P$929,15,0)</f>
        <v>#REF!</v>
      </c>
      <c r="S272" s="7">
        <f>' turmas sistema atual'!S271</f>
        <v>0</v>
      </c>
      <c r="T272" s="7" t="e">
        <f t="shared" si="19"/>
        <v>#REF!</v>
      </c>
      <c r="U272" s="7" t="str">
        <f>' turmas sistema atual'!Z840</f>
        <v/>
      </c>
      <c r="V272" s="7">
        <f>' turmas sistema atual'!AA840</f>
        <v>0</v>
      </c>
      <c r="W272" s="7">
        <f>' turmas sistema atual'!AB840</f>
        <v>0</v>
      </c>
      <c r="X272" s="7">
        <f>' turmas sistema atual'!AC840</f>
        <v>0</v>
      </c>
      <c r="Y272" s="7">
        <f>' turmas sistema atual'!AD840</f>
        <v>0</v>
      </c>
      <c r="Z272" s="7">
        <f>' turmas sistema atual'!AE840</f>
        <v>0</v>
      </c>
      <c r="AA272" s="7">
        <f>' turmas sistema atual'!AU840</f>
        <v>0</v>
      </c>
      <c r="AB272" s="11">
        <f>' turmas sistema atual'!AV840</f>
        <v>0</v>
      </c>
    </row>
    <row r="273" spans="1:28" ht="51" customHeight="1" thickBot="1" x14ac:dyDescent="0.3">
      <c r="A273" s="7" t="str">
        <f>' turmas sistema atual'!A272</f>
        <v>BACHARELADO EM CIÊNCIAS BIOLÓGICAS</v>
      </c>
      <c r="B273" s="7" t="str">
        <f>' turmas sistema atual'!B272</f>
        <v>DANHT1069-15SA</v>
      </c>
      <c r="C273" s="7" t="str">
        <f>' turmas sistema atual'!C272</f>
        <v>Fisiologia Vegetal I A-diurno (Santo André)</v>
      </c>
      <c r="D273" s="7" t="str">
        <f>' turmas sistema atual'!Y272</f>
        <v xml:space="preserve">terça das 10:00 às 12:00, semanal ; quarta das 08:00 às 10:00, semanal </v>
      </c>
      <c r="E273" s="7" t="str">
        <f>' turmas sistema atual'!Z272</f>
        <v xml:space="preserve">terça das 08:00 às 10:00, semanal </v>
      </c>
      <c r="F273" s="7" t="b">
        <f t="shared" si="16"/>
        <v>0</v>
      </c>
      <c r="G273" s="7"/>
      <c r="H273" s="7" t="s">
        <v>563</v>
      </c>
      <c r="I273" s="7" t="b">
        <f t="shared" si="17"/>
        <v>1</v>
      </c>
      <c r="J273" s="11" t="str">
        <f t="shared" si="18"/>
        <v>SA</v>
      </c>
      <c r="K273" s="11" t="str">
        <f>' turmas sistema atual'!K272</f>
        <v>diurno</v>
      </c>
      <c r="L273" s="11" t="str">
        <f>' turmas sistema atual'!L272</f>
        <v>4-2-3</v>
      </c>
      <c r="M273" s="11">
        <f>' turmas sistema atual'!M272</f>
        <v>30</v>
      </c>
      <c r="N273" s="11">
        <f>VLOOKUP(B273,[3]Plan1!$A$18:$H$946,8,0)</f>
        <v>18</v>
      </c>
      <c r="P273" s="7" t="str">
        <f>' turmas sistema atual'!R272</f>
        <v>WAGNER RODRIGO DE SOUZA</v>
      </c>
      <c r="Q273" s="7" t="e">
        <f>P273=#REF!</f>
        <v>#REF!</v>
      </c>
      <c r="R273" s="7" t="str">
        <f>VLOOKUP($B273,[2]planilha!$B$1:$P$929,15,0)</f>
        <v>WAGNER RODRIGO DE SOUZA</v>
      </c>
      <c r="S273" s="7" t="str">
        <f>' turmas sistema atual'!S272</f>
        <v>WAGNER RODRIGO DE SOUZA</v>
      </c>
      <c r="T273" s="7" t="b">
        <f t="shared" si="19"/>
        <v>1</v>
      </c>
      <c r="U273" s="7" t="str">
        <f>' turmas sistema atual'!Z821</f>
        <v>segunda das 19:00 às 21:00, quinzenal II</v>
      </c>
      <c r="V273" s="7">
        <f>' turmas sistema atual'!AA821</f>
        <v>0</v>
      </c>
      <c r="W273" s="7">
        <f>' turmas sistema atual'!AB821</f>
        <v>0</v>
      </c>
      <c r="X273" s="7">
        <f>' turmas sistema atual'!AC821</f>
        <v>0</v>
      </c>
      <c r="Y273" s="7">
        <f>' turmas sistema atual'!AD821</f>
        <v>0</v>
      </c>
      <c r="Z273" s="7">
        <f>' turmas sistema atual'!AE821</f>
        <v>0</v>
      </c>
      <c r="AA273" s="7">
        <f>' turmas sistema atual'!AU821</f>
        <v>0</v>
      </c>
      <c r="AB273" s="11">
        <f>' turmas sistema atual'!AV821</f>
        <v>0</v>
      </c>
    </row>
    <row r="274" spans="1:28" ht="51" customHeight="1" thickBot="1" x14ac:dyDescent="0.3">
      <c r="A274" s="7" t="str">
        <f>' turmas sistema atual'!A273</f>
        <v>BACHARELADO EM CIÊNCIAS BIOLÓGICAS</v>
      </c>
      <c r="B274" s="7" t="str">
        <f>' turmas sistema atual'!B273</f>
        <v>NANHT1069-15SA</v>
      </c>
      <c r="C274" s="7" t="str">
        <f>' turmas sistema atual'!C273</f>
        <v>Fisiologia Vegetal I A-noturno (Santo André)</v>
      </c>
      <c r="D274" s="7" t="str">
        <f>' turmas sistema atual'!Y273</f>
        <v xml:space="preserve">terça das 21:00 às 23:00, semanal ; quarta das 19:00 às 21:00, semanal </v>
      </c>
      <c r="E274" s="7" t="str">
        <f>' turmas sistema atual'!Z273</f>
        <v xml:space="preserve">terça das 19:00 às 21:00, semanal </v>
      </c>
      <c r="F274" s="7" t="b">
        <f t="shared" si="16"/>
        <v>0</v>
      </c>
      <c r="G274" s="7"/>
      <c r="H274" s="7" t="s">
        <v>563</v>
      </c>
      <c r="I274" s="7" t="b">
        <f t="shared" si="17"/>
        <v>1</v>
      </c>
      <c r="J274" s="11" t="str">
        <f t="shared" si="18"/>
        <v>SA</v>
      </c>
      <c r="K274" s="11" t="str">
        <f>' turmas sistema atual'!K273</f>
        <v>noturno</v>
      </c>
      <c r="L274" s="11" t="str">
        <f>' turmas sistema atual'!L273</f>
        <v>4-2-3</v>
      </c>
      <c r="M274" s="11">
        <f>' turmas sistema atual'!M273</f>
        <v>30</v>
      </c>
      <c r="N274" s="11">
        <f>VLOOKUP(B274,[3]Plan1!$A$18:$H$946,8,0)</f>
        <v>0</v>
      </c>
      <c r="P274" s="7" t="str">
        <f>' turmas sistema atual'!R273</f>
        <v>RICARDO AUGUSTO LOMBELLO</v>
      </c>
      <c r="Q274" s="7" t="e">
        <f>P274=#REF!</f>
        <v>#REF!</v>
      </c>
      <c r="R274" s="7" t="str">
        <f>VLOOKUP($B274,[2]planilha!$B$1:$P$929,15,0)</f>
        <v>RICARDO AUGUSTO LOMBELLO</v>
      </c>
      <c r="S274" s="7" t="str">
        <f>' turmas sistema atual'!S273</f>
        <v>RICARDO AUGUSTO LOMBELLO</v>
      </c>
      <c r="T274" s="7" t="b">
        <f t="shared" si="19"/>
        <v>1</v>
      </c>
      <c r="U274" s="7" t="str">
        <f>' turmas sistema atual'!Z841</f>
        <v/>
      </c>
      <c r="V274" s="7">
        <f>' turmas sistema atual'!AA841</f>
        <v>0</v>
      </c>
      <c r="W274" s="7">
        <f>' turmas sistema atual'!AB841</f>
        <v>0</v>
      </c>
      <c r="X274" s="7">
        <f>' turmas sistema atual'!AC841</f>
        <v>0</v>
      </c>
      <c r="Y274" s="7">
        <f>' turmas sistema atual'!AD841</f>
        <v>0</v>
      </c>
      <c r="Z274" s="7">
        <f>' turmas sistema atual'!AE841</f>
        <v>0</v>
      </c>
      <c r="AA274" s="7">
        <f>' turmas sistema atual'!AU841</f>
        <v>0</v>
      </c>
      <c r="AB274" s="11">
        <f>' turmas sistema atual'!AV841</f>
        <v>0</v>
      </c>
    </row>
    <row r="275" spans="1:28" ht="51" customHeight="1" thickBot="1" x14ac:dyDescent="0.3">
      <c r="A275" s="7" t="str">
        <f>' turmas sistema atual'!A274</f>
        <v>BACHARELADO EM CIÊNCIAS BIOLÓGICAS</v>
      </c>
      <c r="B275" s="7" t="str">
        <f>' turmas sistema atual'!B274</f>
        <v>NANHT1054-15SA</v>
      </c>
      <c r="C275" s="7" t="str">
        <f>' turmas sistema atual'!C274</f>
        <v>Histologia e Embriologia A-noturno (Santo André)</v>
      </c>
      <c r="D275" s="7" t="str">
        <f>' turmas sistema atual'!Y274</f>
        <v xml:space="preserve">segunda das 19:00 às 21:00, semanal ; quarta das 21:00 às 23:00, semanal </v>
      </c>
      <c r="E275" s="7" t="str">
        <f>' turmas sistema atual'!Z274</f>
        <v xml:space="preserve">segunda das 21:00 às 23:00, semanal </v>
      </c>
      <c r="F275" s="7" t="b">
        <f t="shared" si="16"/>
        <v>0</v>
      </c>
      <c r="G275" s="7"/>
      <c r="H275" s="7" t="s">
        <v>563</v>
      </c>
      <c r="I275" s="7" t="b">
        <f t="shared" si="17"/>
        <v>1</v>
      </c>
      <c r="J275" s="11" t="str">
        <f t="shared" si="18"/>
        <v>SA</v>
      </c>
      <c r="K275" s="11" t="str">
        <f>' turmas sistema atual'!K274</f>
        <v>noturno</v>
      </c>
      <c r="L275" s="11" t="str">
        <f>' turmas sistema atual'!L274</f>
        <v>4-2-4</v>
      </c>
      <c r="M275" s="11">
        <f>' turmas sistema atual'!M274</f>
        <v>30</v>
      </c>
      <c r="N275" s="11">
        <f>VLOOKUP(B275,[3]Plan1!$A$18:$H$946,8,0)</f>
        <v>0</v>
      </c>
      <c r="P275" s="7" t="str">
        <f>' turmas sistema atual'!R274</f>
        <v>ARNALDO RODRIGUES DOS SANTOS JUNIOR</v>
      </c>
      <c r="Q275" s="7" t="e">
        <f>P275=#REF!</f>
        <v>#REF!</v>
      </c>
      <c r="R275" s="7" t="str">
        <f>VLOOKUP($B275,[2]planilha!$B$1:$P$929,15,0)</f>
        <v>RENATA SIMOES</v>
      </c>
      <c r="S275" s="7" t="str">
        <f>' turmas sistema atual'!S274</f>
        <v>RENATA SIMOES</v>
      </c>
      <c r="T275" s="7" t="b">
        <f t="shared" si="19"/>
        <v>1</v>
      </c>
      <c r="U275" s="7" t="str">
        <f>' turmas sistema atual'!Z822</f>
        <v>terça das 21:00 às 23:00, quinzenal I</v>
      </c>
      <c r="V275" s="7">
        <f>' turmas sistema atual'!AA822</f>
        <v>0</v>
      </c>
      <c r="W275" s="7">
        <f>' turmas sistema atual'!AB822</f>
        <v>0</v>
      </c>
      <c r="X275" s="7">
        <f>' turmas sistema atual'!AC822</f>
        <v>0</v>
      </c>
      <c r="Y275" s="7">
        <f>' turmas sistema atual'!AD822</f>
        <v>0</v>
      </c>
      <c r="Z275" s="7">
        <f>' turmas sistema atual'!AE822</f>
        <v>0</v>
      </c>
      <c r="AA275" s="7">
        <f>' turmas sistema atual'!AU822</f>
        <v>0</v>
      </c>
      <c r="AB275" s="11">
        <f>' turmas sistema atual'!AV822</f>
        <v>0</v>
      </c>
    </row>
    <row r="276" spans="1:28" ht="51" customHeight="1" thickBot="1" x14ac:dyDescent="0.3">
      <c r="A276" s="7" t="str">
        <f>' turmas sistema atual'!A275</f>
        <v>BACHARELADO EM CIÊNCIAS BIOLÓGICAS</v>
      </c>
      <c r="B276" s="7" t="str">
        <f>' turmas sistema atual'!B275</f>
        <v>DANHZ1031-15SA</v>
      </c>
      <c r="C276" s="7" t="str">
        <f>' turmas sistema atual'!C275</f>
        <v>História das Ideias Biológicas A-diurno (Santo André)</v>
      </c>
      <c r="D276" s="7" t="str">
        <f>' turmas sistema atual'!Y275</f>
        <v xml:space="preserve">terça das 14:00 às 16:00, semanal </v>
      </c>
      <c r="E276" s="7" t="str">
        <f>' turmas sistema atual'!Z275</f>
        <v/>
      </c>
      <c r="F276" s="7" t="b">
        <f t="shared" si="16"/>
        <v>0</v>
      </c>
      <c r="G276" s="7"/>
      <c r="H276" s="7" t="s">
        <v>563</v>
      </c>
      <c r="I276" s="7" t="b">
        <f t="shared" si="17"/>
        <v>1</v>
      </c>
      <c r="J276" s="11" t="str">
        <f t="shared" si="18"/>
        <v>SA</v>
      </c>
      <c r="K276" s="11" t="str">
        <f>' turmas sistema atual'!K275</f>
        <v>diurno</v>
      </c>
      <c r="L276" s="11" t="str">
        <f>' turmas sistema atual'!L275</f>
        <v>2-0-4</v>
      </c>
      <c r="M276" s="11">
        <f>' turmas sistema atual'!M275</f>
        <v>40</v>
      </c>
      <c r="N276" s="11">
        <f>VLOOKUP(B276,[3]Plan1!$A$18:$H$946,8,0)</f>
        <v>10</v>
      </c>
      <c r="P276" s="7" t="str">
        <f>' turmas sistema atual'!R275</f>
        <v>GUILHERME CUNHA RIBEIRO</v>
      </c>
      <c r="Q276" s="7" t="e">
        <f>P276=#REF!</f>
        <v>#REF!</v>
      </c>
      <c r="R276" s="7" t="e">
        <f>VLOOKUP($B276,[2]planilha!$B$1:$P$929,15,0)</f>
        <v>#REF!</v>
      </c>
      <c r="S276" s="7">
        <f>' turmas sistema atual'!S275</f>
        <v>0</v>
      </c>
      <c r="T276" s="7" t="e">
        <f t="shared" si="19"/>
        <v>#REF!</v>
      </c>
      <c r="U276" s="7" t="str">
        <f>' turmas sistema atual'!Z842</f>
        <v/>
      </c>
      <c r="V276" s="7">
        <f>' turmas sistema atual'!AA842</f>
        <v>0</v>
      </c>
      <c r="W276" s="7">
        <f>' turmas sistema atual'!AB842</f>
        <v>0</v>
      </c>
      <c r="X276" s="7">
        <f>' turmas sistema atual'!AC842</f>
        <v>0</v>
      </c>
      <c r="Y276" s="7">
        <f>' turmas sistema atual'!AD842</f>
        <v>0</v>
      </c>
      <c r="Z276" s="7">
        <f>' turmas sistema atual'!AE842</f>
        <v>0</v>
      </c>
      <c r="AA276" s="7">
        <f>' turmas sistema atual'!AU842</f>
        <v>0</v>
      </c>
      <c r="AB276" s="11">
        <f>' turmas sistema atual'!AV842</f>
        <v>0</v>
      </c>
    </row>
    <row r="277" spans="1:28" ht="51" customHeight="1" thickBot="1" x14ac:dyDescent="0.3">
      <c r="A277" s="7" t="str">
        <f>' turmas sistema atual'!A276</f>
        <v>BACHARELADO EM CIÊNCIAS BIOLÓGICAS</v>
      </c>
      <c r="B277" s="7" t="str">
        <f>' turmas sistema atual'!B276</f>
        <v>NANHZ1031-15SA</v>
      </c>
      <c r="C277" s="7" t="str">
        <f>' turmas sistema atual'!C276</f>
        <v>História das Ideias Biológicas A-noturno (Santo André)</v>
      </c>
      <c r="D277" s="7" t="str">
        <f>' turmas sistema atual'!Y276</f>
        <v xml:space="preserve">terça das 19:00 às 21:00, semanal </v>
      </c>
      <c r="E277" s="7" t="str">
        <f>' turmas sistema atual'!Z276</f>
        <v/>
      </c>
      <c r="F277" s="7" t="b">
        <f t="shared" si="16"/>
        <v>0</v>
      </c>
      <c r="G277" s="7"/>
      <c r="H277" s="7" t="s">
        <v>563</v>
      </c>
      <c r="I277" s="7" t="b">
        <f t="shared" si="17"/>
        <v>1</v>
      </c>
      <c r="J277" s="11" t="str">
        <f t="shared" si="18"/>
        <v>SA</v>
      </c>
      <c r="K277" s="11" t="str">
        <f>' turmas sistema atual'!K276</f>
        <v>noturno</v>
      </c>
      <c r="L277" s="11" t="str">
        <f>' turmas sistema atual'!L276</f>
        <v>2-0-4</v>
      </c>
      <c r="M277" s="11">
        <f>' turmas sistema atual'!M276</f>
        <v>41</v>
      </c>
      <c r="N277" s="11">
        <f>VLOOKUP(B277,[3]Plan1!$A$18:$H$946,8,0)</f>
        <v>0</v>
      </c>
      <c r="P277" s="7" t="str">
        <f>' turmas sistema atual'!R276</f>
        <v>GUILHERME CUNHA RIBEIRO</v>
      </c>
      <c r="Q277" s="7" t="e">
        <f>P277=#REF!</f>
        <v>#REF!</v>
      </c>
      <c r="R277" s="7" t="e">
        <f>VLOOKUP($B277,[2]planilha!$B$1:$P$929,15,0)</f>
        <v>#REF!</v>
      </c>
      <c r="S277" s="7">
        <f>' turmas sistema atual'!S276</f>
        <v>0</v>
      </c>
      <c r="T277" s="7" t="e">
        <f t="shared" si="19"/>
        <v>#REF!</v>
      </c>
      <c r="U277" s="7" t="str">
        <f>' turmas sistema atual'!Z823</f>
        <v>segunda das 19:00 às 21:00, quinzenal II</v>
      </c>
      <c r="V277" s="7">
        <f>' turmas sistema atual'!AA823</f>
        <v>0</v>
      </c>
      <c r="W277" s="7">
        <f>' turmas sistema atual'!AB823</f>
        <v>0</v>
      </c>
      <c r="X277" s="7">
        <f>' turmas sistema atual'!AC823</f>
        <v>0</v>
      </c>
      <c r="Y277" s="7">
        <f>' turmas sistema atual'!AD823</f>
        <v>0</v>
      </c>
      <c r="Z277" s="7">
        <f>' turmas sistema atual'!AE823</f>
        <v>0</v>
      </c>
      <c r="AA277" s="7">
        <f>' turmas sistema atual'!AU823</f>
        <v>0</v>
      </c>
      <c r="AB277" s="11">
        <f>' turmas sistema atual'!AV823</f>
        <v>0</v>
      </c>
    </row>
    <row r="278" spans="1:28" ht="51" customHeight="1" thickBot="1" x14ac:dyDescent="0.3">
      <c r="A278" s="7" t="str">
        <f>' turmas sistema atual'!A277</f>
        <v>BACHARELADO EM CIÊNCIAS BIOLÓGICAS</v>
      </c>
      <c r="B278" s="7" t="str">
        <f>' turmas sistema atual'!B277</f>
        <v>NANHZ1090-15SA</v>
      </c>
      <c r="C278" s="7" t="str">
        <f>' turmas sistema atual'!C277</f>
        <v>Imunologia Aplicada A-noturno (Santo André)</v>
      </c>
      <c r="D278" s="7" t="str">
        <f>' turmas sistema atual'!Y277</f>
        <v xml:space="preserve">sexta das 19:00 às 23:00, semanal </v>
      </c>
      <c r="E278" s="7" t="str">
        <f>' turmas sistema atual'!Z277</f>
        <v/>
      </c>
      <c r="F278" s="7" t="b">
        <f t="shared" si="16"/>
        <v>0</v>
      </c>
      <c r="G278" s="7"/>
      <c r="H278" s="7" t="s">
        <v>563</v>
      </c>
      <c r="I278" s="7" t="b">
        <f t="shared" si="17"/>
        <v>1</v>
      </c>
      <c r="J278" s="11" t="str">
        <f t="shared" si="18"/>
        <v>SA</v>
      </c>
      <c r="K278" s="11" t="str">
        <f>' turmas sistema atual'!K277</f>
        <v>noturno</v>
      </c>
      <c r="L278" s="11" t="str">
        <f>' turmas sistema atual'!L277</f>
        <v>4-0-5</v>
      </c>
      <c r="M278" s="11">
        <f>' turmas sistema atual'!M277</f>
        <v>40</v>
      </c>
      <c r="N278" s="11">
        <f>VLOOKUP(B278,[3]Plan1!$A$18:$H$946,8,0)</f>
        <v>23</v>
      </c>
      <c r="P278" s="7" t="str">
        <f>' turmas sistema atual'!R277</f>
        <v>VINICIUS DE ANDRADE OLIVEIRA</v>
      </c>
      <c r="Q278" s="7" t="e">
        <f>P278=#REF!</f>
        <v>#REF!</v>
      </c>
      <c r="R278" s="7" t="e">
        <f>VLOOKUP($B278,[2]planilha!$B$1:$P$929,15,0)</f>
        <v>#REF!</v>
      </c>
      <c r="S278" s="7">
        <f>' turmas sistema atual'!S277</f>
        <v>0</v>
      </c>
      <c r="T278" s="7" t="e">
        <f t="shared" si="19"/>
        <v>#REF!</v>
      </c>
      <c r="U278" s="7" t="str">
        <f>' turmas sistema atual'!Z843</f>
        <v/>
      </c>
      <c r="V278" s="7">
        <f>' turmas sistema atual'!AA843</f>
        <v>0</v>
      </c>
      <c r="W278" s="7">
        <f>' turmas sistema atual'!AB843</f>
        <v>0</v>
      </c>
      <c r="X278" s="7">
        <f>' turmas sistema atual'!AC843</f>
        <v>0</v>
      </c>
      <c r="Y278" s="7">
        <f>' turmas sistema atual'!AD843</f>
        <v>0</v>
      </c>
      <c r="Z278" s="7">
        <f>' turmas sistema atual'!AE843</f>
        <v>0</v>
      </c>
      <c r="AA278" s="7">
        <f>' turmas sistema atual'!AU843</f>
        <v>0</v>
      </c>
      <c r="AB278" s="11">
        <f>' turmas sistema atual'!AV843</f>
        <v>0</v>
      </c>
    </row>
    <row r="279" spans="1:28" ht="51" customHeight="1" thickBot="1" x14ac:dyDescent="0.3">
      <c r="A279" s="7" t="str">
        <f>' turmas sistema atual'!A278</f>
        <v>BACHARELADO EM CIÊNCIAS BIOLÓGICAS</v>
      </c>
      <c r="B279" s="7" t="str">
        <f>' turmas sistema atual'!B278</f>
        <v>DANHT1066-15SA</v>
      </c>
      <c r="C279" s="7" t="str">
        <f>' turmas sistema atual'!C278</f>
        <v>Morfofisiologia animal comparada A-diurno (Santo André)</v>
      </c>
      <c r="D279" s="7" t="str">
        <f>' turmas sistema atual'!Y278</f>
        <v xml:space="preserve">quinta das 08:00 às 12:00, semanal </v>
      </c>
      <c r="E279" s="7" t="str">
        <f>' turmas sistema atual'!Z278</f>
        <v/>
      </c>
      <c r="F279" s="7" t="b">
        <f t="shared" si="16"/>
        <v>0</v>
      </c>
      <c r="G279" s="7"/>
      <c r="H279" s="7" t="s">
        <v>563</v>
      </c>
      <c r="I279" s="7" t="b">
        <f t="shared" si="17"/>
        <v>1</v>
      </c>
      <c r="J279" s="11" t="str">
        <f t="shared" si="18"/>
        <v>SA</v>
      </c>
      <c r="K279" s="11" t="str">
        <f>' turmas sistema atual'!K278</f>
        <v>diurno</v>
      </c>
      <c r="L279" s="11" t="str">
        <f>' turmas sistema atual'!L278</f>
        <v>4-0-4</v>
      </c>
      <c r="M279" s="11">
        <f>' turmas sistema atual'!M278</f>
        <v>30</v>
      </c>
      <c r="N279" s="11">
        <f>VLOOKUP(B279,[3]Plan1!$A$18:$H$946,8,0)</f>
        <v>20</v>
      </c>
      <c r="P279" s="7" t="str">
        <f>' turmas sistema atual'!R278</f>
        <v>FABIANA RODRIGUES COSTA NUNES</v>
      </c>
      <c r="Q279" s="7" t="e">
        <f>P279=#REF!</f>
        <v>#REF!</v>
      </c>
      <c r="R279" s="7" t="e">
        <f>VLOOKUP($B279,[2]planilha!$B$1:$P$929,15,0)</f>
        <v>#REF!</v>
      </c>
      <c r="S279" s="7">
        <f>' turmas sistema atual'!S278</f>
        <v>0</v>
      </c>
      <c r="T279" s="7" t="e">
        <f t="shared" si="19"/>
        <v>#REF!</v>
      </c>
      <c r="U279" s="7" t="str">
        <f>' turmas sistema atual'!Z824</f>
        <v>terça das 21:00 às 23:00, quinzenal I</v>
      </c>
      <c r="V279" s="7">
        <f>' turmas sistema atual'!AA824</f>
        <v>0</v>
      </c>
      <c r="W279" s="7">
        <f>' turmas sistema atual'!AB824</f>
        <v>0</v>
      </c>
      <c r="X279" s="7">
        <f>' turmas sistema atual'!AC824</f>
        <v>0</v>
      </c>
      <c r="Y279" s="7">
        <f>' turmas sistema atual'!AD824</f>
        <v>0</v>
      </c>
      <c r="Z279" s="7">
        <f>' turmas sistema atual'!AE824</f>
        <v>0</v>
      </c>
      <c r="AA279" s="7">
        <f>' turmas sistema atual'!AU824</f>
        <v>0</v>
      </c>
      <c r="AB279" s="11">
        <f>' turmas sistema atual'!AV824</f>
        <v>0</v>
      </c>
    </row>
    <row r="280" spans="1:28" ht="51" customHeight="1" thickBot="1" x14ac:dyDescent="0.3">
      <c r="A280" s="7" t="str">
        <f>' turmas sistema atual'!A279</f>
        <v>BACHARELADO EM CIÊNCIAS BIOLÓGICAS</v>
      </c>
      <c r="B280" s="7" t="str">
        <f>' turmas sistema atual'!B279</f>
        <v>NANHT1066-15SA</v>
      </c>
      <c r="C280" s="7" t="str">
        <f>' turmas sistema atual'!C279</f>
        <v>Morfofisiologia animal comparada A-noturno (Santo André)</v>
      </c>
      <c r="D280" s="7" t="str">
        <f>' turmas sistema atual'!Y279</f>
        <v xml:space="preserve">quinta das 19:00 às 23:00, semanal </v>
      </c>
      <c r="E280" s="7" t="str">
        <f>' turmas sistema atual'!Z279</f>
        <v/>
      </c>
      <c r="F280" s="7" t="b">
        <f t="shared" si="16"/>
        <v>0</v>
      </c>
      <c r="G280" s="7"/>
      <c r="H280" s="7" t="s">
        <v>563</v>
      </c>
      <c r="I280" s="7" t="b">
        <f t="shared" si="17"/>
        <v>1</v>
      </c>
      <c r="J280" s="11" t="str">
        <f t="shared" si="18"/>
        <v>SA</v>
      </c>
      <c r="K280" s="11" t="str">
        <f>' turmas sistema atual'!K279</f>
        <v>noturno</v>
      </c>
      <c r="L280" s="11" t="str">
        <f>' turmas sistema atual'!L279</f>
        <v>4-0-4</v>
      </c>
      <c r="M280" s="11">
        <f>' turmas sistema atual'!M279</f>
        <v>30</v>
      </c>
      <c r="N280" s="11">
        <f>VLOOKUP(B280,[3]Plan1!$A$18:$H$946,8,0)</f>
        <v>11</v>
      </c>
      <c r="P280" s="7" t="str">
        <f>' turmas sistema atual'!R279</f>
        <v>OTTO MULLER PATRAO DE OLIVEIRA</v>
      </c>
      <c r="Q280" s="7" t="e">
        <f>P280=#REF!</f>
        <v>#REF!</v>
      </c>
      <c r="R280" s="7" t="e">
        <f>VLOOKUP($B280,[2]planilha!$B$1:$P$929,15,0)</f>
        <v>#REF!</v>
      </c>
      <c r="S280" s="7">
        <f>' turmas sistema atual'!S279</f>
        <v>0</v>
      </c>
      <c r="T280" s="7" t="e">
        <f t="shared" si="19"/>
        <v>#REF!</v>
      </c>
      <c r="U280" s="7" t="str">
        <f>' turmas sistema atual'!Z844</f>
        <v/>
      </c>
      <c r="V280" s="7">
        <f>' turmas sistema atual'!AA844</f>
        <v>0</v>
      </c>
      <c r="W280" s="7">
        <f>' turmas sistema atual'!AB844</f>
        <v>0</v>
      </c>
      <c r="X280" s="7">
        <f>' turmas sistema atual'!AC844</f>
        <v>0</v>
      </c>
      <c r="Y280" s="7">
        <f>' turmas sistema atual'!AD844</f>
        <v>0</v>
      </c>
      <c r="Z280" s="7">
        <f>' turmas sistema atual'!AE844</f>
        <v>0</v>
      </c>
      <c r="AA280" s="7">
        <f>' turmas sistema atual'!AU844</f>
        <v>0</v>
      </c>
      <c r="AB280" s="11">
        <f>' turmas sistema atual'!AV844</f>
        <v>0</v>
      </c>
    </row>
    <row r="281" spans="1:28" ht="51" customHeight="1" thickBot="1" x14ac:dyDescent="0.3">
      <c r="A281" s="7" t="str">
        <f>' turmas sistema atual'!A280</f>
        <v>BACHARELADO EM CIÊNCIAS BIOLÓGICAS</v>
      </c>
      <c r="B281" s="7" t="str">
        <f>' turmas sistema atual'!B280</f>
        <v>NANHT1059-15SA</v>
      </c>
      <c r="C281" s="7" t="str">
        <f>' turmas sistema atual'!C280</f>
        <v>Morfofisiologia Humana II A-noturno (Santo André)</v>
      </c>
      <c r="D281" s="7" t="str">
        <f>' turmas sistema atual'!Y280</f>
        <v xml:space="preserve">segunda das 19:00 às 21:00, semanal ; quinta das 19:00 às 21:00, semanal </v>
      </c>
      <c r="E281" s="7" t="str">
        <f>' turmas sistema atual'!Z280</f>
        <v xml:space="preserve">segunda das 21:00 às 23:00, semanal </v>
      </c>
      <c r="F281" s="7" t="b">
        <f t="shared" si="16"/>
        <v>0</v>
      </c>
      <c r="G281" s="7"/>
      <c r="H281" s="7" t="s">
        <v>563</v>
      </c>
      <c r="I281" s="7" t="b">
        <f t="shared" si="17"/>
        <v>1</v>
      </c>
      <c r="J281" s="11" t="str">
        <f t="shared" si="18"/>
        <v>SA</v>
      </c>
      <c r="K281" s="11" t="str">
        <f>' turmas sistema atual'!K280</f>
        <v>noturno</v>
      </c>
      <c r="L281" s="11" t="str">
        <f>' turmas sistema atual'!L280</f>
        <v>4-2-4</v>
      </c>
      <c r="M281" s="11">
        <f>' turmas sistema atual'!M280</f>
        <v>30</v>
      </c>
      <c r="N281" s="11">
        <f>VLOOKUP(B281,[3]Plan1!$A$18:$H$946,8,0)</f>
        <v>5</v>
      </c>
      <c r="P281" s="7" t="str">
        <f>' turmas sistema atual'!R280</f>
        <v>MARCELA SORELLI CARNEIRO RAMOS</v>
      </c>
      <c r="Q281" s="7" t="e">
        <f>P281=#REF!</f>
        <v>#REF!</v>
      </c>
      <c r="R281" s="7" t="str">
        <f>VLOOKUP($B281,[2]planilha!$B$1:$P$929,15,0)</f>
        <v>MARCELO AUGUSTO CHRISTOFFOLETE</v>
      </c>
      <c r="S281" s="7" t="str">
        <f>' turmas sistema atual'!S280</f>
        <v>MARCELO AUGUSTO CHRISTOFFOLETE</v>
      </c>
      <c r="T281" s="7" t="b">
        <f t="shared" si="19"/>
        <v>1</v>
      </c>
      <c r="U281" s="7" t="str">
        <f>' turmas sistema atual'!Z825</f>
        <v>segunda das 08:00 às 10:00, quinzenal I</v>
      </c>
      <c r="V281" s="7">
        <f>' turmas sistema atual'!AA825</f>
        <v>0</v>
      </c>
      <c r="W281" s="7">
        <f>' turmas sistema atual'!AB825</f>
        <v>0</v>
      </c>
      <c r="X281" s="7">
        <f>' turmas sistema atual'!AC825</f>
        <v>0</v>
      </c>
      <c r="Y281" s="7">
        <f>' turmas sistema atual'!AD825</f>
        <v>0</v>
      </c>
      <c r="Z281" s="7">
        <f>' turmas sistema atual'!AE825</f>
        <v>0</v>
      </c>
      <c r="AA281" s="7">
        <f>' turmas sistema atual'!AU825</f>
        <v>0</v>
      </c>
      <c r="AB281" s="11">
        <f>' turmas sistema atual'!AV825</f>
        <v>0</v>
      </c>
    </row>
    <row r="282" spans="1:28" ht="51" customHeight="1" thickBot="1" x14ac:dyDescent="0.3">
      <c r="A282" s="7" t="str">
        <f>' turmas sistema atual'!A281</f>
        <v>BACHARELADO EM CIÊNCIAS BIOLÓGICAS</v>
      </c>
      <c r="B282" s="7" t="str">
        <f>' turmas sistema atual'!B281</f>
        <v>DANHZ1037-15SB</v>
      </c>
      <c r="C282" s="7" t="str">
        <f>' turmas sistema atual'!C281</f>
        <v>Parasitologia A-diurno (São Bernardo do Campo)</v>
      </c>
      <c r="D282" s="7" t="str">
        <f>' turmas sistema atual'!Y281</f>
        <v xml:space="preserve">segunda das 09:00 às 12:00, semanal </v>
      </c>
      <c r="E282" s="7" t="str">
        <f>' turmas sistema atual'!Z281</f>
        <v/>
      </c>
      <c r="F282" s="7" t="b">
        <f t="shared" si="16"/>
        <v>0</v>
      </c>
      <c r="G282" s="7"/>
      <c r="H282" s="7" t="s">
        <v>563</v>
      </c>
      <c r="I282" s="7" t="b">
        <f t="shared" si="17"/>
        <v>1</v>
      </c>
      <c r="J282" s="11" t="str">
        <f t="shared" si="18"/>
        <v>SB</v>
      </c>
      <c r="K282" s="11" t="str">
        <f>' turmas sistema atual'!K281</f>
        <v>diurno</v>
      </c>
      <c r="L282" s="11" t="str">
        <f>' turmas sistema atual'!L281</f>
        <v>3-0-3</v>
      </c>
      <c r="M282" s="11">
        <f>' turmas sistema atual'!M281</f>
        <v>30</v>
      </c>
      <c r="N282" s="11">
        <f>VLOOKUP(B282,[3]Plan1!$A$18:$H$946,8,0)</f>
        <v>16</v>
      </c>
      <c r="P282" s="7" t="str">
        <f>' turmas sistema atual'!R281</f>
        <v>MARCIA APARECIDA SPERANÇA</v>
      </c>
      <c r="Q282" s="7" t="e">
        <f>P282=#REF!</f>
        <v>#REF!</v>
      </c>
      <c r="R282" s="7" t="e">
        <f>VLOOKUP($B282,[2]planilha!$B$1:$P$929,15,0)</f>
        <v>#REF!</v>
      </c>
      <c r="S282" s="7">
        <f>' turmas sistema atual'!S281</f>
        <v>0</v>
      </c>
      <c r="T282" s="7" t="e">
        <f t="shared" si="19"/>
        <v>#REF!</v>
      </c>
      <c r="U282" s="7" t="str">
        <f>' turmas sistema atual'!Z849</f>
        <v/>
      </c>
      <c r="V282" s="7">
        <f>' turmas sistema atual'!AA849</f>
        <v>0</v>
      </c>
      <c r="W282" s="7">
        <f>' turmas sistema atual'!AB849</f>
        <v>0</v>
      </c>
      <c r="X282" s="7">
        <f>' turmas sistema atual'!AC849</f>
        <v>0</v>
      </c>
      <c r="Y282" s="7">
        <f>' turmas sistema atual'!AD849</f>
        <v>0</v>
      </c>
      <c r="Z282" s="7">
        <f>' turmas sistema atual'!AE849</f>
        <v>0</v>
      </c>
      <c r="AA282" s="7">
        <f>' turmas sistema atual'!AU849</f>
        <v>0</v>
      </c>
      <c r="AB282" s="11">
        <f>' turmas sistema atual'!AV849</f>
        <v>0</v>
      </c>
    </row>
    <row r="283" spans="1:28" ht="51" customHeight="1" thickBot="1" x14ac:dyDescent="0.3">
      <c r="A283" s="7" t="str">
        <f>' turmas sistema atual'!A282</f>
        <v>BACHARELADO EM CIÊNCIAS BIOLÓGICAS</v>
      </c>
      <c r="B283" s="7" t="str">
        <f>' turmas sistema atual'!B282</f>
        <v>NANHZ1037-15SB</v>
      </c>
      <c r="C283" s="7" t="str">
        <f>' turmas sistema atual'!C282</f>
        <v>Parasitologia A-noturno (São Bernardo do Campo)</v>
      </c>
      <c r="D283" s="7" t="str">
        <f>' turmas sistema atual'!Y282</f>
        <v xml:space="preserve">segunda das 19:00 às 22:00, semanal </v>
      </c>
      <c r="E283" s="7" t="str">
        <f>' turmas sistema atual'!Z282</f>
        <v/>
      </c>
      <c r="F283" s="7" t="b">
        <f t="shared" si="16"/>
        <v>0</v>
      </c>
      <c r="G283" s="7"/>
      <c r="H283" s="7" t="s">
        <v>563</v>
      </c>
      <c r="I283" s="7" t="b">
        <f t="shared" si="17"/>
        <v>1</v>
      </c>
      <c r="J283" s="11" t="str">
        <f t="shared" si="18"/>
        <v>SB</v>
      </c>
      <c r="K283" s="11" t="str">
        <f>' turmas sistema atual'!K282</f>
        <v>noturno</v>
      </c>
      <c r="L283" s="11" t="str">
        <f>' turmas sistema atual'!L282</f>
        <v>3-0-3</v>
      </c>
      <c r="M283" s="11">
        <f>' turmas sistema atual'!M282</f>
        <v>30</v>
      </c>
      <c r="N283" s="11">
        <f>VLOOKUP(B283,[3]Plan1!$A$18:$H$946,8,0)</f>
        <v>10</v>
      </c>
      <c r="P283" s="7" t="str">
        <f>' turmas sistema atual'!R282</f>
        <v>MARCIA APARECIDA SPERANÇA</v>
      </c>
      <c r="Q283" s="7" t="e">
        <f>P283=#REF!</f>
        <v>#REF!</v>
      </c>
      <c r="R283" s="7" t="e">
        <f>VLOOKUP($B283,[2]planilha!$B$1:$P$929,15,0)</f>
        <v>#REF!</v>
      </c>
      <c r="S283" s="7">
        <f>' turmas sistema atual'!S282</f>
        <v>0</v>
      </c>
      <c r="T283" s="7" t="e">
        <f t="shared" si="19"/>
        <v>#REF!</v>
      </c>
      <c r="U283" s="7" t="str">
        <f>' turmas sistema atual'!Z826</f>
        <v>terça das 10:00 às 12:00, quinzenal I</v>
      </c>
      <c r="V283" s="7">
        <f>' turmas sistema atual'!AA826</f>
        <v>0</v>
      </c>
      <c r="W283" s="7">
        <f>' turmas sistema atual'!AB826</f>
        <v>0</v>
      </c>
      <c r="X283" s="7">
        <f>' turmas sistema atual'!AC826</f>
        <v>0</v>
      </c>
      <c r="Y283" s="7">
        <f>' turmas sistema atual'!AD826</f>
        <v>0</v>
      </c>
      <c r="Z283" s="7">
        <f>' turmas sistema atual'!AE826</f>
        <v>0</v>
      </c>
      <c r="AA283" s="7">
        <f>' turmas sistema atual'!AU826</f>
        <v>0</v>
      </c>
      <c r="AB283" s="11">
        <f>' turmas sistema atual'!AV826</f>
        <v>0</v>
      </c>
    </row>
    <row r="284" spans="1:28" ht="51" customHeight="1" thickBot="1" x14ac:dyDescent="0.3">
      <c r="A284" s="7" t="str">
        <f>' turmas sistema atual'!A283</f>
        <v>BACHARELADO EM CIÊNCIAS BIOLÓGICAS</v>
      </c>
      <c r="B284" s="7" t="str">
        <f>' turmas sistema atual'!B283</f>
        <v>DANHT1049-15SA</v>
      </c>
      <c r="C284" s="7" t="str">
        <f>' turmas sistema atual'!C283</f>
        <v>Trabalho de Conclusão de Curso em Biologia A-diurno (Santo André)</v>
      </c>
      <c r="D284" s="7" t="str">
        <f>' turmas sistema atual'!Y283</f>
        <v xml:space="preserve">quarta das 08:00 às 10:00, semanal </v>
      </c>
      <c r="E284" s="7" t="str">
        <f>' turmas sistema atual'!Z283</f>
        <v/>
      </c>
      <c r="F284" s="7" t="b">
        <f t="shared" si="16"/>
        <v>0</v>
      </c>
      <c r="G284" s="7"/>
      <c r="H284" s="7" t="s">
        <v>563</v>
      </c>
      <c r="I284" s="7" t="b">
        <f t="shared" si="17"/>
        <v>1</v>
      </c>
      <c r="J284" s="11" t="str">
        <f t="shared" si="18"/>
        <v>SA</v>
      </c>
      <c r="K284" s="11" t="str">
        <f>' turmas sistema atual'!K283</f>
        <v>diurno</v>
      </c>
      <c r="L284" s="11" t="str">
        <f>' turmas sistema atual'!L283</f>
        <v>2-0-2</v>
      </c>
      <c r="M284" s="11">
        <f>' turmas sistema atual'!M283</f>
        <v>30</v>
      </c>
      <c r="N284" s="11">
        <f>VLOOKUP(B284,[3]Plan1!$A$18:$H$946,8,0)</f>
        <v>26</v>
      </c>
      <c r="P284" s="7" t="str">
        <f>' turmas sistema atual'!R283</f>
        <v>Fernanda Dias da Silva</v>
      </c>
      <c r="Q284" s="7" t="e">
        <f>P284=#REF!</f>
        <v>#REF!</v>
      </c>
      <c r="R284" s="7" t="e">
        <f>VLOOKUP($B284,[2]planilha!$B$1:$P$929,15,0)</f>
        <v>#REF!</v>
      </c>
      <c r="S284" s="7">
        <f>' turmas sistema atual'!S283</f>
        <v>0</v>
      </c>
      <c r="T284" s="7" t="e">
        <f t="shared" si="19"/>
        <v>#REF!</v>
      </c>
      <c r="U284" s="7" t="str">
        <f>' turmas sistema atual'!Z853</f>
        <v/>
      </c>
      <c r="V284" s="7">
        <f>' turmas sistema atual'!AA853</f>
        <v>0</v>
      </c>
      <c r="W284" s="7">
        <f>' turmas sistema atual'!AB853</f>
        <v>0</v>
      </c>
      <c r="X284" s="7">
        <f>' turmas sistema atual'!AC853</f>
        <v>0</v>
      </c>
      <c r="Y284" s="7">
        <f>' turmas sistema atual'!AD853</f>
        <v>0</v>
      </c>
      <c r="Z284" s="7">
        <f>' turmas sistema atual'!AE853</f>
        <v>0</v>
      </c>
      <c r="AA284" s="7">
        <f>' turmas sistema atual'!AU853</f>
        <v>0</v>
      </c>
      <c r="AB284" s="11">
        <f>' turmas sistema atual'!AV853</f>
        <v>0</v>
      </c>
    </row>
    <row r="285" spans="1:28" ht="51" customHeight="1" thickBot="1" x14ac:dyDescent="0.3">
      <c r="A285" s="7" t="str">
        <f>' turmas sistema atual'!A284</f>
        <v>BACHARELADO EM CIÊNCIAS BIOLÓGICAS</v>
      </c>
      <c r="B285" s="7" t="str">
        <f>' turmas sistema atual'!B284</f>
        <v>NANHT1049-15SA</v>
      </c>
      <c r="C285" s="7" t="str">
        <f>' turmas sistema atual'!C284</f>
        <v>Trabalho de Conclusão de Curso em Biologia A-noturno (Santo André)</v>
      </c>
      <c r="D285" s="7" t="str">
        <f>' turmas sistema atual'!Y284</f>
        <v xml:space="preserve">quarta das 19:00 às 21:00, semanal </v>
      </c>
      <c r="E285" s="7" t="str">
        <f>' turmas sistema atual'!Z284</f>
        <v/>
      </c>
      <c r="F285" s="7" t="b">
        <f t="shared" si="16"/>
        <v>0</v>
      </c>
      <c r="G285" s="7"/>
      <c r="H285" s="7" t="s">
        <v>563</v>
      </c>
      <c r="I285" s="7" t="b">
        <f t="shared" si="17"/>
        <v>1</v>
      </c>
      <c r="J285" s="11" t="str">
        <f t="shared" si="18"/>
        <v>SA</v>
      </c>
      <c r="K285" s="11" t="str">
        <f>' turmas sistema atual'!K284</f>
        <v>noturno</v>
      </c>
      <c r="L285" s="11" t="str">
        <f>' turmas sistema atual'!L284</f>
        <v>2-0-2</v>
      </c>
      <c r="M285" s="11">
        <f>' turmas sistema atual'!M284</f>
        <v>30</v>
      </c>
      <c r="N285" s="11">
        <f>VLOOKUP(B285,[3]Plan1!$A$18:$H$946,8,0)</f>
        <v>27</v>
      </c>
      <c r="P285" s="7" t="str">
        <f>' turmas sistema atual'!R284</f>
        <v>CARLOS ALBERTO DA SILVA</v>
      </c>
      <c r="Q285" s="7" t="e">
        <f>P285=#REF!</f>
        <v>#REF!</v>
      </c>
      <c r="R285" s="7" t="e">
        <f>VLOOKUP($B285,[2]planilha!$B$1:$P$929,15,0)</f>
        <v>#REF!</v>
      </c>
      <c r="S285" s="7">
        <f>' turmas sistema atual'!S284</f>
        <v>0</v>
      </c>
      <c r="T285" s="7" t="e">
        <f t="shared" si="19"/>
        <v>#REF!</v>
      </c>
      <c r="U285" s="7" t="str">
        <f>' turmas sistema atual'!Z827</f>
        <v>segunda das 16:00 às 18:00, quinzenal I</v>
      </c>
      <c r="V285" s="7">
        <f>' turmas sistema atual'!AA827</f>
        <v>0</v>
      </c>
      <c r="W285" s="7">
        <f>' turmas sistema atual'!AB827</f>
        <v>0</v>
      </c>
      <c r="X285" s="7">
        <f>' turmas sistema atual'!AC827</f>
        <v>0</v>
      </c>
      <c r="Y285" s="7">
        <f>' turmas sistema atual'!AD827</f>
        <v>0</v>
      </c>
      <c r="Z285" s="7">
        <f>' turmas sistema atual'!AE827</f>
        <v>0</v>
      </c>
      <c r="AA285" s="7">
        <f>' turmas sistema atual'!AU827</f>
        <v>0</v>
      </c>
      <c r="AB285" s="11">
        <f>' turmas sistema atual'!AV827</f>
        <v>0</v>
      </c>
    </row>
    <row r="286" spans="1:28" ht="51" customHeight="1" thickBot="1" x14ac:dyDescent="0.3">
      <c r="A286" s="7" t="str">
        <f>' turmas sistema atual'!A285</f>
        <v>BACHARELADO EM CIÊNCIAS BIOLÓGICAS</v>
      </c>
      <c r="B286" s="7" t="str">
        <f>' turmas sistema atual'!B285</f>
        <v>DANHZ1051-13SA</v>
      </c>
      <c r="C286" s="7" t="str">
        <f>' turmas sistema atual'!C285</f>
        <v>Virologia A-diurno (Santo André)</v>
      </c>
      <c r="D286" s="7" t="str">
        <f>' turmas sistema atual'!Y285</f>
        <v xml:space="preserve">segunda das 14:00 às 18:00, semanal </v>
      </c>
      <c r="E286" s="7" t="str">
        <f>' turmas sistema atual'!Z285</f>
        <v/>
      </c>
      <c r="F286" s="7" t="b">
        <f t="shared" si="16"/>
        <v>0</v>
      </c>
      <c r="G286" s="7"/>
      <c r="H286" s="7" t="s">
        <v>563</v>
      </c>
      <c r="I286" s="7" t="b">
        <f t="shared" si="17"/>
        <v>1</v>
      </c>
      <c r="J286" s="11" t="str">
        <f t="shared" si="18"/>
        <v>SA</v>
      </c>
      <c r="K286" s="11" t="str">
        <f>' turmas sistema atual'!K285</f>
        <v>diurno</v>
      </c>
      <c r="L286" s="11" t="str">
        <f>' turmas sistema atual'!L285</f>
        <v>4-0-4</v>
      </c>
      <c r="M286" s="11">
        <f>' turmas sistema atual'!M285</f>
        <v>40</v>
      </c>
      <c r="N286" s="11">
        <f>VLOOKUP(B286,[3]Plan1!$A$18:$H$946,8,0)</f>
        <v>15</v>
      </c>
      <c r="P286" s="7" t="str">
        <f>' turmas sistema atual'!R285</f>
        <v>MARIA CRISTINA CARLAN DA SILVA</v>
      </c>
      <c r="Q286" s="7" t="e">
        <f>P286=#REF!</f>
        <v>#REF!</v>
      </c>
      <c r="R286" s="7" t="e">
        <f>VLOOKUP($B286,[2]planilha!$B$1:$P$929,15,0)</f>
        <v>#REF!</v>
      </c>
      <c r="S286" s="7">
        <f>' turmas sistema atual'!S285</f>
        <v>0</v>
      </c>
      <c r="T286" s="7" t="e">
        <f t="shared" si="19"/>
        <v>#REF!</v>
      </c>
      <c r="U286" s="7" t="str">
        <f>' turmas sistema atual'!Z856</f>
        <v/>
      </c>
      <c r="V286" s="7">
        <f>' turmas sistema atual'!AA856</f>
        <v>0</v>
      </c>
      <c r="W286" s="7">
        <f>' turmas sistema atual'!AB856</f>
        <v>0</v>
      </c>
      <c r="X286" s="7">
        <f>' turmas sistema atual'!AC856</f>
        <v>0</v>
      </c>
      <c r="Y286" s="7">
        <f>' turmas sistema atual'!AD856</f>
        <v>0</v>
      </c>
      <c r="Z286" s="7">
        <f>' turmas sistema atual'!AE856</f>
        <v>0</v>
      </c>
      <c r="AA286" s="7">
        <f>' turmas sistema atual'!AU856</f>
        <v>0</v>
      </c>
      <c r="AB286" s="11">
        <f>' turmas sistema atual'!AV856</f>
        <v>0</v>
      </c>
    </row>
    <row r="287" spans="1:28" ht="51" customHeight="1" thickBot="1" x14ac:dyDescent="0.3">
      <c r="A287" s="7" t="str">
        <f>' turmas sistema atual'!A286</f>
        <v>BACHARELADO EM CIÊNCIAS BIOLÓGICAS</v>
      </c>
      <c r="B287" s="7" t="str">
        <f>' turmas sistema atual'!B286</f>
        <v>DANHT1063-15SA</v>
      </c>
      <c r="C287" s="7" t="str">
        <f>' turmas sistema atual'!C286</f>
        <v>Zoologia de Invertebrados I A-diurno (Santo André)</v>
      </c>
      <c r="D287" s="7" t="str">
        <f>' turmas sistema atual'!Y286</f>
        <v xml:space="preserve">quarta das 08:00 às 10:00, semanal </v>
      </c>
      <c r="E287" s="7" t="str">
        <f>' turmas sistema atual'!Z286</f>
        <v xml:space="preserve">sexta das 08:00 às 12:00, semanal </v>
      </c>
      <c r="F287" s="7" t="b">
        <f t="shared" si="16"/>
        <v>0</v>
      </c>
      <c r="G287" s="7"/>
      <c r="H287" s="7" t="s">
        <v>563</v>
      </c>
      <c r="I287" s="7" t="b">
        <f t="shared" si="17"/>
        <v>1</v>
      </c>
      <c r="J287" s="11" t="str">
        <f t="shared" si="18"/>
        <v>SA</v>
      </c>
      <c r="K287" s="11" t="str">
        <f>' turmas sistema atual'!K286</f>
        <v>diurno</v>
      </c>
      <c r="L287" s="11" t="str">
        <f>' turmas sistema atual'!L286</f>
        <v>2-4-3</v>
      </c>
      <c r="M287" s="11">
        <f>' turmas sistema atual'!M286</f>
        <v>30</v>
      </c>
      <c r="N287" s="11">
        <f>VLOOKUP(B287,[3]Plan1!$A$18:$H$946,8,0)</f>
        <v>9</v>
      </c>
      <c r="P287" s="7" t="str">
        <f>' turmas sistema atual'!R286</f>
        <v>Alberto Jose Arab Olavarrieta</v>
      </c>
      <c r="Q287" s="7" t="e">
        <f>P287=#REF!</f>
        <v>#REF!</v>
      </c>
      <c r="R287" s="7" t="str">
        <f>VLOOKUP($B287,[2]planilha!$B$1:$P$929,15,0)</f>
        <v>Alberto Jose Arab Olavarrieta</v>
      </c>
      <c r="S287" s="7" t="str">
        <f>' turmas sistema atual'!S286</f>
        <v>Alberto Jose Arab Olavarrieta</v>
      </c>
      <c r="T287" s="7" t="b">
        <f t="shared" si="19"/>
        <v>1</v>
      </c>
      <c r="U287" s="7" t="str">
        <f>' turmas sistema atual'!Z828</f>
        <v/>
      </c>
      <c r="V287" s="7">
        <f>' turmas sistema atual'!AA828</f>
        <v>0</v>
      </c>
      <c r="W287" s="7">
        <f>' turmas sistema atual'!AB828</f>
        <v>0</v>
      </c>
      <c r="X287" s="7">
        <f>' turmas sistema atual'!AC828</f>
        <v>0</v>
      </c>
      <c r="Y287" s="7">
        <f>' turmas sistema atual'!AD828</f>
        <v>0</v>
      </c>
      <c r="Z287" s="7">
        <f>' turmas sistema atual'!AE828</f>
        <v>0</v>
      </c>
      <c r="AA287" s="7">
        <f>' turmas sistema atual'!AU828</f>
        <v>0</v>
      </c>
      <c r="AB287" s="11">
        <f>' turmas sistema atual'!AV828</f>
        <v>0</v>
      </c>
    </row>
    <row r="288" spans="1:28" ht="51" customHeight="1" thickBot="1" x14ac:dyDescent="0.3">
      <c r="A288" s="7" t="str">
        <f>' turmas sistema atual'!A287</f>
        <v>BACHARELADO EM CIÊNCIAS BIOLÓGICAS</v>
      </c>
      <c r="B288" s="7" t="str">
        <f>' turmas sistema atual'!B287</f>
        <v>NANHT1063-15SA</v>
      </c>
      <c r="C288" s="7" t="str">
        <f>' turmas sistema atual'!C287</f>
        <v>Zoologia de Invertebrados I A-noturno (Santo André)</v>
      </c>
      <c r="D288" s="7" t="str">
        <f>' turmas sistema atual'!Y287</f>
        <v xml:space="preserve">quarta das 19:00 às 21:00, semanal </v>
      </c>
      <c r="E288" s="7" t="str">
        <f>' turmas sistema atual'!Z287</f>
        <v xml:space="preserve">sexta das 19:00 às 23:00, semanal </v>
      </c>
      <c r="F288" s="7" t="b">
        <f t="shared" si="16"/>
        <v>0</v>
      </c>
      <c r="G288" s="7"/>
      <c r="H288" s="7" t="s">
        <v>563</v>
      </c>
      <c r="I288" s="7" t="b">
        <f t="shared" si="17"/>
        <v>1</v>
      </c>
      <c r="J288" s="11" t="str">
        <f t="shared" si="18"/>
        <v>SA</v>
      </c>
      <c r="K288" s="11" t="str">
        <f>' turmas sistema atual'!K287</f>
        <v>noturno</v>
      </c>
      <c r="L288" s="11" t="str">
        <f>' turmas sistema atual'!L287</f>
        <v>2-4-3</v>
      </c>
      <c r="M288" s="11">
        <f>' turmas sistema atual'!M287</f>
        <v>30</v>
      </c>
      <c r="N288" s="11">
        <f>VLOOKUP(B288,[3]Plan1!$A$18:$H$946,8,0)</f>
        <v>17</v>
      </c>
      <c r="P288" s="7" t="str">
        <f>' turmas sistema atual'!R287</f>
        <v>Alberto Jose Arab Olavarrieta</v>
      </c>
      <c r="Q288" s="7" t="e">
        <f>P288=#REF!</f>
        <v>#REF!</v>
      </c>
      <c r="R288" s="7" t="str">
        <f>VLOOKUP($B288,[2]planilha!$B$1:$P$929,15,0)</f>
        <v>Alberto Jose Arab Olavarrieta</v>
      </c>
      <c r="S288" s="7" t="str">
        <f>' turmas sistema atual'!S287</f>
        <v>Alberto Jose Arab Olavarrieta</v>
      </c>
      <c r="T288" s="7" t="b">
        <f t="shared" si="19"/>
        <v>1</v>
      </c>
      <c r="U288" s="7" t="str">
        <f>' turmas sistema atual'!Z859</f>
        <v/>
      </c>
      <c r="V288" s="7">
        <f>' turmas sistema atual'!AA859</f>
        <v>0</v>
      </c>
      <c r="W288" s="7">
        <f>' turmas sistema atual'!AB859</f>
        <v>0</v>
      </c>
      <c r="X288" s="7">
        <f>' turmas sistema atual'!AC859</f>
        <v>0</v>
      </c>
      <c r="Y288" s="7">
        <f>' turmas sistema atual'!AD859</f>
        <v>0</v>
      </c>
      <c r="Z288" s="7">
        <f>' turmas sistema atual'!AE859</f>
        <v>0</v>
      </c>
      <c r="AA288" s="7">
        <f>' turmas sistema atual'!AU859</f>
        <v>0</v>
      </c>
      <c r="AB288" s="11">
        <f>' turmas sistema atual'!AV859</f>
        <v>0</v>
      </c>
    </row>
    <row r="289" spans="1:28" ht="51" customHeight="1" thickBot="1" x14ac:dyDescent="0.3">
      <c r="A289" s="7" t="str">
        <f>' turmas sistema atual'!A288</f>
        <v>BACHARELADO EM CIÊNCIAS E HUMANIDADES</v>
      </c>
      <c r="B289" s="7" t="str">
        <f>' turmas sistema atual'!B288</f>
        <v>DA1BIR0004-15SB</v>
      </c>
      <c r="C289" s="7" t="str">
        <f>' turmas sistema atual'!C288</f>
        <v>Bases Epistemológicas da Ciência Moderna A1-diurno (São Bernardo do Campo)</v>
      </c>
      <c r="D289" s="7" t="str">
        <f>' turmas sistema atual'!Y288</f>
        <v>segunda das 10:00 às 12:00, semanal ; quinta das 08:00 às 10:00, quinzenal I</v>
      </c>
      <c r="E289" s="7" t="str">
        <f>' turmas sistema atual'!Z288</f>
        <v/>
      </c>
      <c r="F289" s="7" t="b">
        <f t="shared" si="16"/>
        <v>0</v>
      </c>
      <c r="G289" s="7"/>
      <c r="H289" s="7" t="s">
        <v>563</v>
      </c>
      <c r="I289" s="7" t="b">
        <f t="shared" si="17"/>
        <v>1</v>
      </c>
      <c r="J289" s="11" t="str">
        <f t="shared" si="18"/>
        <v>SB</v>
      </c>
      <c r="K289" s="11" t="str">
        <f>' turmas sistema atual'!K288</f>
        <v>diurno</v>
      </c>
      <c r="L289" s="11" t="str">
        <f>' turmas sistema atual'!L288</f>
        <v>3-0-4</v>
      </c>
      <c r="M289" s="11">
        <f>' turmas sistema atual'!M288</f>
        <v>50</v>
      </c>
      <c r="N289" s="11">
        <f>VLOOKUP(B289,[3]Plan1!$A$18:$H$946,8,0)</f>
        <v>0</v>
      </c>
      <c r="P289" s="7" t="str">
        <f>' turmas sistema atual'!R288</f>
        <v>Bruno Nadai</v>
      </c>
      <c r="Q289" s="7" t="e">
        <f>P289=#REF!</f>
        <v>#REF!</v>
      </c>
      <c r="R289" s="7" t="e">
        <f>VLOOKUP($B289,[2]planilha!$B$1:$P$929,15,0)</f>
        <v>#REF!</v>
      </c>
      <c r="S289" s="7">
        <f>' turmas sistema atual'!S288</f>
        <v>0</v>
      </c>
      <c r="T289" s="7" t="e">
        <f t="shared" si="19"/>
        <v>#REF!</v>
      </c>
      <c r="U289" s="7" t="str">
        <f>' turmas sistema atual'!Z829</f>
        <v/>
      </c>
      <c r="V289" s="7">
        <f>' turmas sistema atual'!AA829</f>
        <v>0</v>
      </c>
      <c r="W289" s="7">
        <f>' turmas sistema atual'!AB829</f>
        <v>0</v>
      </c>
      <c r="X289" s="7">
        <f>' turmas sistema atual'!AC829</f>
        <v>0</v>
      </c>
      <c r="Y289" s="7">
        <f>' turmas sistema atual'!AD829</f>
        <v>0</v>
      </c>
      <c r="Z289" s="7">
        <f>' turmas sistema atual'!AE829</f>
        <v>0</v>
      </c>
      <c r="AA289" s="7">
        <f>' turmas sistema atual'!AU829</f>
        <v>0</v>
      </c>
      <c r="AB289" s="11">
        <f>' turmas sistema atual'!AV829</f>
        <v>0</v>
      </c>
    </row>
    <row r="290" spans="1:28" ht="51" customHeight="1" thickBot="1" x14ac:dyDescent="0.3">
      <c r="A290" s="7" t="str">
        <f>' turmas sistema atual'!A289</f>
        <v>BACHARELADO EM CIÊNCIAS E HUMANIDADES</v>
      </c>
      <c r="B290" s="7" t="str">
        <f>' turmas sistema atual'!B289</f>
        <v>NA1BIR0004-15SB</v>
      </c>
      <c r="C290" s="7" t="str">
        <f>' turmas sistema atual'!C289</f>
        <v>Bases Epistemológicas da Ciência Moderna A1-noturno (São Bernardo do Campo)</v>
      </c>
      <c r="D290" s="7" t="str">
        <f>' turmas sistema atual'!Y289</f>
        <v>segunda das 21:00 às 23:00, semanal ; quinta das 19:00 às 21:00, quinzenal I</v>
      </c>
      <c r="E290" s="7" t="str">
        <f>' turmas sistema atual'!Z289</f>
        <v/>
      </c>
      <c r="F290" s="7" t="b">
        <f t="shared" si="16"/>
        <v>0</v>
      </c>
      <c r="G290" s="7"/>
      <c r="H290" s="7" t="s">
        <v>563</v>
      </c>
      <c r="I290" s="7" t="b">
        <f t="shared" si="17"/>
        <v>1</v>
      </c>
      <c r="J290" s="11" t="str">
        <f t="shared" si="18"/>
        <v>SB</v>
      </c>
      <c r="K290" s="11" t="str">
        <f>' turmas sistema atual'!K289</f>
        <v>noturno</v>
      </c>
      <c r="L290" s="11" t="str">
        <f>' turmas sistema atual'!L289</f>
        <v>3-0-4</v>
      </c>
      <c r="M290" s="11">
        <f>' turmas sistema atual'!M289</f>
        <v>50</v>
      </c>
      <c r="N290" s="11">
        <f>VLOOKUP(B290,[3]Plan1!$A$18:$H$946,8,0)</f>
        <v>1</v>
      </c>
      <c r="P290" s="7" t="str">
        <f>' turmas sistema atual'!R289</f>
        <v>Anastasia Guidi Itokazu</v>
      </c>
      <c r="Q290" s="7" t="e">
        <f>P290=#REF!</f>
        <v>#REF!</v>
      </c>
      <c r="R290" s="7" t="e">
        <f>VLOOKUP($B290,[2]planilha!$B$1:$P$929,15,0)</f>
        <v>#REF!</v>
      </c>
      <c r="S290" s="7">
        <f>' turmas sistema atual'!S289</f>
        <v>0</v>
      </c>
      <c r="T290" s="7" t="e">
        <f t="shared" si="19"/>
        <v>#REF!</v>
      </c>
      <c r="U290" s="7" t="e">
        <f>' turmas sistema atual'!#REF!</f>
        <v>#REF!</v>
      </c>
      <c r="V290" s="7" t="e">
        <f>' turmas sistema atual'!#REF!</f>
        <v>#REF!</v>
      </c>
      <c r="W290" s="7" t="e">
        <f>' turmas sistema atual'!#REF!</f>
        <v>#REF!</v>
      </c>
      <c r="X290" s="7" t="e">
        <f>' turmas sistema atual'!#REF!</f>
        <v>#REF!</v>
      </c>
      <c r="Y290" s="7" t="e">
        <f>' turmas sistema atual'!#REF!</f>
        <v>#REF!</v>
      </c>
      <c r="Z290" s="7" t="e">
        <f>' turmas sistema atual'!#REF!</f>
        <v>#REF!</v>
      </c>
      <c r="AA290" s="7" t="e">
        <f>' turmas sistema atual'!#REF!</f>
        <v>#REF!</v>
      </c>
      <c r="AB290" s="11" t="e">
        <f>' turmas sistema atual'!#REF!</f>
        <v>#REF!</v>
      </c>
    </row>
    <row r="291" spans="1:28" ht="51" customHeight="1" thickBot="1" x14ac:dyDescent="0.3">
      <c r="A291" s="7" t="str">
        <f>' turmas sistema atual'!A290</f>
        <v>BACHARELADO EM CIÊNCIAS E HUMANIDADES</v>
      </c>
      <c r="B291" s="7" t="str">
        <f>' turmas sistema atual'!B290</f>
        <v>DB1BIR0004-15SB</v>
      </c>
      <c r="C291" s="7" t="str">
        <f>' turmas sistema atual'!C290</f>
        <v>Bases Epistemológicas da Ciência Moderna B1-diurno (São Bernardo do Campo)</v>
      </c>
      <c r="D291" s="7" t="str">
        <f>' turmas sistema atual'!Y290</f>
        <v>segunda das 08:00 às 10:00, semanal ; quinta das 10:00 às 12:00, quinzenal I</v>
      </c>
      <c r="E291" s="7" t="str">
        <f>' turmas sistema atual'!Z290</f>
        <v/>
      </c>
      <c r="F291" s="7" t="b">
        <f t="shared" si="16"/>
        <v>0</v>
      </c>
      <c r="G291" s="7"/>
      <c r="H291" s="7" t="s">
        <v>563</v>
      </c>
      <c r="I291" s="7" t="b">
        <f t="shared" si="17"/>
        <v>1</v>
      </c>
      <c r="J291" s="11" t="str">
        <f t="shared" si="18"/>
        <v>SB</v>
      </c>
      <c r="K291" s="11" t="str">
        <f>' turmas sistema atual'!K290</f>
        <v>diurno</v>
      </c>
      <c r="L291" s="11" t="str">
        <f>' turmas sistema atual'!L290</f>
        <v>3-0-4</v>
      </c>
      <c r="M291" s="11">
        <f>' turmas sistema atual'!M290</f>
        <v>50</v>
      </c>
      <c r="N291" s="11">
        <f>VLOOKUP(B291,[3]Plan1!$A$18:$H$946,8,0)</f>
        <v>23</v>
      </c>
      <c r="P291" s="7" t="str">
        <f>' turmas sistema atual'!R290</f>
        <v>Bruno Nadai</v>
      </c>
      <c r="Q291" s="7" t="e">
        <f>P291=#REF!</f>
        <v>#REF!</v>
      </c>
      <c r="R291" s="7" t="e">
        <f>VLOOKUP($B291,[2]planilha!$B$1:$P$929,15,0)</f>
        <v>#REF!</v>
      </c>
      <c r="S291" s="7">
        <f>' turmas sistema atual'!S290</f>
        <v>0</v>
      </c>
      <c r="T291" s="7" t="e">
        <f t="shared" si="19"/>
        <v>#REF!</v>
      </c>
      <c r="U291" s="7" t="str">
        <f>' turmas sistema atual'!Z830</f>
        <v/>
      </c>
      <c r="V291" s="7">
        <f>' turmas sistema atual'!AA830</f>
        <v>0</v>
      </c>
      <c r="W291" s="7">
        <f>' turmas sistema atual'!AB830</f>
        <v>0</v>
      </c>
      <c r="X291" s="7">
        <f>' turmas sistema atual'!AC830</f>
        <v>0</v>
      </c>
      <c r="Y291" s="7">
        <f>' turmas sistema atual'!AD830</f>
        <v>0</v>
      </c>
      <c r="Z291" s="7">
        <f>' turmas sistema atual'!AE830</f>
        <v>0</v>
      </c>
      <c r="AA291" s="7">
        <f>' turmas sistema atual'!AU830</f>
        <v>0</v>
      </c>
      <c r="AB291" s="11">
        <f>' turmas sistema atual'!AV830</f>
        <v>0</v>
      </c>
    </row>
    <row r="292" spans="1:28" ht="51" customHeight="1" thickBot="1" x14ac:dyDescent="0.3">
      <c r="A292" s="7" t="str">
        <f>' turmas sistema atual'!A291</f>
        <v>BACHARELADO EM CIÊNCIAS E HUMANIDADES</v>
      </c>
      <c r="B292" s="7" t="str">
        <f>' turmas sistema atual'!B291</f>
        <v>NB1BIR0004-15SB</v>
      </c>
      <c r="C292" s="7" t="str">
        <f>' turmas sistema atual'!C291</f>
        <v>Bases Epistemológicas da Ciência Moderna B1-noturno (São Bernardo do Campo)</v>
      </c>
      <c r="D292" s="7" t="str">
        <f>' turmas sistema atual'!Y291</f>
        <v>segunda das 19:00 às 21:00, semanal ; quinta das 21:00 às 23:00, quinzenal I</v>
      </c>
      <c r="E292" s="7" t="str">
        <f>' turmas sistema atual'!Z291</f>
        <v/>
      </c>
      <c r="F292" s="7" t="b">
        <f t="shared" si="16"/>
        <v>0</v>
      </c>
      <c r="G292" s="7"/>
      <c r="H292" s="7" t="s">
        <v>563</v>
      </c>
      <c r="I292" s="7" t="b">
        <f t="shared" si="17"/>
        <v>1</v>
      </c>
      <c r="J292" s="11" t="str">
        <f t="shared" si="18"/>
        <v>SB</v>
      </c>
      <c r="K292" s="11" t="str">
        <f>' turmas sistema atual'!K291</f>
        <v>noturno</v>
      </c>
      <c r="L292" s="11" t="str">
        <f>' turmas sistema atual'!L291</f>
        <v>3-0-4</v>
      </c>
      <c r="M292" s="11">
        <f>' turmas sistema atual'!M291</f>
        <v>50</v>
      </c>
      <c r="N292" s="11">
        <f>VLOOKUP(B292,[3]Plan1!$A$18:$H$946,8,0)</f>
        <v>0</v>
      </c>
      <c r="P292" s="7" t="str">
        <f>' turmas sistema atual'!R291</f>
        <v>Anastasia Guidi Itokazu</v>
      </c>
      <c r="Q292" s="7" t="e">
        <f>P292=#REF!</f>
        <v>#REF!</v>
      </c>
      <c r="R292" s="7" t="e">
        <f>VLOOKUP($B292,[2]planilha!$B$1:$P$929,15,0)</f>
        <v>#REF!</v>
      </c>
      <c r="S292" s="7">
        <f>' turmas sistema atual'!S291</f>
        <v>0</v>
      </c>
      <c r="T292" s="7" t="e">
        <f t="shared" si="19"/>
        <v>#REF!</v>
      </c>
      <c r="U292" s="7" t="e">
        <f>' turmas sistema atual'!#REF!</f>
        <v>#REF!</v>
      </c>
      <c r="V292" s="7" t="e">
        <f>' turmas sistema atual'!#REF!</f>
        <v>#REF!</v>
      </c>
      <c r="W292" s="7" t="e">
        <f>' turmas sistema atual'!#REF!</f>
        <v>#REF!</v>
      </c>
      <c r="X292" s="7" t="e">
        <f>' turmas sistema atual'!#REF!</f>
        <v>#REF!</v>
      </c>
      <c r="Y292" s="7" t="e">
        <f>' turmas sistema atual'!#REF!</f>
        <v>#REF!</v>
      </c>
      <c r="Z292" s="7" t="e">
        <f>' turmas sistema atual'!#REF!</f>
        <v>#REF!</v>
      </c>
      <c r="AA292" s="7" t="e">
        <f>' turmas sistema atual'!#REF!</f>
        <v>#REF!</v>
      </c>
      <c r="AB292" s="11" t="e">
        <f>' turmas sistema atual'!#REF!</f>
        <v>#REF!</v>
      </c>
    </row>
    <row r="293" spans="1:28" ht="51" customHeight="1" thickBot="1" x14ac:dyDescent="0.3">
      <c r="A293" s="7" t="str">
        <f>' turmas sistema atual'!A292</f>
        <v>BACHARELADO EM CIÊNCIAS E HUMANIDADES</v>
      </c>
      <c r="B293" s="7" t="str">
        <f>' turmas sistema atual'!B292</f>
        <v>DA1BIS0003-15SB</v>
      </c>
      <c r="C293" s="7" t="str">
        <f>' turmas sistema atual'!C292</f>
        <v>Bases Matemáticas A1-diurno (São Bernardo do Campo)</v>
      </c>
      <c r="D293" s="7" t="str">
        <f>' turmas sistema atual'!Y292</f>
        <v xml:space="preserve">quarta das 08:00 às 10:00, semanal ; sexta das 10:00 às 12:00, semanal </v>
      </c>
      <c r="E293" s="7" t="str">
        <f>' turmas sistema atual'!Z292</f>
        <v/>
      </c>
      <c r="F293" s="7" t="b">
        <f t="shared" si="16"/>
        <v>0</v>
      </c>
      <c r="G293" s="7"/>
      <c r="H293" s="7" t="s">
        <v>563</v>
      </c>
      <c r="I293" s="7" t="b">
        <f t="shared" si="17"/>
        <v>1</v>
      </c>
      <c r="J293" s="11" t="str">
        <f t="shared" si="18"/>
        <v>SB</v>
      </c>
      <c r="K293" s="11" t="str">
        <f>' turmas sistema atual'!K292</f>
        <v>diurno</v>
      </c>
      <c r="L293" s="11" t="str">
        <f>' turmas sistema atual'!L292</f>
        <v>4-0-5</v>
      </c>
      <c r="M293" s="11">
        <f>' turmas sistema atual'!M292</f>
        <v>60</v>
      </c>
      <c r="N293" s="11">
        <f>VLOOKUP(B293,[3]Plan1!$A$18:$H$946,8,0)</f>
        <v>0</v>
      </c>
      <c r="P293" s="7" t="str">
        <f>' turmas sistema atual'!R292</f>
        <v>ILMA APARECIDA MARQUES SILVA</v>
      </c>
      <c r="Q293" s="7" t="e">
        <f>P293=#REF!</f>
        <v>#REF!</v>
      </c>
      <c r="R293" s="7" t="e">
        <f>VLOOKUP($B293,[2]planilha!$B$1:$P$929,15,0)</f>
        <v>#REF!</v>
      </c>
      <c r="S293" s="7">
        <f>' turmas sistema atual'!S292</f>
        <v>0</v>
      </c>
      <c r="T293" s="7" t="e">
        <f t="shared" si="19"/>
        <v>#REF!</v>
      </c>
      <c r="U293" s="7" t="str">
        <f>' turmas sistema atual'!Z831</f>
        <v/>
      </c>
      <c r="V293" s="7">
        <f>' turmas sistema atual'!AA831</f>
        <v>0</v>
      </c>
      <c r="W293" s="7">
        <f>' turmas sistema atual'!AB831</f>
        <v>0</v>
      </c>
      <c r="X293" s="7">
        <f>' turmas sistema atual'!AC831</f>
        <v>0</v>
      </c>
      <c r="Y293" s="7">
        <f>' turmas sistema atual'!AD831</f>
        <v>0</v>
      </c>
      <c r="Z293" s="7">
        <f>' turmas sistema atual'!AE831</f>
        <v>0</v>
      </c>
      <c r="AA293" s="7">
        <f>' turmas sistema atual'!AU831</f>
        <v>0</v>
      </c>
      <c r="AB293" s="11">
        <f>' turmas sistema atual'!AV831</f>
        <v>0</v>
      </c>
    </row>
    <row r="294" spans="1:28" ht="51" customHeight="1" thickBot="1" x14ac:dyDescent="0.3">
      <c r="A294" s="7" t="str">
        <f>' turmas sistema atual'!A293</f>
        <v>BACHARELADO EM CIÊNCIAS E HUMANIDADES</v>
      </c>
      <c r="B294" s="7" t="str">
        <f>' turmas sistema atual'!B293</f>
        <v>NA1BIS0003-15SB</v>
      </c>
      <c r="C294" s="7" t="str">
        <f>' turmas sistema atual'!C293</f>
        <v>Bases Matemáticas A1-noturno (São Bernardo do Campo)</v>
      </c>
      <c r="D294" s="7" t="str">
        <f>' turmas sistema atual'!Y293</f>
        <v xml:space="preserve">quarta das 19:00 às 21:00, semanal ; sexta das 21:00 às 23:00, semanal </v>
      </c>
      <c r="E294" s="7" t="str">
        <f>' turmas sistema atual'!Z293</f>
        <v/>
      </c>
      <c r="F294" s="7" t="b">
        <f t="shared" si="16"/>
        <v>0</v>
      </c>
      <c r="G294" s="7"/>
      <c r="H294" s="7" t="s">
        <v>563</v>
      </c>
      <c r="I294" s="7" t="b">
        <f t="shared" si="17"/>
        <v>1</v>
      </c>
      <c r="J294" s="11" t="str">
        <f t="shared" si="18"/>
        <v>SB</v>
      </c>
      <c r="K294" s="11" t="str">
        <f>' turmas sistema atual'!K293</f>
        <v>noturno</v>
      </c>
      <c r="L294" s="11" t="str">
        <f>' turmas sistema atual'!L293</f>
        <v>4-0-5</v>
      </c>
      <c r="M294" s="11">
        <f>' turmas sistema atual'!M293</f>
        <v>60</v>
      </c>
      <c r="N294" s="11">
        <f>VLOOKUP(B294,[3]Plan1!$A$18:$H$946,8,0)</f>
        <v>0</v>
      </c>
      <c r="P294" s="7" t="str">
        <f>' turmas sistema atual'!R293</f>
        <v>ERCILIO CARVALHO DA SILVA</v>
      </c>
      <c r="Q294" s="7" t="e">
        <f>P294=#REF!</f>
        <v>#REF!</v>
      </c>
      <c r="R294" s="7" t="e">
        <f>VLOOKUP($B294,[2]planilha!$B$1:$P$929,15,0)</f>
        <v>#REF!</v>
      </c>
      <c r="S294" s="7">
        <f>' turmas sistema atual'!S293</f>
        <v>0</v>
      </c>
      <c r="T294" s="7" t="e">
        <f t="shared" si="19"/>
        <v>#REF!</v>
      </c>
      <c r="U294" s="7" t="e">
        <f>' turmas sistema atual'!#REF!</f>
        <v>#REF!</v>
      </c>
      <c r="V294" s="7" t="e">
        <f>' turmas sistema atual'!#REF!</f>
        <v>#REF!</v>
      </c>
      <c r="W294" s="7" t="e">
        <f>' turmas sistema atual'!#REF!</f>
        <v>#REF!</v>
      </c>
      <c r="X294" s="7" t="e">
        <f>' turmas sistema atual'!#REF!</f>
        <v>#REF!</v>
      </c>
      <c r="Y294" s="7" t="e">
        <f>' turmas sistema atual'!#REF!</f>
        <v>#REF!</v>
      </c>
      <c r="Z294" s="7" t="e">
        <f>' turmas sistema atual'!#REF!</f>
        <v>#REF!</v>
      </c>
      <c r="AA294" s="7" t="e">
        <f>' turmas sistema atual'!#REF!</f>
        <v>#REF!</v>
      </c>
      <c r="AB294" s="11" t="e">
        <f>' turmas sistema atual'!#REF!</f>
        <v>#REF!</v>
      </c>
    </row>
    <row r="295" spans="1:28" ht="51" customHeight="1" thickBot="1" x14ac:dyDescent="0.3">
      <c r="A295" s="7" t="str">
        <f>' turmas sistema atual'!A294</f>
        <v>BACHARELADO EM CIÊNCIAS E HUMANIDADES</v>
      </c>
      <c r="B295" s="7" t="str">
        <f>' turmas sistema atual'!B294</f>
        <v>DA2BIS0003-15SB</v>
      </c>
      <c r="C295" s="7" t="str">
        <f>' turmas sistema atual'!C294</f>
        <v>Bases Matemáticas A2-diurno (São Bernardo do Campo)</v>
      </c>
      <c r="D295" s="7" t="str">
        <f>' turmas sistema atual'!Y294</f>
        <v xml:space="preserve">quarta das 08:00 às 10:00, semanal ; sexta das 10:00 às 12:00, semanal </v>
      </c>
      <c r="E295" s="7" t="str">
        <f>' turmas sistema atual'!Z294</f>
        <v/>
      </c>
      <c r="F295" s="7" t="b">
        <f t="shared" si="16"/>
        <v>0</v>
      </c>
      <c r="G295" s="7"/>
      <c r="H295" s="7" t="s">
        <v>563</v>
      </c>
      <c r="I295" s="7" t="b">
        <f t="shared" si="17"/>
        <v>1</v>
      </c>
      <c r="J295" s="11" t="str">
        <f t="shared" si="18"/>
        <v>SB</v>
      </c>
      <c r="K295" s="11" t="str">
        <f>' turmas sistema atual'!K294</f>
        <v>diurno</v>
      </c>
      <c r="L295" s="11" t="str">
        <f>' turmas sistema atual'!L294</f>
        <v>4-0-5</v>
      </c>
      <c r="M295" s="11">
        <f>' turmas sistema atual'!M294</f>
        <v>60</v>
      </c>
      <c r="N295" s="11">
        <f>VLOOKUP(B295,[3]Plan1!$A$18:$H$946,8,0)</f>
        <v>3</v>
      </c>
      <c r="P295" s="7" t="str">
        <f>' turmas sistema atual'!R294</f>
        <v>Ana Carolina Boero</v>
      </c>
      <c r="Q295" s="7" t="e">
        <f>P295=#REF!</f>
        <v>#REF!</v>
      </c>
      <c r="R295" s="7" t="e">
        <f>VLOOKUP($B295,[2]planilha!$B$1:$P$929,15,0)</f>
        <v>#REF!</v>
      </c>
      <c r="S295" s="7">
        <f>' turmas sistema atual'!S294</f>
        <v>0</v>
      </c>
      <c r="T295" s="7" t="e">
        <f t="shared" si="19"/>
        <v>#REF!</v>
      </c>
      <c r="U295" s="7" t="str">
        <f>' turmas sistema atual'!Z832</f>
        <v/>
      </c>
      <c r="V295" s="7">
        <f>' turmas sistema atual'!AA832</f>
        <v>0</v>
      </c>
      <c r="W295" s="7">
        <f>' turmas sistema atual'!AB832</f>
        <v>0</v>
      </c>
      <c r="X295" s="7">
        <f>' turmas sistema atual'!AC832</f>
        <v>0</v>
      </c>
      <c r="Y295" s="7">
        <f>' turmas sistema atual'!AD832</f>
        <v>0</v>
      </c>
      <c r="Z295" s="7">
        <f>' turmas sistema atual'!AE832</f>
        <v>0</v>
      </c>
      <c r="AA295" s="7">
        <f>' turmas sistema atual'!AU832</f>
        <v>0</v>
      </c>
      <c r="AB295" s="11">
        <f>' turmas sistema atual'!AV832</f>
        <v>0</v>
      </c>
    </row>
    <row r="296" spans="1:28" ht="51" customHeight="1" thickBot="1" x14ac:dyDescent="0.3">
      <c r="A296" s="7" t="str">
        <f>' turmas sistema atual'!A295</f>
        <v>BACHARELADO EM CIÊNCIAS E HUMANIDADES</v>
      </c>
      <c r="B296" s="7" t="str">
        <f>' turmas sistema atual'!B295</f>
        <v>NA2BIS0003-15SB</v>
      </c>
      <c r="C296" s="7" t="str">
        <f>' turmas sistema atual'!C295</f>
        <v>Bases Matemáticas A2-noturno (São Bernardo do Campo)</v>
      </c>
      <c r="D296" s="7" t="str">
        <f>' turmas sistema atual'!Y295</f>
        <v xml:space="preserve">quarta das 19:00 às 21:00, semanal ; sexta das 21:00 às 23:00, semanal </v>
      </c>
      <c r="E296" s="7" t="str">
        <f>' turmas sistema atual'!Z295</f>
        <v/>
      </c>
      <c r="F296" s="7" t="b">
        <f t="shared" si="16"/>
        <v>0</v>
      </c>
      <c r="G296" s="7"/>
      <c r="H296" s="7" t="s">
        <v>563</v>
      </c>
      <c r="I296" s="7" t="b">
        <f t="shared" si="17"/>
        <v>1</v>
      </c>
      <c r="J296" s="11" t="str">
        <f t="shared" si="18"/>
        <v>SB</v>
      </c>
      <c r="K296" s="11" t="str">
        <f>' turmas sistema atual'!K295</f>
        <v>noturno</v>
      </c>
      <c r="L296" s="11" t="str">
        <f>' turmas sistema atual'!L295</f>
        <v>4-0-5</v>
      </c>
      <c r="M296" s="11">
        <f>' turmas sistema atual'!M295</f>
        <v>61</v>
      </c>
      <c r="N296" s="11">
        <f>VLOOKUP(B296,[3]Plan1!$A$18:$H$946,8,0)</f>
        <v>0</v>
      </c>
      <c r="P296" s="7" t="str">
        <f>' turmas sistema atual'!R295</f>
        <v>ALEXEI MAGALHAES VENEZIANI</v>
      </c>
      <c r="Q296" s="7" t="e">
        <f>P296=#REF!</f>
        <v>#REF!</v>
      </c>
      <c r="R296" s="7" t="e">
        <f>VLOOKUP($B296,[2]planilha!$B$1:$P$929,15,0)</f>
        <v>#REF!</v>
      </c>
      <c r="S296" s="7">
        <f>' turmas sistema atual'!S295</f>
        <v>0</v>
      </c>
      <c r="T296" s="7" t="e">
        <f t="shared" si="19"/>
        <v>#REF!</v>
      </c>
      <c r="U296" s="7" t="e">
        <f>' turmas sistema atual'!#REF!</f>
        <v>#REF!</v>
      </c>
      <c r="V296" s="7" t="e">
        <f>' turmas sistema atual'!#REF!</f>
        <v>#REF!</v>
      </c>
      <c r="W296" s="7" t="e">
        <f>' turmas sistema atual'!#REF!</f>
        <v>#REF!</v>
      </c>
      <c r="X296" s="7" t="e">
        <f>' turmas sistema atual'!#REF!</f>
        <v>#REF!</v>
      </c>
      <c r="Y296" s="7" t="e">
        <f>' turmas sistema atual'!#REF!</f>
        <v>#REF!</v>
      </c>
      <c r="Z296" s="7" t="e">
        <f>' turmas sistema atual'!#REF!</f>
        <v>#REF!</v>
      </c>
      <c r="AA296" s="7" t="e">
        <f>' turmas sistema atual'!#REF!</f>
        <v>#REF!</v>
      </c>
      <c r="AB296" s="11" t="e">
        <f>' turmas sistema atual'!#REF!</f>
        <v>#REF!</v>
      </c>
    </row>
    <row r="297" spans="1:28" ht="51" customHeight="1" thickBot="1" x14ac:dyDescent="0.3">
      <c r="A297" s="7" t="str">
        <f>' turmas sistema atual'!A296</f>
        <v>BACHARELADO EM CIÊNCIAS E HUMANIDADES</v>
      </c>
      <c r="B297" s="7" t="str">
        <f>' turmas sistema atual'!B296</f>
        <v>NA3BIS0003-15SB</v>
      </c>
      <c r="C297" s="7" t="str">
        <f>' turmas sistema atual'!C296</f>
        <v>Bases Matemáticas A3-noturno (São Bernardo do Campo)</v>
      </c>
      <c r="D297" s="7" t="str">
        <f>' turmas sistema atual'!Y296</f>
        <v xml:space="preserve">quarta das 19:00 às 21:00, semanal ; sexta das 21:00 às 23:00, semanal </v>
      </c>
      <c r="E297" s="7" t="str">
        <f>' turmas sistema atual'!Z296</f>
        <v/>
      </c>
      <c r="F297" s="7" t="b">
        <f t="shared" si="16"/>
        <v>0</v>
      </c>
      <c r="G297" s="7"/>
      <c r="H297" s="7" t="s">
        <v>563</v>
      </c>
      <c r="I297" s="7" t="b">
        <f t="shared" si="17"/>
        <v>1</v>
      </c>
      <c r="J297" s="11" t="str">
        <f t="shared" si="18"/>
        <v>SB</v>
      </c>
      <c r="K297" s="11" t="str">
        <f>' turmas sistema atual'!K296</f>
        <v>noturno</v>
      </c>
      <c r="L297" s="11" t="str">
        <f>' turmas sistema atual'!L296</f>
        <v>4-0-5</v>
      </c>
      <c r="M297" s="11">
        <f>' turmas sistema atual'!M296</f>
        <v>60</v>
      </c>
      <c r="N297" s="11">
        <f>VLOOKUP(B297,[3]Plan1!$A$18:$H$946,8,0)</f>
        <v>0</v>
      </c>
      <c r="P297" s="7" t="str">
        <f>' turmas sistema atual'!R296</f>
        <v>MARCIO FABIANO DA SILVA</v>
      </c>
      <c r="Q297" s="7" t="e">
        <f>P297=#REF!</f>
        <v>#REF!</v>
      </c>
      <c r="R297" s="7" t="e">
        <f>VLOOKUP($B297,[2]planilha!$B$1:$P$929,15,0)</f>
        <v>#N/A</v>
      </c>
      <c r="S297" s="7">
        <f>' turmas sistema atual'!S296</f>
        <v>0</v>
      </c>
      <c r="T297" s="7" t="e">
        <f t="shared" si="19"/>
        <v>#N/A</v>
      </c>
      <c r="U297" s="7" t="str">
        <f>' turmas sistema atual'!Z833</f>
        <v/>
      </c>
      <c r="V297" s="7">
        <f>' turmas sistema atual'!AA833</f>
        <v>0</v>
      </c>
      <c r="W297" s="7">
        <f>' turmas sistema atual'!AB833</f>
        <v>0</v>
      </c>
      <c r="X297" s="7">
        <f>' turmas sistema atual'!AC833</f>
        <v>0</v>
      </c>
      <c r="Y297" s="7">
        <f>' turmas sistema atual'!AD833</f>
        <v>0</v>
      </c>
      <c r="Z297" s="7">
        <f>' turmas sistema atual'!AE833</f>
        <v>0</v>
      </c>
      <c r="AA297" s="7">
        <f>' turmas sistema atual'!AU833</f>
        <v>0</v>
      </c>
      <c r="AB297" s="11">
        <f>' turmas sistema atual'!AV833</f>
        <v>0</v>
      </c>
    </row>
    <row r="298" spans="1:28" ht="51" customHeight="1" thickBot="1" x14ac:dyDescent="0.3">
      <c r="A298" s="7" t="str">
        <f>' turmas sistema atual'!A297</f>
        <v>BACHARELADO EM CIÊNCIAS E HUMANIDADES</v>
      </c>
      <c r="B298" s="7" t="str">
        <f>' turmas sistema atual'!B297</f>
        <v>DB1BIS0003-15SB</v>
      </c>
      <c r="C298" s="7" t="str">
        <f>' turmas sistema atual'!C297</f>
        <v>Bases Matemáticas B1-diurno (São Bernardo do Campo)</v>
      </c>
      <c r="D298" s="7" t="str">
        <f>' turmas sistema atual'!Y297</f>
        <v xml:space="preserve">quarta das 10:00 às 12:00, semanal ; sexta das 08:00 às 10:00, semanal </v>
      </c>
      <c r="E298" s="7" t="str">
        <f>' turmas sistema atual'!Z297</f>
        <v/>
      </c>
      <c r="F298" s="7" t="b">
        <f t="shared" si="16"/>
        <v>0</v>
      </c>
      <c r="G298" s="7"/>
      <c r="H298" s="7" t="s">
        <v>563</v>
      </c>
      <c r="I298" s="7" t="b">
        <f t="shared" si="17"/>
        <v>1</v>
      </c>
      <c r="J298" s="11" t="str">
        <f t="shared" si="18"/>
        <v>SB</v>
      </c>
      <c r="K298" s="11" t="str">
        <f>' turmas sistema atual'!K297</f>
        <v>diurno</v>
      </c>
      <c r="L298" s="11" t="str">
        <f>' turmas sistema atual'!L297</f>
        <v>4-0-5</v>
      </c>
      <c r="M298" s="11">
        <f>' turmas sistema atual'!M297</f>
        <v>60</v>
      </c>
      <c r="N298" s="11">
        <f>VLOOKUP(B298,[3]Plan1!$A$18:$H$946,8,0)</f>
        <v>5</v>
      </c>
      <c r="P298" s="7" t="str">
        <f>' turmas sistema atual'!R297</f>
        <v>Ana Carolina Boero</v>
      </c>
      <c r="Q298" s="7" t="e">
        <f>P298=#REF!</f>
        <v>#REF!</v>
      </c>
      <c r="R298" s="7" t="e">
        <f>VLOOKUP($B298,[2]planilha!$B$1:$P$929,15,0)</f>
        <v>#REF!</v>
      </c>
      <c r="S298" s="7">
        <f>' turmas sistema atual'!S297</f>
        <v>0</v>
      </c>
      <c r="T298" s="7" t="e">
        <f t="shared" si="19"/>
        <v>#REF!</v>
      </c>
      <c r="U298" s="7" t="str">
        <f>' turmas sistema atual'!Z51</f>
        <v/>
      </c>
      <c r="V298" s="7">
        <f>' turmas sistema atual'!AA51</f>
        <v>0</v>
      </c>
      <c r="W298" s="7">
        <f>' turmas sistema atual'!AB51</f>
        <v>0</v>
      </c>
      <c r="X298" s="7">
        <f>' turmas sistema atual'!AC51</f>
        <v>0</v>
      </c>
      <c r="Y298" s="7">
        <f>' turmas sistema atual'!AD51</f>
        <v>0</v>
      </c>
      <c r="Z298" s="7">
        <f>' turmas sistema atual'!AE51</f>
        <v>0</v>
      </c>
      <c r="AA298" s="7">
        <f>' turmas sistema atual'!AU51</f>
        <v>0</v>
      </c>
      <c r="AB298" s="11">
        <f>' turmas sistema atual'!AV51</f>
        <v>0</v>
      </c>
    </row>
    <row r="299" spans="1:28" ht="51" customHeight="1" thickBot="1" x14ac:dyDescent="0.3">
      <c r="A299" s="7" t="str">
        <f>' turmas sistema atual'!A298</f>
        <v>BACHARELADO EM CIÊNCIAS E HUMANIDADES</v>
      </c>
      <c r="B299" s="7" t="str">
        <f>' turmas sistema atual'!B298</f>
        <v>NB1BIS0003-15SB</v>
      </c>
      <c r="C299" s="7" t="str">
        <f>' turmas sistema atual'!C298</f>
        <v>Bases Matemáticas B1-noturno (São Bernardo do Campo)</v>
      </c>
      <c r="D299" s="7" t="str">
        <f>' turmas sistema atual'!Y298</f>
        <v xml:space="preserve">quarta das 21:00 às 23:00, semanal ; sexta das 19:00 às 21:00, semanal </v>
      </c>
      <c r="E299" s="7" t="str">
        <f>' turmas sistema atual'!Z298</f>
        <v/>
      </c>
      <c r="F299" s="7" t="b">
        <f t="shared" si="16"/>
        <v>0</v>
      </c>
      <c r="G299" s="7"/>
      <c r="H299" s="7" t="s">
        <v>563</v>
      </c>
      <c r="I299" s="7" t="b">
        <f t="shared" si="17"/>
        <v>1</v>
      </c>
      <c r="J299" s="11" t="str">
        <f t="shared" si="18"/>
        <v>SB</v>
      </c>
      <c r="K299" s="11" t="str">
        <f>' turmas sistema atual'!K298</f>
        <v>noturno</v>
      </c>
      <c r="L299" s="11" t="str">
        <f>' turmas sistema atual'!L298</f>
        <v>4-0-5</v>
      </c>
      <c r="M299" s="11">
        <f>' turmas sistema atual'!M298</f>
        <v>60</v>
      </c>
      <c r="N299" s="11">
        <f>VLOOKUP(B299,[3]Plan1!$A$18:$H$946,8,0)</f>
        <v>4</v>
      </c>
      <c r="P299" s="7" t="str">
        <f>' turmas sistema atual'!R298</f>
        <v>ERCILIO CARVALHO DA SILVA</v>
      </c>
      <c r="Q299" s="7" t="e">
        <f>P299=#REF!</f>
        <v>#REF!</v>
      </c>
      <c r="R299" s="7" t="e">
        <f>VLOOKUP($B299,[2]planilha!$B$1:$P$929,15,0)</f>
        <v>#REF!</v>
      </c>
      <c r="S299" s="7">
        <f>' turmas sistema atual'!S298</f>
        <v>0</v>
      </c>
      <c r="T299" s="7" t="e">
        <f t="shared" si="19"/>
        <v>#REF!</v>
      </c>
      <c r="U299" s="7" t="str">
        <f>' turmas sistema atual'!Z54</f>
        <v/>
      </c>
      <c r="V299" s="7">
        <f>' turmas sistema atual'!AA54</f>
        <v>0</v>
      </c>
      <c r="W299" s="7">
        <f>' turmas sistema atual'!AB54</f>
        <v>0</v>
      </c>
      <c r="X299" s="7">
        <f>' turmas sistema atual'!AC54</f>
        <v>0</v>
      </c>
      <c r="Y299" s="7">
        <f>' turmas sistema atual'!AD54</f>
        <v>0</v>
      </c>
      <c r="Z299" s="7">
        <f>' turmas sistema atual'!AE54</f>
        <v>0</v>
      </c>
      <c r="AA299" s="7">
        <f>' turmas sistema atual'!AU54</f>
        <v>0</v>
      </c>
      <c r="AB299" s="11">
        <f>' turmas sistema atual'!AV54</f>
        <v>0</v>
      </c>
    </row>
    <row r="300" spans="1:28" ht="51" customHeight="1" thickBot="1" x14ac:dyDescent="0.3">
      <c r="A300" s="7" t="str">
        <f>' turmas sistema atual'!A299</f>
        <v>BACHARELADO EM CIÊNCIAS E HUMANIDADES</v>
      </c>
      <c r="B300" s="7" t="str">
        <f>' turmas sistema atual'!B299</f>
        <v>DB2BIS0003-15SB</v>
      </c>
      <c r="C300" s="7" t="str">
        <f>' turmas sistema atual'!C299</f>
        <v>Bases Matemáticas B2-diurno (São Bernardo do Campo)</v>
      </c>
      <c r="D300" s="7" t="str">
        <f>' turmas sistema atual'!Y299</f>
        <v xml:space="preserve">quarta das 10:00 às 12:00, semanal ; sexta das 08:00 às 10:00, semanal </v>
      </c>
      <c r="E300" s="7" t="str">
        <f>' turmas sistema atual'!Z299</f>
        <v/>
      </c>
      <c r="F300" s="7" t="b">
        <f t="shared" si="16"/>
        <v>0</v>
      </c>
      <c r="G300" s="7"/>
      <c r="H300" s="7" t="s">
        <v>563</v>
      </c>
      <c r="I300" s="7" t="b">
        <f t="shared" si="17"/>
        <v>1</v>
      </c>
      <c r="J300" s="11" t="str">
        <f t="shared" si="18"/>
        <v>SB</v>
      </c>
      <c r="K300" s="11" t="str">
        <f>' turmas sistema atual'!K299</f>
        <v>diurno</v>
      </c>
      <c r="L300" s="11" t="str">
        <f>' turmas sistema atual'!L299</f>
        <v>4-0-5</v>
      </c>
      <c r="M300" s="11">
        <f>' turmas sistema atual'!M299</f>
        <v>60</v>
      </c>
      <c r="N300" s="11">
        <f>VLOOKUP(B300,[3]Plan1!$A$18:$H$946,8,0)</f>
        <v>8</v>
      </c>
      <c r="P300" s="7" t="str">
        <f>' turmas sistema atual'!R299</f>
        <v>ILMA APARECIDA MARQUES SILVA</v>
      </c>
      <c r="Q300" s="7" t="e">
        <f>P300=#REF!</f>
        <v>#REF!</v>
      </c>
      <c r="R300" s="7" t="e">
        <f>VLOOKUP($B300,[2]planilha!$B$1:$P$929,15,0)</f>
        <v>#REF!</v>
      </c>
      <c r="S300" s="7">
        <f>' turmas sistema atual'!S299</f>
        <v>0</v>
      </c>
      <c r="T300" s="7" t="e">
        <f t="shared" si="19"/>
        <v>#REF!</v>
      </c>
      <c r="U300" s="7" t="str">
        <f>' turmas sistema atual'!Z52</f>
        <v/>
      </c>
      <c r="V300" s="7">
        <f>' turmas sistema atual'!AA52</f>
        <v>0</v>
      </c>
      <c r="W300" s="7">
        <f>' turmas sistema atual'!AB52</f>
        <v>0</v>
      </c>
      <c r="X300" s="7">
        <f>' turmas sistema atual'!AC52</f>
        <v>0</v>
      </c>
      <c r="Y300" s="7">
        <f>' turmas sistema atual'!AD52</f>
        <v>0</v>
      </c>
      <c r="Z300" s="7">
        <f>' turmas sistema atual'!AE52</f>
        <v>0</v>
      </c>
      <c r="AA300" s="7">
        <f>' turmas sistema atual'!AU52</f>
        <v>0</v>
      </c>
      <c r="AB300" s="11">
        <f>' turmas sistema atual'!AV52</f>
        <v>0</v>
      </c>
    </row>
    <row r="301" spans="1:28" ht="51" customHeight="1" thickBot="1" x14ac:dyDescent="0.3">
      <c r="A301" s="7" t="str">
        <f>' turmas sistema atual'!A300</f>
        <v>BACHARELADO EM CIÊNCIAS E HUMANIDADES</v>
      </c>
      <c r="B301" s="7" t="str">
        <f>' turmas sistema atual'!B300</f>
        <v>NB2BIS0003-15SB</v>
      </c>
      <c r="C301" s="7" t="str">
        <f>' turmas sistema atual'!C300</f>
        <v>Bases Matemáticas B2-noturno (São Bernardo do Campo)</v>
      </c>
      <c r="D301" s="7" t="str">
        <f>' turmas sistema atual'!Y300</f>
        <v xml:space="preserve">quarta das 21:00 às 23:00, semanal ; sexta das 19:00 às 21:00, semanal </v>
      </c>
      <c r="E301" s="7" t="str">
        <f>' turmas sistema atual'!Z300</f>
        <v/>
      </c>
      <c r="F301" s="7" t="b">
        <f t="shared" si="16"/>
        <v>0</v>
      </c>
      <c r="G301" s="7"/>
      <c r="H301" s="7" t="s">
        <v>563</v>
      </c>
      <c r="I301" s="7" t="b">
        <f t="shared" si="17"/>
        <v>1</v>
      </c>
      <c r="J301" s="11" t="str">
        <f t="shared" si="18"/>
        <v>SB</v>
      </c>
      <c r="K301" s="11" t="str">
        <f>' turmas sistema atual'!K300</f>
        <v>noturno</v>
      </c>
      <c r="L301" s="11" t="str">
        <f>' turmas sistema atual'!L300</f>
        <v>4-0-5</v>
      </c>
      <c r="M301" s="11">
        <f>' turmas sistema atual'!M300</f>
        <v>60</v>
      </c>
      <c r="N301" s="11">
        <f>VLOOKUP(B301,[3]Plan1!$A$18:$H$946,8,0)</f>
        <v>0</v>
      </c>
      <c r="P301" s="7" t="str">
        <f>' turmas sistema atual'!R300</f>
        <v>ALEXEI MAGALHAES VENEZIANI</v>
      </c>
      <c r="Q301" s="7" t="e">
        <f>P301=#REF!</f>
        <v>#REF!</v>
      </c>
      <c r="R301" s="7" t="e">
        <f>VLOOKUP($B301,[2]planilha!$B$1:$P$929,15,0)</f>
        <v>#REF!</v>
      </c>
      <c r="S301" s="7">
        <f>' turmas sistema atual'!S300</f>
        <v>0</v>
      </c>
      <c r="T301" s="7" t="e">
        <f t="shared" si="19"/>
        <v>#REF!</v>
      </c>
      <c r="U301" s="7" t="str">
        <f>' turmas sistema atual'!Z55</f>
        <v/>
      </c>
      <c r="V301" s="7">
        <f>' turmas sistema atual'!AA55</f>
        <v>0</v>
      </c>
      <c r="W301" s="7">
        <f>' turmas sistema atual'!AB55</f>
        <v>0</v>
      </c>
      <c r="X301" s="7">
        <f>' turmas sistema atual'!AC55</f>
        <v>0</v>
      </c>
      <c r="Y301" s="7">
        <f>' turmas sistema atual'!AD55</f>
        <v>0</v>
      </c>
      <c r="Z301" s="7">
        <f>' turmas sistema atual'!AE55</f>
        <v>0</v>
      </c>
      <c r="AA301" s="7">
        <f>' turmas sistema atual'!AU55</f>
        <v>0</v>
      </c>
      <c r="AB301" s="11">
        <f>' turmas sistema atual'!AV55</f>
        <v>0</v>
      </c>
    </row>
    <row r="302" spans="1:28" ht="51" customHeight="1" thickBot="1" x14ac:dyDescent="0.3">
      <c r="A302" s="7" t="str">
        <f>' turmas sistema atual'!A301</f>
        <v>BACHARELADO EM CIÊNCIAS E HUMANIDADES</v>
      </c>
      <c r="B302" s="7" t="str">
        <f>' turmas sistema atual'!B301</f>
        <v>DA1BHQ0002-15SB</v>
      </c>
      <c r="C302" s="7" t="str">
        <f>' turmas sistema atual'!C301</f>
        <v>Estudos Étnico-Raciais A1-diurno (São Bernardo do Campo)</v>
      </c>
      <c r="D302" s="7" t="str">
        <f>' turmas sistema atual'!Y301</f>
        <v xml:space="preserve">segunda das 08:00 às 10:00, quinzenal I; quarta das 10:00 às 12:00, semanal </v>
      </c>
      <c r="E302" s="7" t="str">
        <f>' turmas sistema atual'!Z301</f>
        <v/>
      </c>
      <c r="F302" s="7" t="b">
        <f t="shared" si="16"/>
        <v>0</v>
      </c>
      <c r="G302" s="7"/>
      <c r="H302" s="7" t="s">
        <v>563</v>
      </c>
      <c r="I302" s="7" t="b">
        <f t="shared" si="17"/>
        <v>1</v>
      </c>
      <c r="J302" s="11" t="str">
        <f t="shared" si="18"/>
        <v>SB</v>
      </c>
      <c r="K302" s="11" t="str">
        <f>' turmas sistema atual'!K301</f>
        <v>diurno</v>
      </c>
      <c r="L302" s="11" t="str">
        <f>' turmas sistema atual'!L301</f>
        <v>3-0-4</v>
      </c>
      <c r="M302" s="11">
        <f>' turmas sistema atual'!M301</f>
        <v>100</v>
      </c>
      <c r="N302" s="11">
        <f>VLOOKUP(B302,[3]Plan1!$A$18:$H$946,8,0)</f>
        <v>0</v>
      </c>
      <c r="P302" s="7" t="str">
        <f>' turmas sistema atual'!R301</f>
        <v>REGIMEIRE OLIVEIRA MACIEL</v>
      </c>
      <c r="Q302" s="7" t="e">
        <f>P302=#REF!</f>
        <v>#REF!</v>
      </c>
      <c r="R302" s="7" t="e">
        <f>VLOOKUP($B302,[2]planilha!$B$1:$P$929,15,0)</f>
        <v>#REF!</v>
      </c>
      <c r="S302" s="7">
        <f>' turmas sistema atual'!S301</f>
        <v>0</v>
      </c>
      <c r="T302" s="7" t="e">
        <f t="shared" si="19"/>
        <v>#REF!</v>
      </c>
      <c r="U302" s="7" t="str">
        <f>' turmas sistema atual'!Z56</f>
        <v/>
      </c>
      <c r="V302" s="7">
        <f>' turmas sistema atual'!AA56</f>
        <v>0</v>
      </c>
      <c r="W302" s="7">
        <f>' turmas sistema atual'!AB56</f>
        <v>0</v>
      </c>
      <c r="X302" s="7">
        <f>' turmas sistema atual'!AC56</f>
        <v>0</v>
      </c>
      <c r="Y302" s="7">
        <f>' turmas sistema atual'!AD56</f>
        <v>0</v>
      </c>
      <c r="Z302" s="7">
        <f>' turmas sistema atual'!AE56</f>
        <v>0</v>
      </c>
      <c r="AA302" s="7">
        <f>' turmas sistema atual'!AU56</f>
        <v>0</v>
      </c>
      <c r="AB302" s="11">
        <f>' turmas sistema atual'!AV56</f>
        <v>0</v>
      </c>
    </row>
    <row r="303" spans="1:28" ht="51" customHeight="1" thickBot="1" x14ac:dyDescent="0.3">
      <c r="A303" s="7" t="str">
        <f>' turmas sistema atual'!A302</f>
        <v>BACHARELADO EM CIÊNCIAS E HUMANIDADES</v>
      </c>
      <c r="B303" s="7" t="str">
        <f>' turmas sistema atual'!B302</f>
        <v>NA1BHQ0002-15SB</v>
      </c>
      <c r="C303" s="7" t="str">
        <f>' turmas sistema atual'!C302</f>
        <v>Estudos Étnico-Raciais A1-noturno (São Bernardo do Campo)</v>
      </c>
      <c r="D303" s="7" t="str">
        <f>' turmas sistema atual'!Y302</f>
        <v xml:space="preserve">segunda das 19:00 às 21:00, quinzenal I; quarta das 21:00 às 23:00, semanal </v>
      </c>
      <c r="E303" s="7" t="str">
        <f>' turmas sistema atual'!Z302</f>
        <v/>
      </c>
      <c r="F303" s="7" t="b">
        <f t="shared" si="16"/>
        <v>0</v>
      </c>
      <c r="G303" s="7"/>
      <c r="H303" s="7" t="s">
        <v>563</v>
      </c>
      <c r="I303" s="7" t="b">
        <f t="shared" si="17"/>
        <v>1</v>
      </c>
      <c r="J303" s="11" t="str">
        <f t="shared" si="18"/>
        <v>SB</v>
      </c>
      <c r="K303" s="11" t="str">
        <f>' turmas sistema atual'!K302</f>
        <v>noturno</v>
      </c>
      <c r="L303" s="11" t="str">
        <f>' turmas sistema atual'!L302</f>
        <v>3-0-4</v>
      </c>
      <c r="M303" s="11">
        <f>' turmas sistema atual'!M302</f>
        <v>100</v>
      </c>
      <c r="N303" s="11">
        <f>VLOOKUP(B303,[3]Plan1!$A$18:$H$946,8,0)</f>
        <v>0</v>
      </c>
      <c r="P303" s="7" t="str">
        <f>' turmas sistema atual'!R302</f>
        <v>LUCIANA XAVIER DE OLIVEIRA</v>
      </c>
      <c r="Q303" s="7" t="e">
        <f>P303=#REF!</f>
        <v>#REF!</v>
      </c>
      <c r="R303" s="7" t="e">
        <f>VLOOKUP($B303,[2]planilha!$B$1:$P$929,15,0)</f>
        <v>#REF!</v>
      </c>
      <c r="S303" s="7">
        <f>' turmas sistema atual'!S302</f>
        <v>0</v>
      </c>
      <c r="T303" s="7" t="e">
        <f t="shared" si="19"/>
        <v>#REF!</v>
      </c>
      <c r="U303" s="7" t="str">
        <f>' turmas sistema atual'!Z731</f>
        <v xml:space="preserve">segunda das 10:00 às 12:00, semanal </v>
      </c>
      <c r="V303" s="7">
        <f>' turmas sistema atual'!AA731</f>
        <v>0</v>
      </c>
      <c r="W303" s="7">
        <f>' turmas sistema atual'!AB731</f>
        <v>0</v>
      </c>
      <c r="X303" s="7">
        <f>' turmas sistema atual'!AC731</f>
        <v>0</v>
      </c>
      <c r="Y303" s="7">
        <f>' turmas sistema atual'!AD731</f>
        <v>0</v>
      </c>
      <c r="Z303" s="7">
        <f>' turmas sistema atual'!AE731</f>
        <v>0</v>
      </c>
      <c r="AA303" s="7">
        <f>' turmas sistema atual'!AU731</f>
        <v>0</v>
      </c>
      <c r="AB303" s="11">
        <f>' turmas sistema atual'!AV731</f>
        <v>0</v>
      </c>
    </row>
    <row r="304" spans="1:28" ht="51" customHeight="1" thickBot="1" x14ac:dyDescent="0.3">
      <c r="A304" s="7" t="str">
        <f>' turmas sistema atual'!A303</f>
        <v>BACHARELADO EM CIÊNCIAS E HUMANIDADES</v>
      </c>
      <c r="B304" s="7" t="str">
        <f>' turmas sistema atual'!B303</f>
        <v>DB1BHQ0002-15SB</v>
      </c>
      <c r="C304" s="7" t="str">
        <f>' turmas sistema atual'!C303</f>
        <v>Estudos Étnico-Raciais B1-diurno (São Bernardo do Campo)</v>
      </c>
      <c r="D304" s="7" t="str">
        <f>' turmas sistema atual'!Y303</f>
        <v xml:space="preserve">segunda das 10:00 às 12:00, quinzenal I; quarta das 08:00 às 10:00, semanal </v>
      </c>
      <c r="E304" s="7" t="str">
        <f>' turmas sistema atual'!Z303</f>
        <v/>
      </c>
      <c r="F304" s="7" t="b">
        <f t="shared" si="16"/>
        <v>0</v>
      </c>
      <c r="G304" s="7"/>
      <c r="H304" s="7" t="s">
        <v>563</v>
      </c>
      <c r="I304" s="7" t="b">
        <f t="shared" si="17"/>
        <v>1</v>
      </c>
      <c r="J304" s="11" t="str">
        <f t="shared" si="18"/>
        <v>SB</v>
      </c>
      <c r="K304" s="11" t="str">
        <f>' turmas sistema atual'!K303</f>
        <v>diurno</v>
      </c>
      <c r="L304" s="11" t="str">
        <f>' turmas sistema atual'!L303</f>
        <v>3-0-4</v>
      </c>
      <c r="M304" s="11">
        <f>' turmas sistema atual'!M303</f>
        <v>100</v>
      </c>
      <c r="N304" s="11">
        <f>VLOOKUP(B304,[3]Plan1!$A$18:$H$946,8,0)</f>
        <v>0</v>
      </c>
      <c r="P304" s="7" t="str">
        <f>' turmas sistema atual'!R303</f>
        <v>LUCIANA XAVIER DE OLIVEIRA</v>
      </c>
      <c r="Q304" s="7" t="e">
        <f>P304=#REF!</f>
        <v>#REF!</v>
      </c>
      <c r="R304" s="7" t="e">
        <f>VLOOKUP($B304,[2]planilha!$B$1:$P$929,15,0)</f>
        <v>#REF!</v>
      </c>
      <c r="S304" s="7">
        <f>' turmas sistema atual'!S303</f>
        <v>0</v>
      </c>
      <c r="T304" s="7" t="e">
        <f t="shared" si="19"/>
        <v>#REF!</v>
      </c>
      <c r="U304" s="7" t="str">
        <f>' turmas sistema atual'!Z53</f>
        <v/>
      </c>
      <c r="V304" s="7">
        <f>' turmas sistema atual'!AA53</f>
        <v>0</v>
      </c>
      <c r="W304" s="7">
        <f>' turmas sistema atual'!AB53</f>
        <v>0</v>
      </c>
      <c r="X304" s="7">
        <f>' turmas sistema atual'!AC53</f>
        <v>0</v>
      </c>
      <c r="Y304" s="7">
        <f>' turmas sistema atual'!AD53</f>
        <v>0</v>
      </c>
      <c r="Z304" s="7">
        <f>' turmas sistema atual'!AE53</f>
        <v>0</v>
      </c>
      <c r="AA304" s="7">
        <f>' turmas sistema atual'!AU53</f>
        <v>0</v>
      </c>
      <c r="AB304" s="11">
        <f>' turmas sistema atual'!AV53</f>
        <v>0</v>
      </c>
    </row>
    <row r="305" spans="1:28" ht="51" customHeight="1" thickBot="1" x14ac:dyDescent="0.3">
      <c r="A305" s="7" t="str">
        <f>' turmas sistema atual'!A304</f>
        <v>BACHARELADO EM CIÊNCIAS E HUMANIDADES</v>
      </c>
      <c r="B305" s="7" t="str">
        <f>' turmas sistema atual'!B304</f>
        <v>NB1BHQ0002-15SB</v>
      </c>
      <c r="C305" s="7" t="str">
        <f>' turmas sistema atual'!C304</f>
        <v>Estudos Étnico-Raciais B1-noturno (São Bernardo do Campo)</v>
      </c>
      <c r="D305" s="7" t="str">
        <f>' turmas sistema atual'!Y304</f>
        <v xml:space="preserve">segunda das 21:00 às 23:00, quinzenal I; quarta das 19:00 às 21:00, semanal </v>
      </c>
      <c r="E305" s="7" t="str">
        <f>' turmas sistema atual'!Z304</f>
        <v/>
      </c>
      <c r="F305" s="7" t="b">
        <f t="shared" si="16"/>
        <v>0</v>
      </c>
      <c r="G305" s="7"/>
      <c r="H305" s="7" t="s">
        <v>563</v>
      </c>
      <c r="I305" s="7" t="b">
        <f t="shared" si="17"/>
        <v>1</v>
      </c>
      <c r="J305" s="11" t="str">
        <f t="shared" si="18"/>
        <v>SB</v>
      </c>
      <c r="K305" s="11" t="str">
        <f>' turmas sistema atual'!K304</f>
        <v>noturno</v>
      </c>
      <c r="L305" s="11" t="str">
        <f>' turmas sistema atual'!L304</f>
        <v>3-0-4</v>
      </c>
      <c r="M305" s="11">
        <f>' turmas sistema atual'!M304</f>
        <v>100</v>
      </c>
      <c r="N305" s="11">
        <f>VLOOKUP(B305,[3]Plan1!$A$18:$H$946,8,0)</f>
        <v>0</v>
      </c>
      <c r="P305" s="7" t="str">
        <f>' turmas sistema atual'!R304</f>
        <v>REGIMEIRE OLIVEIRA MACIEL</v>
      </c>
      <c r="Q305" s="7" t="e">
        <f>P305=#REF!</f>
        <v>#REF!</v>
      </c>
      <c r="R305" s="7" t="e">
        <f>VLOOKUP($B305,[2]planilha!$B$1:$P$929,15,0)</f>
        <v>#REF!</v>
      </c>
      <c r="S305" s="7">
        <f>' turmas sistema atual'!S304</f>
        <v>0</v>
      </c>
      <c r="T305" s="7" t="e">
        <f t="shared" si="19"/>
        <v>#REF!</v>
      </c>
      <c r="U305" s="7" t="str">
        <f>' turmas sistema atual'!Z804</f>
        <v/>
      </c>
      <c r="V305" s="7">
        <f>' turmas sistema atual'!AA804</f>
        <v>0</v>
      </c>
      <c r="W305" s="7">
        <f>' turmas sistema atual'!AB804</f>
        <v>0</v>
      </c>
      <c r="X305" s="7">
        <f>' turmas sistema atual'!AC804</f>
        <v>0</v>
      </c>
      <c r="Y305" s="7">
        <f>' turmas sistema atual'!AD804</f>
        <v>0</v>
      </c>
      <c r="Z305" s="7">
        <f>' turmas sistema atual'!AE804</f>
        <v>0</v>
      </c>
      <c r="AA305" s="7">
        <f>' turmas sistema atual'!AU804</f>
        <v>0</v>
      </c>
      <c r="AB305" s="11">
        <f>' turmas sistema atual'!AV804</f>
        <v>0</v>
      </c>
    </row>
    <row r="306" spans="1:28" ht="51" customHeight="1" thickBot="1" x14ac:dyDescent="0.3">
      <c r="A306" s="7" t="str">
        <f>' turmas sistema atual'!A305</f>
        <v>BACHARELADO EM CIÊNCIAS E HUMANIDADES</v>
      </c>
      <c r="B306" s="7" t="str">
        <f>' turmas sistema atual'!B305</f>
        <v>NA1BHQ0003-15SB</v>
      </c>
      <c r="C306" s="7" t="str">
        <f>' turmas sistema atual'!C305</f>
        <v>Interpretações do Brasil A1-noturno (São Bernardo do Campo)</v>
      </c>
      <c r="D306" s="7" t="str">
        <f>' turmas sistema atual'!Y305</f>
        <v xml:space="preserve">segunda das 19:00 às 21:00, semanal ; quarta das 21:00 às 23:00, semanal </v>
      </c>
      <c r="E306" s="7" t="str">
        <f>' turmas sistema atual'!Z305</f>
        <v/>
      </c>
      <c r="F306" s="7" t="b">
        <f t="shared" si="16"/>
        <v>0</v>
      </c>
      <c r="G306" s="7"/>
      <c r="H306" s="7" t="s">
        <v>563</v>
      </c>
      <c r="I306" s="7" t="b">
        <f t="shared" si="17"/>
        <v>1</v>
      </c>
      <c r="J306" s="11" t="str">
        <f t="shared" si="18"/>
        <v>SB</v>
      </c>
      <c r="K306" s="11" t="str">
        <f>' turmas sistema atual'!K305</f>
        <v>noturno</v>
      </c>
      <c r="L306" s="11" t="str">
        <f>' turmas sistema atual'!L305</f>
        <v>4-0-4</v>
      </c>
      <c r="M306" s="11">
        <f>' turmas sistema atual'!M305</f>
        <v>60</v>
      </c>
      <c r="N306" s="11">
        <f>VLOOKUP(B306,[3]Plan1!$A$18:$H$946,8,0)</f>
        <v>0</v>
      </c>
      <c r="P306" s="7" t="str">
        <f>' turmas sistema atual'!R305</f>
        <v>BEATRIZ TAMASO MIOTO</v>
      </c>
      <c r="Q306" s="7" t="e">
        <f>P306=#REF!</f>
        <v>#REF!</v>
      </c>
      <c r="R306" s="7" t="e">
        <f>VLOOKUP($B306,[2]planilha!$B$1:$P$929,15,0)</f>
        <v>#REF!</v>
      </c>
      <c r="S306" s="7">
        <f>' turmas sistema atual'!S305</f>
        <v>0</v>
      </c>
      <c r="T306" s="7" t="e">
        <f t="shared" si="19"/>
        <v>#REF!</v>
      </c>
      <c r="U306" s="7" t="str">
        <f>' turmas sistema atual'!Z809</f>
        <v>terça das 08:00 às 10:00, quinzenal II</v>
      </c>
      <c r="V306" s="7">
        <f>' turmas sistema atual'!AA809</f>
        <v>0</v>
      </c>
      <c r="W306" s="7">
        <f>' turmas sistema atual'!AB809</f>
        <v>0</v>
      </c>
      <c r="X306" s="7">
        <f>' turmas sistema atual'!AC809</f>
        <v>0</v>
      </c>
      <c r="Y306" s="7">
        <f>' turmas sistema atual'!AD809</f>
        <v>0</v>
      </c>
      <c r="Z306" s="7">
        <f>' turmas sistema atual'!AE809</f>
        <v>0</v>
      </c>
      <c r="AA306" s="7">
        <f>' turmas sistema atual'!AU809</f>
        <v>0</v>
      </c>
      <c r="AB306" s="11">
        <f>' turmas sistema atual'!AV809</f>
        <v>0</v>
      </c>
    </row>
    <row r="307" spans="1:28" ht="51" customHeight="1" thickBot="1" x14ac:dyDescent="0.3">
      <c r="A307" s="7" t="str">
        <f>' turmas sistema atual'!A306</f>
        <v>BACHARELADO EM CIÊNCIAS E HUMANIDADES</v>
      </c>
      <c r="B307" s="7" t="str">
        <f>' turmas sistema atual'!B306</f>
        <v>DB1BHQ0003-15SB</v>
      </c>
      <c r="C307" s="7" t="str">
        <f>' turmas sistema atual'!C306</f>
        <v>Interpretações do Brasil B1-diurno (São Bernardo do Campo)</v>
      </c>
      <c r="D307" s="7" t="str">
        <f>' turmas sistema atual'!Y306</f>
        <v xml:space="preserve">segunda das 10:00 às 12:00, semanal ; quarta das 08:00 às 10:00, semanal </v>
      </c>
      <c r="E307" s="7" t="str">
        <f>' turmas sistema atual'!Z306</f>
        <v/>
      </c>
      <c r="F307" s="7" t="b">
        <f t="shared" si="16"/>
        <v>0</v>
      </c>
      <c r="G307" s="7"/>
      <c r="H307" s="7" t="s">
        <v>563</v>
      </c>
      <c r="I307" s="7" t="b">
        <f t="shared" si="17"/>
        <v>1</v>
      </c>
      <c r="J307" s="11" t="str">
        <f t="shared" si="18"/>
        <v>SB</v>
      </c>
      <c r="K307" s="11" t="str">
        <f>' turmas sistema atual'!K306</f>
        <v>diurno</v>
      </c>
      <c r="L307" s="11" t="str">
        <f>' turmas sistema atual'!L306</f>
        <v>4-0-4</v>
      </c>
      <c r="M307" s="11">
        <f>' turmas sistema atual'!M306</f>
        <v>60</v>
      </c>
      <c r="N307" s="11">
        <f>VLOOKUP(B307,[3]Plan1!$A$18:$H$946,8,0)</f>
        <v>26</v>
      </c>
      <c r="P307" s="7" t="str">
        <f>' turmas sistema atual'!R306</f>
        <v>ARILSON DA SILVA FAVARETO</v>
      </c>
      <c r="Q307" s="7" t="e">
        <f>P307=#REF!</f>
        <v>#REF!</v>
      </c>
      <c r="R307" s="7" t="e">
        <f>VLOOKUP($B307,[2]planilha!$B$1:$P$929,15,0)</f>
        <v>#REF!</v>
      </c>
      <c r="S307" s="7">
        <f>' turmas sistema atual'!S306</f>
        <v>0</v>
      </c>
      <c r="T307" s="7" t="e">
        <f t="shared" si="19"/>
        <v>#REF!</v>
      </c>
      <c r="U307" s="7" t="str">
        <f>' turmas sistema atual'!Z805</f>
        <v/>
      </c>
      <c r="V307" s="7">
        <f>' turmas sistema atual'!AA805</f>
        <v>0</v>
      </c>
      <c r="W307" s="7">
        <f>' turmas sistema atual'!AB805</f>
        <v>0</v>
      </c>
      <c r="X307" s="7">
        <f>' turmas sistema atual'!AC805</f>
        <v>0</v>
      </c>
      <c r="Y307" s="7">
        <f>' turmas sistema atual'!AD805</f>
        <v>0</v>
      </c>
      <c r="Z307" s="7">
        <f>' turmas sistema atual'!AE805</f>
        <v>0</v>
      </c>
      <c r="AA307" s="7">
        <f>' turmas sistema atual'!AU805</f>
        <v>0</v>
      </c>
      <c r="AB307" s="11">
        <f>' turmas sistema atual'!AV805</f>
        <v>0</v>
      </c>
    </row>
    <row r="308" spans="1:28" ht="51" customHeight="1" thickBot="1" x14ac:dyDescent="0.3">
      <c r="A308" s="7" t="str">
        <f>' turmas sistema atual'!A307</f>
        <v>BACHARELADO EM CIÊNCIAS E HUMANIDADES</v>
      </c>
      <c r="B308" s="7" t="str">
        <f>' turmas sistema atual'!B307</f>
        <v>NB1BHQ0003-15SB</v>
      </c>
      <c r="C308" s="7" t="str">
        <f>' turmas sistema atual'!C307</f>
        <v>Interpretações do Brasil B1-noturno (São Bernardo do Campo)</v>
      </c>
      <c r="D308" s="7" t="str">
        <f>' turmas sistema atual'!Y307</f>
        <v xml:space="preserve">segunda das 21:00 às 23:00, semanal ; quarta das 19:00 às 21:00, semanal </v>
      </c>
      <c r="E308" s="7" t="str">
        <f>' turmas sistema atual'!Z307</f>
        <v/>
      </c>
      <c r="F308" s="7" t="b">
        <f t="shared" si="16"/>
        <v>0</v>
      </c>
      <c r="G308" s="7"/>
      <c r="H308" s="7" t="s">
        <v>563</v>
      </c>
      <c r="I308" s="7" t="b">
        <f t="shared" si="17"/>
        <v>1</v>
      </c>
      <c r="J308" s="11" t="str">
        <f t="shared" si="18"/>
        <v>SB</v>
      </c>
      <c r="K308" s="11" t="str">
        <f>' turmas sistema atual'!K307</f>
        <v>noturno</v>
      </c>
      <c r="L308" s="11" t="str">
        <f>' turmas sistema atual'!L307</f>
        <v>4-0-4</v>
      </c>
      <c r="M308" s="11">
        <f>' turmas sistema atual'!M307</f>
        <v>60</v>
      </c>
      <c r="N308" s="11">
        <f>VLOOKUP(B308,[3]Plan1!$A$18:$H$946,8,0)</f>
        <v>20</v>
      </c>
      <c r="P308" s="7" t="str">
        <f>' turmas sistema atual'!R307</f>
        <v>NEUSA SERRA</v>
      </c>
      <c r="Q308" s="7" t="e">
        <f>P308=#REF!</f>
        <v>#REF!</v>
      </c>
      <c r="R308" s="7" t="e">
        <f>VLOOKUP($B308,[2]planilha!$B$1:$P$929,15,0)</f>
        <v>#REF!</v>
      </c>
      <c r="S308" s="7">
        <f>' turmas sistema atual'!S307</f>
        <v>0</v>
      </c>
      <c r="T308" s="7" t="e">
        <f t="shared" si="19"/>
        <v>#REF!</v>
      </c>
      <c r="U308" s="7" t="str">
        <f>' turmas sistema atual'!Z810</f>
        <v>terça das 19:00 às 21:00, quinzenal II</v>
      </c>
      <c r="V308" s="7">
        <f>' turmas sistema atual'!AA810</f>
        <v>0</v>
      </c>
      <c r="W308" s="7">
        <f>' turmas sistema atual'!AB810</f>
        <v>0</v>
      </c>
      <c r="X308" s="7">
        <f>' turmas sistema atual'!AC810</f>
        <v>0</v>
      </c>
      <c r="Y308" s="7">
        <f>' turmas sistema atual'!AD810</f>
        <v>0</v>
      </c>
      <c r="Z308" s="7">
        <f>' turmas sistema atual'!AE810</f>
        <v>0</v>
      </c>
      <c r="AA308" s="7">
        <f>' turmas sistema atual'!AU810</f>
        <v>0</v>
      </c>
      <c r="AB308" s="11">
        <f>' turmas sistema atual'!AV810</f>
        <v>0</v>
      </c>
    </row>
    <row r="309" spans="1:28" ht="51" customHeight="1" thickBot="1" x14ac:dyDescent="0.3">
      <c r="A309" s="7" t="str">
        <f>' turmas sistema atual'!A308</f>
        <v>BACHARELADO EM CIÊNCIAS E HUMANIDADES</v>
      </c>
      <c r="B309" s="7" t="str">
        <f>' turmas sistema atual'!B308</f>
        <v>DA1BIN0406-15SB</v>
      </c>
      <c r="C309" s="7" t="str">
        <f>' turmas sistema atual'!C308</f>
        <v>Introdução à Probabilidade e à Estatística A1-diurno (São Bernardo do Campo)</v>
      </c>
      <c r="D309" s="7" t="str">
        <f>' turmas sistema atual'!Y308</f>
        <v>terça das 10:00 às 12:00, semanal ; quinta das 08:00 às 10:00, quinzenal II</v>
      </c>
      <c r="E309" s="7" t="str">
        <f>' turmas sistema atual'!Z308</f>
        <v/>
      </c>
      <c r="F309" s="7" t="b">
        <f t="shared" si="16"/>
        <v>0</v>
      </c>
      <c r="G309" s="7"/>
      <c r="H309" s="7" t="s">
        <v>563</v>
      </c>
      <c r="I309" s="7" t="b">
        <f t="shared" si="17"/>
        <v>1</v>
      </c>
      <c r="J309" s="11" t="str">
        <f t="shared" si="18"/>
        <v>SB</v>
      </c>
      <c r="K309" s="11" t="str">
        <f>' turmas sistema atual'!K308</f>
        <v>diurno</v>
      </c>
      <c r="L309" s="11" t="str">
        <f>' turmas sistema atual'!L308</f>
        <v>3-0-4</v>
      </c>
      <c r="M309" s="11">
        <f>' turmas sistema atual'!M308</f>
        <v>60</v>
      </c>
      <c r="N309" s="11">
        <f>VLOOKUP(B309,[3]Plan1!$A$18:$H$946,8,0)</f>
        <v>40</v>
      </c>
      <c r="P309" s="7" t="str">
        <f>' turmas sistema atual'!R308</f>
        <v>EDSON RYOJI OKAMOTO IWAKI</v>
      </c>
      <c r="Q309" s="7" t="e">
        <f>P309=#REF!</f>
        <v>#REF!</v>
      </c>
      <c r="R309" s="7" t="e">
        <f>VLOOKUP($B309,[2]planilha!$B$1:$P$929,15,0)</f>
        <v>#REF!</v>
      </c>
      <c r="S309" s="7">
        <f>' turmas sistema atual'!S308</f>
        <v>0</v>
      </c>
      <c r="T309" s="7" t="e">
        <f t="shared" si="19"/>
        <v>#REF!</v>
      </c>
      <c r="U309" s="7" t="str">
        <f>' turmas sistema atual'!Z811</f>
        <v>terça das 19:00 às 21:00, quinzenal II</v>
      </c>
      <c r="V309" s="7">
        <f>' turmas sistema atual'!AA811</f>
        <v>0</v>
      </c>
      <c r="W309" s="7">
        <f>' turmas sistema atual'!AB811</f>
        <v>0</v>
      </c>
      <c r="X309" s="7">
        <f>' turmas sistema atual'!AC811</f>
        <v>0</v>
      </c>
      <c r="Y309" s="7">
        <f>' turmas sistema atual'!AD811</f>
        <v>0</v>
      </c>
      <c r="Z309" s="7">
        <f>' turmas sistema atual'!AE811</f>
        <v>0</v>
      </c>
      <c r="AA309" s="7">
        <f>' turmas sistema atual'!AU811</f>
        <v>0</v>
      </c>
      <c r="AB309" s="11">
        <f>' turmas sistema atual'!AV811</f>
        <v>0</v>
      </c>
    </row>
    <row r="310" spans="1:28" ht="51" customHeight="1" thickBot="1" x14ac:dyDescent="0.3">
      <c r="A310" s="7" t="str">
        <f>' turmas sistema atual'!A309</f>
        <v>BACHARELADO EM CIÊNCIAS E HUMANIDADES</v>
      </c>
      <c r="B310" s="7" t="str">
        <f>' turmas sistema atual'!B309</f>
        <v>NA1BIN0406-15SB</v>
      </c>
      <c r="C310" s="7" t="str">
        <f>' turmas sistema atual'!C309</f>
        <v>Introdução à Probabilidade e à Estatística A1-noturno (São Bernardo do Campo)</v>
      </c>
      <c r="D310" s="7" t="str">
        <f>' turmas sistema atual'!Y309</f>
        <v>terça das 21:00 às 23:00, semanal ; quinta das 19:00 às 21:00, quinzenal II</v>
      </c>
      <c r="E310" s="7" t="str">
        <f>' turmas sistema atual'!Z309</f>
        <v/>
      </c>
      <c r="F310" s="7" t="b">
        <f t="shared" si="16"/>
        <v>0</v>
      </c>
      <c r="G310" s="7"/>
      <c r="H310" s="7" t="s">
        <v>563</v>
      </c>
      <c r="I310" s="7" t="b">
        <f t="shared" si="17"/>
        <v>1</v>
      </c>
      <c r="J310" s="11" t="str">
        <f t="shared" si="18"/>
        <v>SB</v>
      </c>
      <c r="K310" s="11" t="str">
        <f>' turmas sistema atual'!K309</f>
        <v>noturno</v>
      </c>
      <c r="L310" s="11" t="str">
        <f>' turmas sistema atual'!L309</f>
        <v>3-0-4</v>
      </c>
      <c r="M310" s="11">
        <f>' turmas sistema atual'!M309</f>
        <v>60</v>
      </c>
      <c r="N310" s="11">
        <f>VLOOKUP(B310,[3]Plan1!$A$18:$H$946,8,0)</f>
        <v>0</v>
      </c>
      <c r="P310" s="7" t="str">
        <f>' turmas sistema atual'!R309</f>
        <v>ANDRE MARTIN TIMPANARO</v>
      </c>
      <c r="Q310" s="7" t="e">
        <f>P310=#REF!</f>
        <v>#REF!</v>
      </c>
      <c r="R310" s="7" t="e">
        <f>VLOOKUP($B310,[2]planilha!$B$1:$P$929,15,0)</f>
        <v>#REF!</v>
      </c>
      <c r="S310" s="7">
        <f>' turmas sistema atual'!S309</f>
        <v>0</v>
      </c>
      <c r="T310" s="7" t="e">
        <f t="shared" si="19"/>
        <v>#REF!</v>
      </c>
      <c r="U310" s="7" t="str">
        <f>' turmas sistema atual'!Z807</f>
        <v>terça das 19:00 às 21:00, quinzenal II</v>
      </c>
      <c r="V310" s="7">
        <f>' turmas sistema atual'!AA807</f>
        <v>0</v>
      </c>
      <c r="W310" s="7">
        <f>' turmas sistema atual'!AB807</f>
        <v>0</v>
      </c>
      <c r="X310" s="7">
        <f>' turmas sistema atual'!AC807</f>
        <v>0</v>
      </c>
      <c r="Y310" s="7">
        <f>' turmas sistema atual'!AD807</f>
        <v>0</v>
      </c>
      <c r="Z310" s="7">
        <f>' turmas sistema atual'!AE807</f>
        <v>0</v>
      </c>
      <c r="AA310" s="7">
        <f>' turmas sistema atual'!AU807</f>
        <v>0</v>
      </c>
      <c r="AB310" s="11">
        <f>' turmas sistema atual'!AV807</f>
        <v>0</v>
      </c>
    </row>
    <row r="311" spans="1:28" ht="51" customHeight="1" thickBot="1" x14ac:dyDescent="0.3">
      <c r="A311" s="7" t="str">
        <f>' turmas sistema atual'!A310</f>
        <v>BACHARELADO EM CIÊNCIAS E HUMANIDADES</v>
      </c>
      <c r="B311" s="7" t="str">
        <f>' turmas sistema atual'!B310</f>
        <v>DB1BIN0406-15SB</v>
      </c>
      <c r="C311" s="7" t="str">
        <f>' turmas sistema atual'!C310</f>
        <v>Introdução à Probabilidade e à Estatística B1-diurno (São Bernardo do Campo)</v>
      </c>
      <c r="D311" s="7" t="str">
        <f>' turmas sistema atual'!Y310</f>
        <v>terça das 08:00 às 10:00, semanal ; quinta das 10:00 às 12:00, quinzenal II</v>
      </c>
      <c r="E311" s="7" t="str">
        <f>' turmas sistema atual'!Z310</f>
        <v/>
      </c>
      <c r="F311" s="7" t="b">
        <f t="shared" si="16"/>
        <v>0</v>
      </c>
      <c r="G311" s="7"/>
      <c r="H311" s="7" t="s">
        <v>563</v>
      </c>
      <c r="I311" s="7" t="b">
        <f t="shared" si="17"/>
        <v>1</v>
      </c>
      <c r="J311" s="11" t="str">
        <f t="shared" si="18"/>
        <v>SB</v>
      </c>
      <c r="K311" s="11" t="str">
        <f>' turmas sistema atual'!K310</f>
        <v>diurno</v>
      </c>
      <c r="L311" s="11" t="str">
        <f>' turmas sistema atual'!L310</f>
        <v>3-0-4</v>
      </c>
      <c r="M311" s="11">
        <f>' turmas sistema atual'!M310</f>
        <v>60</v>
      </c>
      <c r="N311" s="11">
        <f>VLOOKUP(B311,[3]Plan1!$A$18:$H$946,8,0)</f>
        <v>39</v>
      </c>
      <c r="P311" s="7" t="str">
        <f>' turmas sistema atual'!R310</f>
        <v>EDSON RYOJI OKAMOTO IWAKI</v>
      </c>
      <c r="Q311" s="7" t="e">
        <f>P311=#REF!</f>
        <v>#REF!</v>
      </c>
      <c r="R311" s="7" t="e">
        <f>VLOOKUP($B311,[2]planilha!$B$1:$P$929,15,0)</f>
        <v>#REF!</v>
      </c>
      <c r="S311" s="7">
        <f>' turmas sistema atual'!S310</f>
        <v>0</v>
      </c>
      <c r="T311" s="7" t="e">
        <f t="shared" si="19"/>
        <v>#REF!</v>
      </c>
      <c r="U311" s="7" t="str">
        <f>' turmas sistema atual'!Z813</f>
        <v/>
      </c>
      <c r="V311" s="7">
        <f>' turmas sistema atual'!AA813</f>
        <v>0</v>
      </c>
      <c r="W311" s="7">
        <f>' turmas sistema atual'!AB813</f>
        <v>0</v>
      </c>
      <c r="X311" s="7">
        <f>' turmas sistema atual'!AC813</f>
        <v>0</v>
      </c>
      <c r="Y311" s="7">
        <f>' turmas sistema atual'!AD813</f>
        <v>0</v>
      </c>
      <c r="Z311" s="7">
        <f>' turmas sistema atual'!AE813</f>
        <v>0</v>
      </c>
      <c r="AA311" s="7">
        <f>' turmas sistema atual'!AU813</f>
        <v>0</v>
      </c>
      <c r="AB311" s="11">
        <f>' turmas sistema atual'!AV813</f>
        <v>0</v>
      </c>
    </row>
    <row r="312" spans="1:28" ht="51" customHeight="1" thickBot="1" x14ac:dyDescent="0.3">
      <c r="A312" s="7" t="str">
        <f>' turmas sistema atual'!A311</f>
        <v>BACHARELADO EM CIÊNCIAS E HUMANIDADES</v>
      </c>
      <c r="B312" s="7" t="str">
        <f>' turmas sistema atual'!B311</f>
        <v>NB1BIN0406-15SB</v>
      </c>
      <c r="C312" s="7" t="str">
        <f>' turmas sistema atual'!C311</f>
        <v>Introdução à Probabilidade e à Estatística B1-noturno (São Bernardo do Campo)</v>
      </c>
      <c r="D312" s="7" t="str">
        <f>' turmas sistema atual'!Y311</f>
        <v>terça das 19:00 às 21:00, semanal ; quinta das 21:00 às 23:00, quinzenal II</v>
      </c>
      <c r="E312" s="7" t="str">
        <f>' turmas sistema atual'!Z311</f>
        <v/>
      </c>
      <c r="F312" s="7" t="b">
        <f t="shared" si="16"/>
        <v>0</v>
      </c>
      <c r="G312" s="7"/>
      <c r="H312" s="7" t="s">
        <v>563</v>
      </c>
      <c r="I312" s="7" t="b">
        <f t="shared" si="17"/>
        <v>1</v>
      </c>
      <c r="J312" s="11" t="str">
        <f t="shared" si="18"/>
        <v>SB</v>
      </c>
      <c r="K312" s="11" t="str">
        <f>' turmas sistema atual'!K311</f>
        <v>noturno</v>
      </c>
      <c r="L312" s="11" t="str">
        <f>' turmas sistema atual'!L311</f>
        <v>3-0-4</v>
      </c>
      <c r="M312" s="11">
        <f>' turmas sistema atual'!M311</f>
        <v>60</v>
      </c>
      <c r="N312" s="11">
        <f>VLOOKUP(B312,[3]Plan1!$A$18:$H$946,8,0)</f>
        <v>0</v>
      </c>
      <c r="P312" s="7" t="str">
        <f>' turmas sistema atual'!R311</f>
        <v>ANDRE MARTIN TIMPANARO</v>
      </c>
      <c r="Q312" s="7" t="e">
        <f>P312=#REF!</f>
        <v>#REF!</v>
      </c>
      <c r="R312" s="7" t="e">
        <f>VLOOKUP($B312,[2]planilha!$B$1:$P$929,15,0)</f>
        <v>#REF!</v>
      </c>
      <c r="S312" s="7">
        <f>' turmas sistema atual'!S311</f>
        <v>0</v>
      </c>
      <c r="T312" s="7" t="e">
        <f t="shared" si="19"/>
        <v>#REF!</v>
      </c>
      <c r="U312" s="7" t="str">
        <f>' turmas sistema atual'!Z808</f>
        <v>terça das 19:00 às 21:00, quinzenal II</v>
      </c>
      <c r="V312" s="7">
        <f>' turmas sistema atual'!AA808</f>
        <v>0</v>
      </c>
      <c r="W312" s="7">
        <f>' turmas sistema atual'!AB808</f>
        <v>0</v>
      </c>
      <c r="X312" s="7">
        <f>' turmas sistema atual'!AC808</f>
        <v>0</v>
      </c>
      <c r="Y312" s="7">
        <f>' turmas sistema atual'!AD808</f>
        <v>0</v>
      </c>
      <c r="Z312" s="7">
        <f>' turmas sistema atual'!AE808</f>
        <v>0</v>
      </c>
      <c r="AA312" s="7">
        <f>' turmas sistema atual'!AU808</f>
        <v>0</v>
      </c>
      <c r="AB312" s="11">
        <f>' turmas sistema atual'!AV808</f>
        <v>0</v>
      </c>
    </row>
    <row r="313" spans="1:28" ht="51" customHeight="1" thickBot="1" x14ac:dyDescent="0.3">
      <c r="A313" s="7" t="str">
        <f>' turmas sistema atual'!A312</f>
        <v>BACHARELADO EM CIÊNCIAS E HUMANIDADES</v>
      </c>
      <c r="B313" s="7" t="str">
        <f>' turmas sistema atual'!B312</f>
        <v>DA1BHP0202-15SB</v>
      </c>
      <c r="C313" s="7" t="str">
        <f>' turmas sistema atual'!C312</f>
        <v>Pensamento Crítico A1-diurno (São Bernardo do Campo)</v>
      </c>
      <c r="D313" s="7" t="str">
        <f>' turmas sistema atual'!Y312</f>
        <v xml:space="preserve">terça das 10:00 às 12:00, semanal ; sexta das 08:00 às 10:00, semanal </v>
      </c>
      <c r="E313" s="7" t="str">
        <f>' turmas sistema atual'!Z312</f>
        <v/>
      </c>
      <c r="F313" s="7" t="b">
        <f t="shared" si="16"/>
        <v>0</v>
      </c>
      <c r="G313" s="7"/>
      <c r="H313" s="7" t="s">
        <v>563</v>
      </c>
      <c r="I313" s="7" t="b">
        <f t="shared" si="17"/>
        <v>1</v>
      </c>
      <c r="J313" s="11" t="str">
        <f t="shared" si="18"/>
        <v>SB</v>
      </c>
      <c r="K313" s="11" t="str">
        <f>' turmas sistema atual'!K312</f>
        <v>diurno</v>
      </c>
      <c r="L313" s="11" t="str">
        <f>' turmas sistema atual'!L312</f>
        <v>4-0-4</v>
      </c>
      <c r="M313" s="11">
        <f>' turmas sistema atual'!M312</f>
        <v>50</v>
      </c>
      <c r="N313" s="11">
        <f>VLOOKUP(B313,[3]Plan1!$A$18:$H$946,8,0)</f>
        <v>0</v>
      </c>
      <c r="P313" s="7" t="str">
        <f>' turmas sistema atual'!R312</f>
        <v>ANDERSON DE ARAÚJO</v>
      </c>
      <c r="Q313" s="7" t="e">
        <f>P313=#REF!</f>
        <v>#REF!</v>
      </c>
      <c r="R313" s="7" t="e">
        <f>VLOOKUP($B313,[2]planilha!$B$1:$P$929,15,0)</f>
        <v>#REF!</v>
      </c>
      <c r="S313" s="7">
        <f>' turmas sistema atual'!S312</f>
        <v>0</v>
      </c>
      <c r="T313" s="7" t="e">
        <f t="shared" si="19"/>
        <v>#REF!</v>
      </c>
      <c r="U313" s="7" t="str">
        <f>' turmas sistema atual'!Z814</f>
        <v/>
      </c>
      <c r="V313" s="7">
        <f>' turmas sistema atual'!AA814</f>
        <v>0</v>
      </c>
      <c r="W313" s="7">
        <f>' turmas sistema atual'!AB814</f>
        <v>0</v>
      </c>
      <c r="X313" s="7">
        <f>' turmas sistema atual'!AC814</f>
        <v>0</v>
      </c>
      <c r="Y313" s="7">
        <f>' turmas sistema atual'!AD814</f>
        <v>0</v>
      </c>
      <c r="Z313" s="7">
        <f>' turmas sistema atual'!AE814</f>
        <v>0</v>
      </c>
      <c r="AA313" s="7">
        <f>' turmas sistema atual'!AU814</f>
        <v>0</v>
      </c>
      <c r="AB313" s="11">
        <f>' turmas sistema atual'!AV814</f>
        <v>0</v>
      </c>
    </row>
    <row r="314" spans="1:28" ht="51" customHeight="1" thickBot="1" x14ac:dyDescent="0.3">
      <c r="A314" s="7" t="str">
        <f>' turmas sistema atual'!A313</f>
        <v>BACHARELADO EM CIÊNCIAS E HUMANIDADES</v>
      </c>
      <c r="B314" s="7" t="str">
        <f>' turmas sistema atual'!B313</f>
        <v>NA1BHP0202-15SB</v>
      </c>
      <c r="C314" s="7" t="str">
        <f>' turmas sistema atual'!C313</f>
        <v>Pensamento Crítico A1-noturno (São Bernardo do Campo)</v>
      </c>
      <c r="D314" s="7" t="str">
        <f>' turmas sistema atual'!Y313</f>
        <v xml:space="preserve">terça das 21:00 às 23:00, semanal ; sexta das 19:00 às 21:00, semanal </v>
      </c>
      <c r="E314" s="7" t="str">
        <f>' turmas sistema atual'!Z313</f>
        <v/>
      </c>
      <c r="F314" s="7" t="b">
        <f t="shared" si="16"/>
        <v>0</v>
      </c>
      <c r="G314" s="7"/>
      <c r="H314" s="7" t="s">
        <v>563</v>
      </c>
      <c r="I314" s="7" t="b">
        <f t="shared" si="17"/>
        <v>1</v>
      </c>
      <c r="J314" s="11" t="str">
        <f t="shared" si="18"/>
        <v>SB</v>
      </c>
      <c r="K314" s="11" t="str">
        <f>' turmas sistema atual'!K313</f>
        <v>noturno</v>
      </c>
      <c r="L314" s="11" t="str">
        <f>' turmas sistema atual'!L313</f>
        <v>4-0-4</v>
      </c>
      <c r="M314" s="11">
        <f>' turmas sistema atual'!M313</f>
        <v>50</v>
      </c>
      <c r="N314" s="11">
        <f>VLOOKUP(B314,[3]Plan1!$A$18:$H$946,8,0)</f>
        <v>0</v>
      </c>
      <c r="P314" s="7" t="str">
        <f>' turmas sistema atual'!R313</f>
        <v>RENATO RODRIGUES KINOUCHI</v>
      </c>
      <c r="Q314" s="7" t="e">
        <f>P314=#REF!</f>
        <v>#REF!</v>
      </c>
      <c r="R314" s="7" t="e">
        <f>VLOOKUP($B314,[2]planilha!$B$1:$P$929,15,0)</f>
        <v>#REF!</v>
      </c>
      <c r="S314" s="7">
        <f>' turmas sistema atual'!S313</f>
        <v>0</v>
      </c>
      <c r="T314" s="7" t="e">
        <f t="shared" si="19"/>
        <v>#REF!</v>
      </c>
      <c r="U314" s="7" t="str">
        <f>' turmas sistema atual'!Z815</f>
        <v/>
      </c>
      <c r="V314" s="7">
        <f>' turmas sistema atual'!AA815</f>
        <v>0</v>
      </c>
      <c r="W314" s="7">
        <f>' turmas sistema atual'!AB815</f>
        <v>0</v>
      </c>
      <c r="X314" s="7">
        <f>' turmas sistema atual'!AC815</f>
        <v>0</v>
      </c>
      <c r="Y314" s="7">
        <f>' turmas sistema atual'!AD815</f>
        <v>0</v>
      </c>
      <c r="Z314" s="7">
        <f>' turmas sistema atual'!AE815</f>
        <v>0</v>
      </c>
      <c r="AA314" s="7">
        <f>' turmas sistema atual'!AU815</f>
        <v>0</v>
      </c>
      <c r="AB314" s="11">
        <f>' turmas sistema atual'!AV815</f>
        <v>0</v>
      </c>
    </row>
    <row r="315" spans="1:28" ht="51" customHeight="1" thickBot="1" x14ac:dyDescent="0.3">
      <c r="A315" s="7" t="str">
        <f>' turmas sistema atual'!A314</f>
        <v>BACHARELADO EM CIÊNCIAS E HUMANIDADES</v>
      </c>
      <c r="B315" s="7" t="str">
        <f>' turmas sistema atual'!B314</f>
        <v>DA2BHP0202-15SB</v>
      </c>
      <c r="C315" s="7" t="str">
        <f>' turmas sistema atual'!C314</f>
        <v>Pensamento Crítico A2-diurno (São Bernardo do Campo)</v>
      </c>
      <c r="D315" s="7" t="str">
        <f>' turmas sistema atual'!Y314</f>
        <v xml:space="preserve">terça das 10:00 às 12:00, semanal ; sexta das 08:00 às 10:00, semanal </v>
      </c>
      <c r="E315" s="7" t="str">
        <f>' turmas sistema atual'!Z314</f>
        <v/>
      </c>
      <c r="F315" s="7" t="b">
        <f t="shared" si="16"/>
        <v>0</v>
      </c>
      <c r="G315" s="7"/>
      <c r="H315" s="7" t="s">
        <v>563</v>
      </c>
      <c r="I315" s="7" t="b">
        <f t="shared" si="17"/>
        <v>1</v>
      </c>
      <c r="J315" s="11" t="str">
        <f t="shared" si="18"/>
        <v>SB</v>
      </c>
      <c r="K315" s="11" t="str">
        <f>' turmas sistema atual'!K314</f>
        <v>diurno</v>
      </c>
      <c r="L315" s="11" t="str">
        <f>' turmas sistema atual'!L314</f>
        <v>4-0-4</v>
      </c>
      <c r="M315" s="11">
        <f>' turmas sistema atual'!M314</f>
        <v>50</v>
      </c>
      <c r="N315" s="11">
        <f>VLOOKUP(B315,[3]Plan1!$A$18:$H$946,8,0)</f>
        <v>0</v>
      </c>
      <c r="P315" s="7" t="str">
        <f>' turmas sistema atual'!R314</f>
        <v>ROQUE DA COSTA CAIERO</v>
      </c>
      <c r="Q315" s="7" t="e">
        <f>P315=#REF!</f>
        <v>#REF!</v>
      </c>
      <c r="R315" s="7" t="e">
        <f>VLOOKUP($B315,[2]planilha!$B$1:$P$929,15,0)</f>
        <v>#REF!</v>
      </c>
      <c r="S315" s="7">
        <f>' turmas sistema atual'!S314</f>
        <v>0</v>
      </c>
      <c r="T315" s="7" t="e">
        <f t="shared" si="19"/>
        <v>#REF!</v>
      </c>
      <c r="U315" s="7" t="str">
        <f>' turmas sistema atual'!Z812</f>
        <v/>
      </c>
      <c r="V315" s="7">
        <f>' turmas sistema atual'!AA812</f>
        <v>0</v>
      </c>
      <c r="W315" s="7">
        <f>' turmas sistema atual'!AB812</f>
        <v>0</v>
      </c>
      <c r="X315" s="7">
        <f>' turmas sistema atual'!AC812</f>
        <v>0</v>
      </c>
      <c r="Y315" s="7">
        <f>' turmas sistema atual'!AD812</f>
        <v>0</v>
      </c>
      <c r="Z315" s="7">
        <f>' turmas sistema atual'!AE812</f>
        <v>0</v>
      </c>
      <c r="AA315" s="7">
        <f>' turmas sistema atual'!AU812</f>
        <v>0</v>
      </c>
      <c r="AB315" s="11">
        <f>' turmas sistema atual'!AV812</f>
        <v>0</v>
      </c>
    </row>
    <row r="316" spans="1:28" ht="51" customHeight="1" thickBot="1" x14ac:dyDescent="0.3">
      <c r="A316" s="7" t="str">
        <f>' turmas sistema atual'!A315</f>
        <v>BACHARELADO EM CIÊNCIAS E HUMANIDADES</v>
      </c>
      <c r="B316" s="7" t="str">
        <f>' turmas sistema atual'!B315</f>
        <v>NA2BHP0202-15SB</v>
      </c>
      <c r="C316" s="7" t="str">
        <f>' turmas sistema atual'!C315</f>
        <v>Pensamento Crítico A2-noturno (São Bernardo do Campo)</v>
      </c>
      <c r="D316" s="7" t="str">
        <f>' turmas sistema atual'!Y315</f>
        <v xml:space="preserve">terça das 21:00 às 23:00, semanal ; sexta das 19:00 às 21:00, semanal </v>
      </c>
      <c r="E316" s="7" t="str">
        <f>' turmas sistema atual'!Z315</f>
        <v/>
      </c>
      <c r="F316" s="7" t="b">
        <f t="shared" si="16"/>
        <v>0</v>
      </c>
      <c r="G316" s="7"/>
      <c r="H316" s="7" t="s">
        <v>563</v>
      </c>
      <c r="I316" s="7" t="b">
        <f t="shared" si="17"/>
        <v>1</v>
      </c>
      <c r="J316" s="11" t="str">
        <f t="shared" si="18"/>
        <v>SB</v>
      </c>
      <c r="K316" s="11" t="str">
        <f>' turmas sistema atual'!K315</f>
        <v>noturno</v>
      </c>
      <c r="L316" s="11" t="str">
        <f>' turmas sistema atual'!L315</f>
        <v>4-0-4</v>
      </c>
      <c r="M316" s="11">
        <f>' turmas sistema atual'!M315</f>
        <v>50</v>
      </c>
      <c r="N316" s="11">
        <f>VLOOKUP(B316,[3]Plan1!$A$18:$H$946,8,0)</f>
        <v>0</v>
      </c>
      <c r="P316" s="7" t="str">
        <f>' turmas sistema atual'!R315</f>
        <v>Mattia Petrolo</v>
      </c>
      <c r="Q316" s="7" t="e">
        <f>P316=#REF!</f>
        <v>#REF!</v>
      </c>
      <c r="R316" s="7" t="e">
        <f>VLOOKUP($B316,[2]planilha!$B$1:$P$929,15,0)</f>
        <v>#REF!</v>
      </c>
      <c r="S316" s="7">
        <f>' turmas sistema atual'!S315</f>
        <v>0</v>
      </c>
      <c r="T316" s="7" t="e">
        <f t="shared" si="19"/>
        <v>#REF!</v>
      </c>
      <c r="U316" s="7" t="str">
        <f>' turmas sistema atual'!Z806</f>
        <v/>
      </c>
      <c r="V316" s="7">
        <f>' turmas sistema atual'!AA806</f>
        <v>0</v>
      </c>
      <c r="W316" s="7">
        <f>' turmas sistema atual'!AB806</f>
        <v>0</v>
      </c>
      <c r="X316" s="7">
        <f>' turmas sistema atual'!AC806</f>
        <v>0</v>
      </c>
      <c r="Y316" s="7">
        <f>' turmas sistema atual'!AD806</f>
        <v>0</v>
      </c>
      <c r="Z316" s="7">
        <f>' turmas sistema atual'!AE806</f>
        <v>0</v>
      </c>
      <c r="AA316" s="7">
        <f>' turmas sistema atual'!AU806</f>
        <v>0</v>
      </c>
      <c r="AB316" s="11">
        <f>' turmas sistema atual'!AV806</f>
        <v>0</v>
      </c>
    </row>
    <row r="317" spans="1:28" ht="51" customHeight="1" thickBot="1" x14ac:dyDescent="0.3">
      <c r="A317" s="7" t="str">
        <f>' turmas sistema atual'!A316</f>
        <v>BACHARELADO EM CIÊNCIAS E HUMANIDADES</v>
      </c>
      <c r="B317" s="7" t="str">
        <f>' turmas sistema atual'!B316</f>
        <v>DB1BHP0202-15SB</v>
      </c>
      <c r="C317" s="7" t="str">
        <f>' turmas sistema atual'!C316</f>
        <v>Pensamento Crítico B1-diurno (São Bernardo do Campo)</v>
      </c>
      <c r="D317" s="7" t="str">
        <f>' turmas sistema atual'!Y316</f>
        <v xml:space="preserve">terça das 08:00 às 10:00, semanal ; sexta das 10:00 às 12:00, semanal </v>
      </c>
      <c r="E317" s="7" t="str">
        <f>' turmas sistema atual'!Z316</f>
        <v/>
      </c>
      <c r="F317" s="7" t="b">
        <f t="shared" si="16"/>
        <v>0</v>
      </c>
      <c r="G317" s="7"/>
      <c r="H317" s="7" t="s">
        <v>563</v>
      </c>
      <c r="I317" s="7" t="b">
        <f t="shared" si="17"/>
        <v>1</v>
      </c>
      <c r="J317" s="11" t="str">
        <f t="shared" si="18"/>
        <v>SB</v>
      </c>
      <c r="K317" s="11" t="str">
        <f>' turmas sistema atual'!K316</f>
        <v>diurno</v>
      </c>
      <c r="L317" s="11" t="str">
        <f>' turmas sistema atual'!L316</f>
        <v>4-0-4</v>
      </c>
      <c r="M317" s="11">
        <f>' turmas sistema atual'!M316</f>
        <v>50</v>
      </c>
      <c r="N317" s="11">
        <f>VLOOKUP(B317,[3]Plan1!$A$18:$H$946,8,0)</f>
        <v>0</v>
      </c>
      <c r="P317" s="7" t="str">
        <f>' turmas sistema atual'!R316</f>
        <v>ANDERSON DE ARAÚJO</v>
      </c>
      <c r="Q317" s="7" t="e">
        <f>P317=#REF!</f>
        <v>#REF!</v>
      </c>
      <c r="R317" s="7" t="e">
        <f>VLOOKUP($B317,[2]planilha!$B$1:$P$929,15,0)</f>
        <v>#REF!</v>
      </c>
      <c r="S317" s="7">
        <f>' turmas sistema atual'!S316</f>
        <v>0</v>
      </c>
      <c r="T317" s="7" t="e">
        <f t="shared" si="19"/>
        <v>#REF!</v>
      </c>
      <c r="U317" s="7" t="str">
        <f>' turmas sistema atual'!Z796</f>
        <v/>
      </c>
      <c r="V317" s="7">
        <f>' turmas sistema atual'!AA796</f>
        <v>0</v>
      </c>
      <c r="W317" s="7">
        <f>' turmas sistema atual'!AB796</f>
        <v>0</v>
      </c>
      <c r="X317" s="7">
        <f>' turmas sistema atual'!AC796</f>
        <v>0</v>
      </c>
      <c r="Y317" s="7">
        <f>' turmas sistema atual'!AD796</f>
        <v>0</v>
      </c>
      <c r="Z317" s="7">
        <f>' turmas sistema atual'!AE796</f>
        <v>0</v>
      </c>
      <c r="AA317" s="7">
        <f>' turmas sistema atual'!AU796</f>
        <v>0</v>
      </c>
      <c r="AB317" s="11">
        <f>' turmas sistema atual'!AV796</f>
        <v>0</v>
      </c>
    </row>
    <row r="318" spans="1:28" ht="51" customHeight="1" thickBot="1" x14ac:dyDescent="0.3">
      <c r="A318" s="7" t="str">
        <f>' turmas sistema atual'!A317</f>
        <v>BACHARELADO EM CIÊNCIAS E HUMANIDADES</v>
      </c>
      <c r="B318" s="7" t="str">
        <f>' turmas sistema atual'!B317</f>
        <v>NB1BHP0202-15SB</v>
      </c>
      <c r="C318" s="7" t="str">
        <f>' turmas sistema atual'!C317</f>
        <v>Pensamento Crítico B1-noturno (São Bernardo do Campo)</v>
      </c>
      <c r="D318" s="7" t="str">
        <f>' turmas sistema atual'!Y317</f>
        <v xml:space="preserve">terça das 19:00 às 21:00, semanal ; sexta das 21:00 às 23:00, semanal </v>
      </c>
      <c r="E318" s="7" t="str">
        <f>' turmas sistema atual'!Z317</f>
        <v/>
      </c>
      <c r="F318" s="7" t="b">
        <f t="shared" si="16"/>
        <v>0</v>
      </c>
      <c r="G318" s="7"/>
      <c r="H318" s="7" t="s">
        <v>563</v>
      </c>
      <c r="I318" s="7" t="b">
        <f t="shared" si="17"/>
        <v>1</v>
      </c>
      <c r="J318" s="11" t="str">
        <f t="shared" si="18"/>
        <v>SB</v>
      </c>
      <c r="K318" s="11" t="str">
        <f>' turmas sistema atual'!K317</f>
        <v>noturno</v>
      </c>
      <c r="L318" s="11" t="str">
        <f>' turmas sistema atual'!L317</f>
        <v>4-0-4</v>
      </c>
      <c r="M318" s="11">
        <f>' turmas sistema atual'!M317</f>
        <v>50</v>
      </c>
      <c r="N318" s="11">
        <f>VLOOKUP(B318,[3]Plan1!$A$18:$H$946,8,0)</f>
        <v>0</v>
      </c>
      <c r="P318" s="7" t="str">
        <f>' turmas sistema atual'!R317</f>
        <v>RENATO RODRIGUES KINOUCHI</v>
      </c>
      <c r="Q318" s="7" t="e">
        <f>P318=#REF!</f>
        <v>#REF!</v>
      </c>
      <c r="R318" s="7" t="e">
        <f>VLOOKUP($B318,[2]planilha!$B$1:$P$929,15,0)</f>
        <v>#REF!</v>
      </c>
      <c r="S318" s="7">
        <f>' turmas sistema atual'!S317</f>
        <v>0</v>
      </c>
      <c r="T318" s="7" t="e">
        <f t="shared" si="19"/>
        <v>#REF!</v>
      </c>
      <c r="U318" s="7" t="str">
        <f>' turmas sistema atual'!Z800</f>
        <v/>
      </c>
      <c r="V318" s="7">
        <f>' turmas sistema atual'!AA800</f>
        <v>0</v>
      </c>
      <c r="W318" s="7">
        <f>' turmas sistema atual'!AB800</f>
        <v>0</v>
      </c>
      <c r="X318" s="7">
        <f>' turmas sistema atual'!AC800</f>
        <v>0</v>
      </c>
      <c r="Y318" s="7">
        <f>' turmas sistema atual'!AD800</f>
        <v>0</v>
      </c>
      <c r="Z318" s="7">
        <f>' turmas sistema atual'!AE800</f>
        <v>0</v>
      </c>
      <c r="AA318" s="7">
        <f>' turmas sistema atual'!AU800</f>
        <v>0</v>
      </c>
      <c r="AB318" s="11">
        <f>' turmas sistema atual'!AV800</f>
        <v>0</v>
      </c>
    </row>
    <row r="319" spans="1:28" ht="51" customHeight="1" thickBot="1" x14ac:dyDescent="0.3">
      <c r="A319" s="7" t="str">
        <f>' turmas sistema atual'!A318</f>
        <v>BACHARELADO EM CIÊNCIAS E HUMANIDADES</v>
      </c>
      <c r="B319" s="7" t="str">
        <f>' turmas sistema atual'!B318</f>
        <v>DB2BHP0202-15SB</v>
      </c>
      <c r="C319" s="7" t="str">
        <f>' turmas sistema atual'!C318</f>
        <v>Pensamento Crítico B2-diurno (São Bernardo do Campo)</v>
      </c>
      <c r="D319" s="7" t="str">
        <f>' turmas sistema atual'!Y318</f>
        <v xml:space="preserve">terça das 08:00 às 10:00, semanal ; sexta das 10:00 às 12:00, semanal </v>
      </c>
      <c r="E319" s="7" t="str">
        <f>' turmas sistema atual'!Z318</f>
        <v/>
      </c>
      <c r="F319" s="7" t="b">
        <f t="shared" si="16"/>
        <v>0</v>
      </c>
      <c r="G319" s="7"/>
      <c r="H319" s="7" t="s">
        <v>563</v>
      </c>
      <c r="I319" s="7" t="b">
        <f t="shared" si="17"/>
        <v>1</v>
      </c>
      <c r="J319" s="11" t="str">
        <f t="shared" si="18"/>
        <v>SB</v>
      </c>
      <c r="K319" s="11" t="str">
        <f>' turmas sistema atual'!K318</f>
        <v>diurno</v>
      </c>
      <c r="L319" s="11" t="str">
        <f>' turmas sistema atual'!L318</f>
        <v>4-0-4</v>
      </c>
      <c r="M319" s="11">
        <f>' turmas sistema atual'!M318</f>
        <v>50</v>
      </c>
      <c r="N319" s="11">
        <f>VLOOKUP(B319,[3]Plan1!$A$18:$H$946,8,0)</f>
        <v>2</v>
      </c>
      <c r="P319" s="7" t="str">
        <f>' turmas sistema atual'!R318</f>
        <v>ROQUE DA COSTA CAIERO</v>
      </c>
      <c r="Q319" s="7" t="e">
        <f>P319=#REF!</f>
        <v>#REF!</v>
      </c>
      <c r="R319" s="7" t="e">
        <f>VLOOKUP($B319,[2]planilha!$B$1:$P$929,15,0)</f>
        <v>#REF!</v>
      </c>
      <c r="S319" s="7">
        <f>' turmas sistema atual'!S318</f>
        <v>0</v>
      </c>
      <c r="T319" s="7" t="e">
        <f t="shared" si="19"/>
        <v>#REF!</v>
      </c>
      <c r="U319" s="7" t="str">
        <f>' turmas sistema atual'!Z797</f>
        <v/>
      </c>
      <c r="V319" s="7">
        <f>' turmas sistema atual'!AA797</f>
        <v>0</v>
      </c>
      <c r="W319" s="7">
        <f>' turmas sistema atual'!AB797</f>
        <v>0</v>
      </c>
      <c r="X319" s="7">
        <f>' turmas sistema atual'!AC797</f>
        <v>0</v>
      </c>
      <c r="Y319" s="7">
        <f>' turmas sistema atual'!AD797</f>
        <v>0</v>
      </c>
      <c r="Z319" s="7">
        <f>' turmas sistema atual'!AE797</f>
        <v>0</v>
      </c>
      <c r="AA319" s="7">
        <f>' turmas sistema atual'!AU797</f>
        <v>0</v>
      </c>
      <c r="AB319" s="11">
        <f>' turmas sistema atual'!AV797</f>
        <v>0</v>
      </c>
    </row>
    <row r="320" spans="1:28" ht="51" customHeight="1" thickBot="1" x14ac:dyDescent="0.3">
      <c r="A320" s="7" t="str">
        <f>' turmas sistema atual'!A319</f>
        <v>BACHARELADO EM CIÊNCIAS E HUMANIDADES</v>
      </c>
      <c r="B320" s="7" t="str">
        <f>' turmas sistema atual'!B319</f>
        <v>NB2BHP0202-15SB</v>
      </c>
      <c r="C320" s="7" t="str">
        <f>' turmas sistema atual'!C319</f>
        <v>Pensamento Crítico B2-noturno (São Bernardo do Campo)</v>
      </c>
      <c r="D320" s="7" t="str">
        <f>' turmas sistema atual'!Y319</f>
        <v xml:space="preserve">terça das 19:00 às 21:00, semanal ; sexta das 21:00 às 23:00, semanal </v>
      </c>
      <c r="E320" s="7" t="str">
        <f>' turmas sistema atual'!Z319</f>
        <v/>
      </c>
      <c r="F320" s="7" t="b">
        <f t="shared" si="16"/>
        <v>0</v>
      </c>
      <c r="G320" s="7"/>
      <c r="H320" s="7" t="s">
        <v>563</v>
      </c>
      <c r="I320" s="7" t="b">
        <f t="shared" si="17"/>
        <v>1</v>
      </c>
      <c r="J320" s="11" t="str">
        <f t="shared" si="18"/>
        <v>SB</v>
      </c>
      <c r="K320" s="11" t="str">
        <f>' turmas sistema atual'!K319</f>
        <v>noturno</v>
      </c>
      <c r="L320" s="11" t="str">
        <f>' turmas sistema atual'!L319</f>
        <v>4-0-4</v>
      </c>
      <c r="M320" s="11">
        <f>' turmas sistema atual'!M319</f>
        <v>50</v>
      </c>
      <c r="N320" s="11">
        <f>VLOOKUP(B320,[3]Plan1!$A$18:$H$946,8,0)</f>
        <v>0</v>
      </c>
      <c r="P320" s="7" t="str">
        <f>' turmas sistema atual'!R319</f>
        <v>Luiz Antonio Alves Eva</v>
      </c>
      <c r="Q320" s="7" t="e">
        <f>P320=#REF!</f>
        <v>#REF!</v>
      </c>
      <c r="R320" s="7" t="e">
        <f>VLOOKUP($B320,[2]planilha!$B$1:$P$929,15,0)</f>
        <v>#REF!</v>
      </c>
      <c r="S320" s="7">
        <f>' turmas sistema atual'!S319</f>
        <v>0</v>
      </c>
      <c r="T320" s="7" t="e">
        <f t="shared" si="19"/>
        <v>#REF!</v>
      </c>
      <c r="U320" s="7" t="str">
        <f>' turmas sistema atual'!Z801</f>
        <v/>
      </c>
      <c r="V320" s="7">
        <f>' turmas sistema atual'!AA801</f>
        <v>0</v>
      </c>
      <c r="W320" s="7">
        <f>' turmas sistema atual'!AB801</f>
        <v>0</v>
      </c>
      <c r="X320" s="7">
        <f>' turmas sistema atual'!AC801</f>
        <v>0</v>
      </c>
      <c r="Y320" s="7">
        <f>' turmas sistema atual'!AD801</f>
        <v>0</v>
      </c>
      <c r="Z320" s="7">
        <f>' turmas sistema atual'!AE801</f>
        <v>0</v>
      </c>
      <c r="AA320" s="7">
        <f>' turmas sistema atual'!AU801</f>
        <v>0</v>
      </c>
      <c r="AB320" s="11">
        <f>' turmas sistema atual'!AV801</f>
        <v>0</v>
      </c>
    </row>
    <row r="321" spans="1:28" ht="51" customHeight="1" thickBot="1" x14ac:dyDescent="0.3">
      <c r="A321" s="7" t="str">
        <f>' turmas sistema atual'!A320</f>
        <v>BACHARELADO EM CIÊNCIAS E HUMANIDADES</v>
      </c>
      <c r="B321" s="7" t="str">
        <f>' turmas sistema atual'!B320</f>
        <v>DABHS0001-15SB</v>
      </c>
      <c r="C321" s="7" t="str">
        <f>' turmas sistema atual'!C320</f>
        <v>Práticas em Ciências e Humanidades A-diurno (São Bernardo do Campo)</v>
      </c>
      <c r="D321" s="7" t="str">
        <f>' turmas sistema atual'!Y320</f>
        <v xml:space="preserve">terça das 10:00 às 12:00, semanal ; quinta das 08:00 às 10:00, semanal </v>
      </c>
      <c r="E321" s="7" t="str">
        <f>' turmas sistema atual'!Z320</f>
        <v/>
      </c>
      <c r="F321" s="7" t="b">
        <f t="shared" si="16"/>
        <v>0</v>
      </c>
      <c r="G321" s="7"/>
      <c r="H321" s="7" t="s">
        <v>563</v>
      </c>
      <c r="I321" s="7" t="b">
        <f t="shared" si="17"/>
        <v>1</v>
      </c>
      <c r="J321" s="11" t="str">
        <f t="shared" si="18"/>
        <v>SB</v>
      </c>
      <c r="K321" s="11" t="str">
        <f>' turmas sistema atual'!K320</f>
        <v>diurno</v>
      </c>
      <c r="L321" s="11" t="str">
        <f>' turmas sistema atual'!L320</f>
        <v>2-2-4</v>
      </c>
      <c r="M321" s="11">
        <f>' turmas sistema atual'!M320</f>
        <v>50</v>
      </c>
      <c r="N321" s="11">
        <f>VLOOKUP(B321,[3]Plan1!$A$18:$H$946,8,0)</f>
        <v>0</v>
      </c>
      <c r="P321" s="7" t="str">
        <f>' turmas sistema atual'!R320</f>
        <v>GERARDO ALBERTO SILVA</v>
      </c>
      <c r="Q321" s="7" t="e">
        <f>P321=#REF!</f>
        <v>#REF!</v>
      </c>
      <c r="R321" s="7" t="e">
        <f>VLOOKUP($B321,[2]planilha!$B$1:$P$929,15,0)</f>
        <v>#REF!</v>
      </c>
      <c r="S321" s="7">
        <f>' turmas sistema atual'!S320</f>
        <v>0</v>
      </c>
      <c r="T321" s="7" t="e">
        <f t="shared" si="19"/>
        <v>#REF!</v>
      </c>
      <c r="U321" s="7" t="str">
        <f>' turmas sistema atual'!Z798</f>
        <v/>
      </c>
      <c r="V321" s="7">
        <f>' turmas sistema atual'!AA798</f>
        <v>0</v>
      </c>
      <c r="W321" s="7">
        <f>' turmas sistema atual'!AB798</f>
        <v>0</v>
      </c>
      <c r="X321" s="7">
        <f>' turmas sistema atual'!AC798</f>
        <v>0</v>
      </c>
      <c r="Y321" s="7">
        <f>' turmas sistema atual'!AD798</f>
        <v>0</v>
      </c>
      <c r="Z321" s="7">
        <f>' turmas sistema atual'!AE798</f>
        <v>0</v>
      </c>
      <c r="AA321" s="7">
        <f>' turmas sistema atual'!AU798</f>
        <v>0</v>
      </c>
      <c r="AB321" s="11">
        <f>' turmas sistema atual'!AV798</f>
        <v>0</v>
      </c>
    </row>
    <row r="322" spans="1:28" ht="51" customHeight="1" thickBot="1" x14ac:dyDescent="0.3">
      <c r="A322" s="7" t="str">
        <f>' turmas sistema atual'!A321</f>
        <v>BACHARELADO EM CIÊNCIAS E HUMANIDADES</v>
      </c>
      <c r="B322" s="7" t="str">
        <f>' turmas sistema atual'!B321</f>
        <v>NABHS0001-15SB</v>
      </c>
      <c r="C322" s="7" t="str">
        <f>' turmas sistema atual'!C321</f>
        <v>Práticas em Ciências e Humanidades A-noturno (São Bernardo do Campo)</v>
      </c>
      <c r="D322" s="7" t="str">
        <f>' turmas sistema atual'!Y321</f>
        <v xml:space="preserve">terça das 21:00 às 23:00, semanal ; quinta das 19:00 às 21:00, semanal </v>
      </c>
      <c r="E322" s="7" t="str">
        <f>' turmas sistema atual'!Z321</f>
        <v/>
      </c>
      <c r="F322" s="7" t="b">
        <f t="shared" si="16"/>
        <v>0</v>
      </c>
      <c r="G322" s="7"/>
      <c r="H322" s="7" t="s">
        <v>563</v>
      </c>
      <c r="I322" s="7" t="b">
        <f t="shared" si="17"/>
        <v>1</v>
      </c>
      <c r="J322" s="11" t="str">
        <f t="shared" si="18"/>
        <v>SB</v>
      </c>
      <c r="K322" s="11" t="str">
        <f>' turmas sistema atual'!K321</f>
        <v>noturno</v>
      </c>
      <c r="L322" s="11" t="str">
        <f>' turmas sistema atual'!L321</f>
        <v>2-2-4</v>
      </c>
      <c r="M322" s="11">
        <f>' turmas sistema atual'!M321</f>
        <v>50</v>
      </c>
      <c r="N322" s="11">
        <f>VLOOKUP(B322,[3]Plan1!$A$18:$H$946,8,0)</f>
        <v>0</v>
      </c>
      <c r="P322" s="7" t="str">
        <f>' turmas sistema atual'!R321</f>
        <v>Leonardo Freire de Mello</v>
      </c>
      <c r="Q322" s="7" t="e">
        <f>P322=#REF!</f>
        <v>#REF!</v>
      </c>
      <c r="R322" s="7" t="e">
        <f>VLOOKUP($B322,[2]planilha!$B$1:$P$929,15,0)</f>
        <v>#REF!</v>
      </c>
      <c r="S322" s="7">
        <f>' turmas sistema atual'!S321</f>
        <v>0</v>
      </c>
      <c r="T322" s="7" t="e">
        <f t="shared" si="19"/>
        <v>#REF!</v>
      </c>
      <c r="U322" s="7" t="str">
        <f>' turmas sistema atual'!Z802</f>
        <v/>
      </c>
      <c r="V322" s="7">
        <f>' turmas sistema atual'!AA802</f>
        <v>0</v>
      </c>
      <c r="W322" s="7">
        <f>' turmas sistema atual'!AB802</f>
        <v>0</v>
      </c>
      <c r="X322" s="7">
        <f>' turmas sistema atual'!AC802</f>
        <v>0</v>
      </c>
      <c r="Y322" s="7">
        <f>' turmas sistema atual'!AD802</f>
        <v>0</v>
      </c>
      <c r="Z322" s="7">
        <f>' turmas sistema atual'!AE802</f>
        <v>0</v>
      </c>
      <c r="AA322" s="7">
        <f>' turmas sistema atual'!AU802</f>
        <v>0</v>
      </c>
      <c r="AB322" s="11">
        <f>' turmas sistema atual'!AV802</f>
        <v>0</v>
      </c>
    </row>
    <row r="323" spans="1:28" ht="51" customHeight="1" thickBot="1" x14ac:dyDescent="0.3">
      <c r="A323" s="7" t="str">
        <f>' turmas sistema atual'!A322</f>
        <v>BACHARELADO EM CIÊNCIAS E HUMANIDADES</v>
      </c>
      <c r="B323" s="7" t="str">
        <f>' turmas sistema atual'!B322</f>
        <v>DA1BHQ0301-15SB</v>
      </c>
      <c r="C323" s="7" t="str">
        <f>' turmas sistema atual'!C322</f>
        <v>Território e Sociedade A1-diurno (São Bernardo do Campo)</v>
      </c>
      <c r="D323" s="7" t="str">
        <f>' turmas sistema atual'!Y322</f>
        <v xml:space="preserve">terça das 08:00 às 10:00, semanal ; quinta das 10:00 às 12:00, semanal </v>
      </c>
      <c r="E323" s="7" t="str">
        <f>' turmas sistema atual'!Z322</f>
        <v/>
      </c>
      <c r="F323" s="7" t="b">
        <f t="shared" si="16"/>
        <v>0</v>
      </c>
      <c r="G323" s="7"/>
      <c r="H323" s="7" t="s">
        <v>563</v>
      </c>
      <c r="I323" s="7" t="b">
        <f t="shared" si="17"/>
        <v>1</v>
      </c>
      <c r="J323" s="11" t="str">
        <f t="shared" si="18"/>
        <v>SB</v>
      </c>
      <c r="K323" s="11" t="str">
        <f>' turmas sistema atual'!K322</f>
        <v>diurno</v>
      </c>
      <c r="L323" s="11" t="str">
        <f>' turmas sistema atual'!L322</f>
        <v>4-0-4</v>
      </c>
      <c r="M323" s="11">
        <f>' turmas sistema atual'!M322</f>
        <v>100</v>
      </c>
      <c r="N323" s="11">
        <f>VLOOKUP(B323,[3]Plan1!$A$18:$H$946,8,0)</f>
        <v>0</v>
      </c>
      <c r="P323" s="7" t="str">
        <f>' turmas sistema atual'!R322</f>
        <v>Luciana Nicolau Ferrara</v>
      </c>
      <c r="Q323" s="7" t="e">
        <f>P323=#REF!</f>
        <v>#REF!</v>
      </c>
      <c r="R323" s="7" t="e">
        <f>VLOOKUP($B323,[2]planilha!$B$1:$P$929,15,0)</f>
        <v>#REF!</v>
      </c>
      <c r="S323" s="7">
        <f>' turmas sistema atual'!S322</f>
        <v>0</v>
      </c>
      <c r="T323" s="7" t="e">
        <f t="shared" si="19"/>
        <v>#REF!</v>
      </c>
      <c r="U323" s="7" t="str">
        <f>' turmas sistema atual'!Z799</f>
        <v/>
      </c>
      <c r="V323" s="7">
        <f>' turmas sistema atual'!AA799</f>
        <v>0</v>
      </c>
      <c r="W323" s="7">
        <f>' turmas sistema atual'!AB799</f>
        <v>0</v>
      </c>
      <c r="X323" s="7">
        <f>' turmas sistema atual'!AC799</f>
        <v>0</v>
      </c>
      <c r="Y323" s="7">
        <f>' turmas sistema atual'!AD799</f>
        <v>0</v>
      </c>
      <c r="Z323" s="7">
        <f>' turmas sistema atual'!AE799</f>
        <v>0</v>
      </c>
      <c r="AA323" s="7">
        <f>' turmas sistema atual'!AU799</f>
        <v>0</v>
      </c>
      <c r="AB323" s="11">
        <f>' turmas sistema atual'!AV799</f>
        <v>0</v>
      </c>
    </row>
    <row r="324" spans="1:28" ht="51" customHeight="1" thickBot="1" x14ac:dyDescent="0.3">
      <c r="A324" s="7" t="str">
        <f>' turmas sistema atual'!A323</f>
        <v>BACHARELADO EM CIÊNCIAS E HUMANIDADES</v>
      </c>
      <c r="B324" s="7" t="str">
        <f>' turmas sistema atual'!B323</f>
        <v>NA1BHQ0301-15SB</v>
      </c>
      <c r="C324" s="7" t="str">
        <f>' turmas sistema atual'!C323</f>
        <v>Território e Sociedade A1-noturno (São Bernardo do Campo)</v>
      </c>
      <c r="D324" s="7" t="str">
        <f>' turmas sistema atual'!Y323</f>
        <v xml:space="preserve">terça das 19:00 às 21:00, semanal ; quinta das 21:00 às 23:00, semanal </v>
      </c>
      <c r="E324" s="7" t="str">
        <f>' turmas sistema atual'!Z323</f>
        <v/>
      </c>
      <c r="F324" s="7" t="b">
        <f t="shared" ref="F324:F387" si="20">E324=D324</f>
        <v>0</v>
      </c>
      <c r="G324" s="7"/>
      <c r="H324" s="7" t="s">
        <v>563</v>
      </c>
      <c r="I324" s="7" t="b">
        <f t="shared" ref="I324:I387" si="21">H324=G324</f>
        <v>1</v>
      </c>
      <c r="J324" s="11" t="str">
        <f t="shared" ref="J324:J387" si="22">RIGHT(B324,2)</f>
        <v>SB</v>
      </c>
      <c r="K324" s="11" t="str">
        <f>' turmas sistema atual'!K323</f>
        <v>noturno</v>
      </c>
      <c r="L324" s="11" t="str">
        <f>' turmas sistema atual'!L323</f>
        <v>4-0-4</v>
      </c>
      <c r="M324" s="11">
        <f>' turmas sistema atual'!M323</f>
        <v>100</v>
      </c>
      <c r="N324" s="11">
        <f>VLOOKUP(B324,[3]Plan1!$A$18:$H$946,8,0)</f>
        <v>0</v>
      </c>
      <c r="P324" s="7" t="str">
        <f>' turmas sistema atual'!R323</f>
        <v>THAIS TARTALHA DO NASCIMENTO LOMBARDI</v>
      </c>
      <c r="Q324" s="7" t="e">
        <f>P324=#REF!</f>
        <v>#REF!</v>
      </c>
      <c r="R324" s="7" t="e">
        <f>VLOOKUP($B324,[2]planilha!$B$1:$P$929,15,0)</f>
        <v>#REF!</v>
      </c>
      <c r="S324" s="7">
        <f>' turmas sistema atual'!S323</f>
        <v>0</v>
      </c>
      <c r="T324" s="7" t="e">
        <f t="shared" ref="T324:T387" si="23">S324=R324</f>
        <v>#REF!</v>
      </c>
      <c r="U324" s="7" t="str">
        <f>' turmas sistema atual'!Z803</f>
        <v/>
      </c>
      <c r="V324" s="7">
        <f>' turmas sistema atual'!AA803</f>
        <v>0</v>
      </c>
      <c r="W324" s="7">
        <f>' turmas sistema atual'!AB803</f>
        <v>0</v>
      </c>
      <c r="X324" s="7">
        <f>' turmas sistema atual'!AC803</f>
        <v>0</v>
      </c>
      <c r="Y324" s="7">
        <f>' turmas sistema atual'!AD803</f>
        <v>0</v>
      </c>
      <c r="Z324" s="7">
        <f>' turmas sistema atual'!AE803</f>
        <v>0</v>
      </c>
      <c r="AA324" s="7">
        <f>' turmas sistema atual'!AU803</f>
        <v>0</v>
      </c>
      <c r="AB324" s="11">
        <f>' turmas sistema atual'!AV803</f>
        <v>0</v>
      </c>
    </row>
    <row r="325" spans="1:28" ht="51" customHeight="1" thickBot="1" x14ac:dyDescent="0.3">
      <c r="A325" s="7" t="str">
        <f>' turmas sistema atual'!A324</f>
        <v>BACHARELADO EM CIÊNCIAS E HUMANIDADES</v>
      </c>
      <c r="B325" s="7" t="str">
        <f>' turmas sistema atual'!B324</f>
        <v>DB1BHQ0301-15SB</v>
      </c>
      <c r="C325" s="7" t="str">
        <f>' turmas sistema atual'!C324</f>
        <v>Território e Sociedade B1-diurno (São Bernardo do Campo)</v>
      </c>
      <c r="D325" s="7" t="str">
        <f>' turmas sistema atual'!Y324</f>
        <v xml:space="preserve">terça das 10:00 às 12:00, semanal ; quinta das 08:00 às 10:00, semanal </v>
      </c>
      <c r="E325" s="7" t="str">
        <f>' turmas sistema atual'!Z324</f>
        <v/>
      </c>
      <c r="F325" s="7" t="b">
        <f t="shared" si="20"/>
        <v>0</v>
      </c>
      <c r="G325" s="7"/>
      <c r="H325" s="7" t="s">
        <v>563</v>
      </c>
      <c r="I325" s="7" t="b">
        <f t="shared" si="21"/>
        <v>1</v>
      </c>
      <c r="J325" s="11" t="str">
        <f t="shared" si="22"/>
        <v>SB</v>
      </c>
      <c r="K325" s="11" t="str">
        <f>' turmas sistema atual'!K324</f>
        <v>diurno</v>
      </c>
      <c r="L325" s="11" t="str">
        <f>' turmas sistema atual'!L324</f>
        <v>4-0-4</v>
      </c>
      <c r="M325" s="11">
        <f>' turmas sistema atual'!M324</f>
        <v>100</v>
      </c>
      <c r="N325" s="11">
        <f>VLOOKUP(B325,[3]Plan1!$A$18:$H$946,8,0)</f>
        <v>0</v>
      </c>
      <c r="P325" s="7" t="str">
        <f>' turmas sistema atual'!R324</f>
        <v>ANDRE BUONANI PASTI</v>
      </c>
      <c r="Q325" s="7" t="e">
        <f>P325=#REF!</f>
        <v>#REF!</v>
      </c>
      <c r="R325" s="7" t="e">
        <f>VLOOKUP($B325,[2]planilha!$B$1:$P$929,15,0)</f>
        <v>#REF!</v>
      </c>
      <c r="S325" s="7">
        <f>' turmas sistema atual'!S324</f>
        <v>0</v>
      </c>
      <c r="T325" s="7" t="e">
        <f t="shared" si="23"/>
        <v>#REF!</v>
      </c>
      <c r="U325" s="7" t="str">
        <f>' turmas sistema atual'!Z770</f>
        <v>terça das 16:00 às 18:00, quinzenal II</v>
      </c>
      <c r="V325" s="7">
        <f>' turmas sistema atual'!AA770</f>
        <v>0</v>
      </c>
      <c r="W325" s="7">
        <f>' turmas sistema atual'!AB770</f>
        <v>0</v>
      </c>
      <c r="X325" s="7">
        <f>' turmas sistema atual'!AC770</f>
        <v>0</v>
      </c>
      <c r="Y325" s="7">
        <f>' turmas sistema atual'!AD770</f>
        <v>0</v>
      </c>
      <c r="Z325" s="7">
        <f>' turmas sistema atual'!AE770</f>
        <v>0</v>
      </c>
      <c r="AA325" s="7">
        <f>' turmas sistema atual'!AU770</f>
        <v>0</v>
      </c>
      <c r="AB325" s="11">
        <f>' turmas sistema atual'!AV770</f>
        <v>0</v>
      </c>
    </row>
    <row r="326" spans="1:28" ht="51" customHeight="1" thickBot="1" x14ac:dyDescent="0.3">
      <c r="A326" s="7" t="str">
        <f>' turmas sistema atual'!A325</f>
        <v>BACHARELADO EM CIÊNCIAS E HUMANIDADES</v>
      </c>
      <c r="B326" s="7" t="str">
        <f>' turmas sistema atual'!B325</f>
        <v>NB1BHQ0301-15SB</v>
      </c>
      <c r="C326" s="7" t="str">
        <f>' turmas sistema atual'!C325</f>
        <v>Território e Sociedade B1-noturno (São Bernardo do Campo)</v>
      </c>
      <c r="D326" s="7" t="str">
        <f>' turmas sistema atual'!Y325</f>
        <v xml:space="preserve">terça das 21:00 às 23:00, semanal ; quinta das 19:00 às 21:00, semanal </v>
      </c>
      <c r="E326" s="7" t="str">
        <f>' turmas sistema atual'!Z325</f>
        <v/>
      </c>
      <c r="F326" s="7" t="b">
        <f t="shared" si="20"/>
        <v>0</v>
      </c>
      <c r="G326" s="7"/>
      <c r="H326" s="7" t="s">
        <v>563</v>
      </c>
      <c r="I326" s="7" t="b">
        <f t="shared" si="21"/>
        <v>1</v>
      </c>
      <c r="J326" s="11" t="str">
        <f t="shared" si="22"/>
        <v>SB</v>
      </c>
      <c r="K326" s="11" t="str">
        <f>' turmas sistema atual'!K325</f>
        <v>noturno</v>
      </c>
      <c r="L326" s="11" t="str">
        <f>' turmas sistema atual'!L325</f>
        <v>4-0-4</v>
      </c>
      <c r="M326" s="11">
        <f>' turmas sistema atual'!M325</f>
        <v>100</v>
      </c>
      <c r="N326" s="11">
        <f>VLOOKUP(B326,[3]Plan1!$A$18:$H$946,8,0)</f>
        <v>0</v>
      </c>
      <c r="P326" s="7" t="str">
        <f>' turmas sistema atual'!R325</f>
        <v>ANDRE BUONANI PASTI</v>
      </c>
      <c r="Q326" s="7" t="e">
        <f>P326=#REF!</f>
        <v>#REF!</v>
      </c>
      <c r="R326" s="7" t="e">
        <f>VLOOKUP($B326,[2]planilha!$B$1:$P$929,15,0)</f>
        <v>#REF!</v>
      </c>
      <c r="S326" s="7">
        <f>' turmas sistema atual'!S325</f>
        <v>0</v>
      </c>
      <c r="T326" s="7" t="e">
        <f t="shared" si="23"/>
        <v>#REF!</v>
      </c>
      <c r="U326" s="7" t="str">
        <f>' turmas sistema atual'!Z783</f>
        <v xml:space="preserve">segunda das 14:00 às 16:00, semanal </v>
      </c>
      <c r="V326" s="7">
        <f>' turmas sistema atual'!AA783</f>
        <v>0</v>
      </c>
      <c r="W326" s="7">
        <f>' turmas sistema atual'!AB783</f>
        <v>0</v>
      </c>
      <c r="X326" s="7">
        <f>' turmas sistema atual'!AC783</f>
        <v>0</v>
      </c>
      <c r="Y326" s="7">
        <f>' turmas sistema atual'!AD783</f>
        <v>0</v>
      </c>
      <c r="Z326" s="7">
        <f>' turmas sistema atual'!AE783</f>
        <v>0</v>
      </c>
      <c r="AA326" s="7">
        <f>' turmas sistema atual'!AU783</f>
        <v>0</v>
      </c>
      <c r="AB326" s="11">
        <f>' turmas sistema atual'!AV783</f>
        <v>0</v>
      </c>
    </row>
    <row r="327" spans="1:28" ht="51" customHeight="1" thickBot="1" x14ac:dyDescent="0.3">
      <c r="A327" s="7" t="str">
        <f>' turmas sistema atual'!A326</f>
        <v>BACHARELADO EM CIÊNCIAS ECONÔMICAS</v>
      </c>
      <c r="B327" s="7" t="str">
        <f>' turmas sistema atual'!B326</f>
        <v>DA1ESZC001-17SB</v>
      </c>
      <c r="C327" s="7" t="str">
        <f>' turmas sistema atual'!C326</f>
        <v>Análise de Séries Temporais - Tópicos Especiais A1-diurno (São Bernardo do Campo)</v>
      </c>
      <c r="D327" s="7" t="str">
        <f>' turmas sistema atual'!Y326</f>
        <v xml:space="preserve">quarta das 17:00 às 19:00, semanal ; sexta das 17:00 às 19:00, semanal </v>
      </c>
      <c r="E327" s="7" t="str">
        <f>' turmas sistema atual'!Z326</f>
        <v/>
      </c>
      <c r="F327" s="7" t="b">
        <f t="shared" si="20"/>
        <v>0</v>
      </c>
      <c r="G327" s="7"/>
      <c r="H327" s="7" t="s">
        <v>563</v>
      </c>
      <c r="I327" s="7" t="b">
        <f t="shared" si="21"/>
        <v>1</v>
      </c>
      <c r="J327" s="11" t="str">
        <f t="shared" si="22"/>
        <v>SB</v>
      </c>
      <c r="K327" s="11" t="str">
        <f>' turmas sistema atual'!K326</f>
        <v>diurno</v>
      </c>
      <c r="L327" s="11" t="str">
        <f>' turmas sistema atual'!L326</f>
        <v>4-0-3</v>
      </c>
      <c r="M327" s="11">
        <f>' turmas sistema atual'!M326</f>
        <v>40</v>
      </c>
      <c r="N327" s="11">
        <f>VLOOKUP(B327,[3]Plan1!$A$18:$H$946,8,0)</f>
        <v>27</v>
      </c>
      <c r="P327" s="7" t="str">
        <f>' turmas sistema atual'!R326</f>
        <v>GUILHERME DE OLIVEIRA LIMA CAGLIARI MARQUES</v>
      </c>
      <c r="Q327" s="7" t="e">
        <f>P327=#REF!</f>
        <v>#REF!</v>
      </c>
      <c r="R327" s="7" t="str">
        <f>VLOOKUP($B327,[2]planilha!$B$1:$P$929,15,0)</f>
        <v>GUILHERME DE OLIVEIRA LIMA CAGLIARI MARQUES</v>
      </c>
      <c r="S327" s="7" t="str">
        <f>' turmas sistema atual'!S326</f>
        <v>GUILHERME DE OLIVEIRA LIMA CAGLIARI MARQUES</v>
      </c>
      <c r="T327" s="7" t="b">
        <f t="shared" si="23"/>
        <v>1</v>
      </c>
      <c r="U327" s="7" t="str">
        <f>' turmas sistema atual'!Z771</f>
        <v/>
      </c>
      <c r="V327" s="7">
        <f>' turmas sistema atual'!AA771</f>
        <v>0</v>
      </c>
      <c r="W327" s="7">
        <f>' turmas sistema atual'!AB771</f>
        <v>0</v>
      </c>
      <c r="X327" s="7">
        <f>' turmas sistema atual'!AC771</f>
        <v>0</v>
      </c>
      <c r="Y327" s="7">
        <f>' turmas sistema atual'!AD771</f>
        <v>0</v>
      </c>
      <c r="Z327" s="7">
        <f>' turmas sistema atual'!AE771</f>
        <v>0</v>
      </c>
      <c r="AA327" s="7">
        <f>' turmas sistema atual'!AU771</f>
        <v>0</v>
      </c>
      <c r="AB327" s="11">
        <f>' turmas sistema atual'!AV771</f>
        <v>0</v>
      </c>
    </row>
    <row r="328" spans="1:28" ht="51" customHeight="1" thickBot="1" x14ac:dyDescent="0.3">
      <c r="A328" s="7" t="str">
        <f>' turmas sistema atual'!A327</f>
        <v>BACHARELADO EM CIÊNCIAS ECONÔMICAS</v>
      </c>
      <c r="B328" s="7" t="str">
        <f>' turmas sistema atual'!B327</f>
        <v>DAESHC003-17SB</v>
      </c>
      <c r="C328" s="7" t="str">
        <f>' turmas sistema atual'!C327</f>
        <v>Desenvolvimento Socioeconômico A-diurno (São Bernardo do Campo)</v>
      </c>
      <c r="D328" s="7" t="str">
        <f>' turmas sistema atual'!Y327</f>
        <v xml:space="preserve">segunda das 10:00 às 12:00, semanal ; quinta das 08:00 às 10:00, semanal </v>
      </c>
      <c r="E328" s="7" t="str">
        <f>' turmas sistema atual'!Z327</f>
        <v/>
      </c>
      <c r="F328" s="7" t="b">
        <f t="shared" si="20"/>
        <v>0</v>
      </c>
      <c r="G328" s="7"/>
      <c r="H328" s="7" t="s">
        <v>563</v>
      </c>
      <c r="I328" s="7" t="b">
        <f t="shared" si="21"/>
        <v>1</v>
      </c>
      <c r="J328" s="11" t="str">
        <f t="shared" si="22"/>
        <v>SB</v>
      </c>
      <c r="K328" s="11" t="str">
        <f>' turmas sistema atual'!K327</f>
        <v>diurno</v>
      </c>
      <c r="L328" s="11" t="str">
        <f>' turmas sistema atual'!L327</f>
        <v>4-0-3</v>
      </c>
      <c r="M328" s="11">
        <f>' turmas sistema atual'!M327</f>
        <v>65</v>
      </c>
      <c r="N328" s="11">
        <f>VLOOKUP(B328,[3]Plan1!$A$18:$H$946,8,0)</f>
        <v>0</v>
      </c>
      <c r="P328" s="7" t="str">
        <f>' turmas sistema atual'!R327</f>
        <v>VITOR EDUARDO SCHINCARIOL</v>
      </c>
      <c r="Q328" s="7" t="e">
        <f>P328=#REF!</f>
        <v>#REF!</v>
      </c>
      <c r="R328" s="7" t="str">
        <f>VLOOKUP($B328,[2]planilha!$B$1:$P$929,15,0)</f>
        <v>VITOR EDUARDO SCHINCARIOL</v>
      </c>
      <c r="S328" s="7" t="str">
        <f>' turmas sistema atual'!S327</f>
        <v>VITOR EDUARDO SCHINCARIOL</v>
      </c>
      <c r="T328" s="7" t="b">
        <f t="shared" si="23"/>
        <v>1</v>
      </c>
      <c r="U328" s="7" t="str">
        <f>' turmas sistema atual'!Z784</f>
        <v xml:space="preserve">segunda das 19:00 às 21:00, semanal </v>
      </c>
      <c r="V328" s="7">
        <f>' turmas sistema atual'!AA784</f>
        <v>0</v>
      </c>
      <c r="W328" s="7">
        <f>' turmas sistema atual'!AB784</f>
        <v>0</v>
      </c>
      <c r="X328" s="7">
        <f>' turmas sistema atual'!AC784</f>
        <v>0</v>
      </c>
      <c r="Y328" s="7">
        <f>' turmas sistema atual'!AD784</f>
        <v>0</v>
      </c>
      <c r="Z328" s="7">
        <f>' turmas sistema atual'!AE784</f>
        <v>0</v>
      </c>
      <c r="AA328" s="7">
        <f>' turmas sistema atual'!AU784</f>
        <v>0</v>
      </c>
      <c r="AB328" s="11">
        <f>' turmas sistema atual'!AV784</f>
        <v>0</v>
      </c>
    </row>
    <row r="329" spans="1:28" ht="51" customHeight="1" thickBot="1" x14ac:dyDescent="0.3">
      <c r="A329" s="7" t="str">
        <f>' turmas sistema atual'!A328</f>
        <v>BACHARELADO EM CIÊNCIAS ECONÔMICAS</v>
      </c>
      <c r="B329" s="7" t="str">
        <f>' turmas sistema atual'!B328</f>
        <v>NAESHC003-17SB</v>
      </c>
      <c r="C329" s="7" t="str">
        <f>' turmas sistema atual'!C328</f>
        <v>Desenvolvimento Socioeconômico A-noturno (São Bernardo do Campo)</v>
      </c>
      <c r="D329" s="7" t="str">
        <f>' turmas sistema atual'!Y328</f>
        <v xml:space="preserve">segunda das 21:00 às 23:00, semanal ; quinta das 19:00 às 21:00, semanal </v>
      </c>
      <c r="E329" s="7" t="str">
        <f>' turmas sistema atual'!Z328</f>
        <v/>
      </c>
      <c r="F329" s="7" t="b">
        <f t="shared" si="20"/>
        <v>0</v>
      </c>
      <c r="G329" s="7"/>
      <c r="H329" s="7" t="s">
        <v>563</v>
      </c>
      <c r="I329" s="7" t="b">
        <f t="shared" si="21"/>
        <v>1</v>
      </c>
      <c r="J329" s="11" t="str">
        <f t="shared" si="22"/>
        <v>SB</v>
      </c>
      <c r="K329" s="11" t="str">
        <f>' turmas sistema atual'!K328</f>
        <v>noturno</v>
      </c>
      <c r="L329" s="11" t="str">
        <f>' turmas sistema atual'!L328</f>
        <v>4-0-3</v>
      </c>
      <c r="M329" s="11">
        <f>' turmas sistema atual'!M328</f>
        <v>97</v>
      </c>
      <c r="N329" s="11">
        <f>VLOOKUP(B329,[3]Plan1!$A$18:$H$946,8,0)</f>
        <v>2</v>
      </c>
      <c r="P329" s="7" t="str">
        <f>' turmas sistema atual'!R328</f>
        <v>VITOR EDUARDO SCHINCARIOL</v>
      </c>
      <c r="Q329" s="7" t="e">
        <f>P329=#REF!</f>
        <v>#REF!</v>
      </c>
      <c r="R329" s="7" t="str">
        <f>VLOOKUP($B329,[2]planilha!$B$1:$P$929,15,0)</f>
        <v>VITOR EDUARDO SCHINCARIOL</v>
      </c>
      <c r="S329" s="7" t="str">
        <f>' turmas sistema atual'!S328</f>
        <v>VITOR EDUARDO SCHINCARIOL</v>
      </c>
      <c r="T329" s="7" t="b">
        <f t="shared" si="23"/>
        <v>1</v>
      </c>
      <c r="U329" s="7" t="str">
        <f>' turmas sistema atual'!Z772</f>
        <v/>
      </c>
      <c r="V329" s="7">
        <f>' turmas sistema atual'!AA772</f>
        <v>0</v>
      </c>
      <c r="W329" s="7">
        <f>' turmas sistema atual'!AB772</f>
        <v>0</v>
      </c>
      <c r="X329" s="7">
        <f>' turmas sistema atual'!AC772</f>
        <v>0</v>
      </c>
      <c r="Y329" s="7">
        <f>' turmas sistema atual'!AD772</f>
        <v>0</v>
      </c>
      <c r="Z329" s="7">
        <f>' turmas sistema atual'!AE772</f>
        <v>0</v>
      </c>
      <c r="AA329" s="7">
        <f>' turmas sistema atual'!AU772</f>
        <v>0</v>
      </c>
      <c r="AB329" s="11">
        <f>' turmas sistema atual'!AV772</f>
        <v>0</v>
      </c>
    </row>
    <row r="330" spans="1:28" ht="51" customHeight="1" thickBot="1" x14ac:dyDescent="0.3">
      <c r="A330" s="7" t="str">
        <f>' turmas sistema atual'!A329</f>
        <v>BACHARELADO EM CIÊNCIAS ECONÔMICAS</v>
      </c>
      <c r="B330" s="7" t="str">
        <f>' turmas sistema atual'!B329</f>
        <v>DA1ESHC036-17SB</v>
      </c>
      <c r="C330" s="7" t="str">
        <f>' turmas sistema atual'!C329</f>
        <v>Econometria II A1-diurno (São Bernardo do Campo)</v>
      </c>
      <c r="D330" s="7" t="str">
        <f>' turmas sistema atual'!Y329</f>
        <v xml:space="preserve">segunda das 17:00 às 19:00, semanal </v>
      </c>
      <c r="E330" s="7" t="str">
        <f>' turmas sistema atual'!Z329</f>
        <v xml:space="preserve">quarta das 17:00 às 19:00, semanal </v>
      </c>
      <c r="F330" s="7" t="b">
        <f t="shared" si="20"/>
        <v>0</v>
      </c>
      <c r="G330" s="7"/>
      <c r="H330" s="7" t="s">
        <v>563</v>
      </c>
      <c r="I330" s="7" t="b">
        <f t="shared" si="21"/>
        <v>1</v>
      </c>
      <c r="J330" s="11" t="str">
        <f t="shared" si="22"/>
        <v>SB</v>
      </c>
      <c r="K330" s="11" t="str">
        <f>' turmas sistema atual'!K329</f>
        <v>diurno</v>
      </c>
      <c r="L330" s="11" t="str">
        <f>' turmas sistema atual'!L329</f>
        <v>2-2-3</v>
      </c>
      <c r="M330" s="11">
        <f>' turmas sistema atual'!M329</f>
        <v>60</v>
      </c>
      <c r="N330" s="11">
        <f>VLOOKUP(B330,[3]Plan1!$A$18:$H$946,8,0)</f>
        <v>0</v>
      </c>
      <c r="P330" s="7" t="str">
        <f>' turmas sistema atual'!R329</f>
        <v>Ana Luisa Gouvea Abras</v>
      </c>
      <c r="Q330" s="7" t="e">
        <f>P330=#REF!</f>
        <v>#REF!</v>
      </c>
      <c r="R330" s="7" t="str">
        <f>VLOOKUP($B330,[2]planilha!$B$1:$P$929,15,0)</f>
        <v>Ana Luisa Gouvea Abras</v>
      </c>
      <c r="S330" s="7" t="str">
        <f>' turmas sistema atual'!S329</f>
        <v>Ana Luisa Gouvea Abras</v>
      </c>
      <c r="T330" s="7" t="b">
        <f t="shared" si="23"/>
        <v>1</v>
      </c>
      <c r="U330" s="7" t="str">
        <f>' turmas sistema atual'!Z785</f>
        <v xml:space="preserve">segunda das 19:00 às 21:00, semanal </v>
      </c>
      <c r="V330" s="7">
        <f>' turmas sistema atual'!AA785</f>
        <v>0</v>
      </c>
      <c r="W330" s="7">
        <f>' turmas sistema atual'!AB785</f>
        <v>0</v>
      </c>
      <c r="X330" s="7">
        <f>' turmas sistema atual'!AC785</f>
        <v>0</v>
      </c>
      <c r="Y330" s="7">
        <f>' turmas sistema atual'!AD785</f>
        <v>0</v>
      </c>
      <c r="Z330" s="7">
        <f>' turmas sistema atual'!AE785</f>
        <v>0</v>
      </c>
      <c r="AA330" s="7">
        <f>' turmas sistema atual'!AU785</f>
        <v>0</v>
      </c>
      <c r="AB330" s="11">
        <f>' turmas sistema atual'!AV785</f>
        <v>0</v>
      </c>
    </row>
    <row r="331" spans="1:28" ht="51" customHeight="1" thickBot="1" x14ac:dyDescent="0.3">
      <c r="A331" s="7" t="str">
        <f>' turmas sistema atual'!A330</f>
        <v>BACHARELADO EM CIÊNCIAS ECONÔMICAS</v>
      </c>
      <c r="B331" s="7" t="str">
        <f>' turmas sistema atual'!B330</f>
        <v>DAESHC037-17SB</v>
      </c>
      <c r="C331" s="7" t="str">
        <f>' turmas sistema atual'!C330</f>
        <v>Econometria III A-diurno (São Bernardo do Campo)</v>
      </c>
      <c r="D331" s="7" t="str">
        <f>' turmas sistema atual'!Y330</f>
        <v xml:space="preserve">quarta das 10:00 às 12:00, semanal </v>
      </c>
      <c r="E331" s="7" t="str">
        <f>' turmas sistema atual'!Z330</f>
        <v xml:space="preserve">segunda das 08:00 às 10:00, semanal </v>
      </c>
      <c r="F331" s="7" t="b">
        <f t="shared" si="20"/>
        <v>0</v>
      </c>
      <c r="G331" s="7"/>
      <c r="H331" s="7" t="s">
        <v>563</v>
      </c>
      <c r="I331" s="7" t="b">
        <f t="shared" si="21"/>
        <v>1</v>
      </c>
      <c r="J331" s="11" t="str">
        <f t="shared" si="22"/>
        <v>SB</v>
      </c>
      <c r="K331" s="11" t="str">
        <f>' turmas sistema atual'!K330</f>
        <v>diurno</v>
      </c>
      <c r="L331" s="11" t="str">
        <f>' turmas sistema atual'!L330</f>
        <v>2-2-3</v>
      </c>
      <c r="M331" s="11">
        <f>' turmas sistema atual'!M330</f>
        <v>45</v>
      </c>
      <c r="N331" s="11">
        <f>VLOOKUP(B331,[3]Plan1!$A$18:$H$946,8,0)</f>
        <v>10</v>
      </c>
      <c r="P331" s="7" t="str">
        <f>' turmas sistema atual'!R330</f>
        <v>Ricardo Buscariolli Pereira</v>
      </c>
      <c r="Q331" s="7" t="e">
        <f>P331=#REF!</f>
        <v>#REF!</v>
      </c>
      <c r="R331" s="7" t="str">
        <f>VLOOKUP($B331,[2]planilha!$B$1:$P$929,15,0)</f>
        <v>Ricardo Buscariolli Pereira</v>
      </c>
      <c r="S331" s="7" t="str">
        <f>' turmas sistema atual'!S330</f>
        <v>Ricardo Buscariolli Pereira</v>
      </c>
      <c r="T331" s="7" t="b">
        <f t="shared" si="23"/>
        <v>1</v>
      </c>
      <c r="U331" s="7" t="str">
        <f>' turmas sistema atual'!Z774</f>
        <v/>
      </c>
      <c r="V331" s="7">
        <f>' turmas sistema atual'!AA774</f>
        <v>0</v>
      </c>
      <c r="W331" s="7">
        <f>' turmas sistema atual'!AB774</f>
        <v>0</v>
      </c>
      <c r="X331" s="7">
        <f>' turmas sistema atual'!AC774</f>
        <v>0</v>
      </c>
      <c r="Y331" s="7">
        <f>' turmas sistema atual'!AD774</f>
        <v>0</v>
      </c>
      <c r="Z331" s="7">
        <f>' turmas sistema atual'!AE774</f>
        <v>0</v>
      </c>
      <c r="AA331" s="7">
        <f>' turmas sistema atual'!AU774</f>
        <v>0</v>
      </c>
      <c r="AB331" s="11">
        <f>' turmas sistema atual'!AV774</f>
        <v>0</v>
      </c>
    </row>
    <row r="332" spans="1:28" ht="51" customHeight="1" thickBot="1" x14ac:dyDescent="0.3">
      <c r="A332" s="7" t="str">
        <f>' turmas sistema atual'!A331</f>
        <v>BACHARELADO EM CIÊNCIAS ECONÔMICAS</v>
      </c>
      <c r="B332" s="7" t="str">
        <f>' turmas sistema atual'!B331</f>
        <v>NAESHC037-17SB</v>
      </c>
      <c r="C332" s="7" t="str">
        <f>' turmas sistema atual'!C331</f>
        <v>Econometria III A-noturno (São Bernardo do Campo)</v>
      </c>
      <c r="D332" s="7" t="str">
        <f>' turmas sistema atual'!Y331</f>
        <v xml:space="preserve">segunda das 19:00 às 21:00, semanal </v>
      </c>
      <c r="E332" s="7" t="str">
        <f>' turmas sistema atual'!Z331</f>
        <v xml:space="preserve">quarta das 21:00 às 23:00, semanal </v>
      </c>
      <c r="F332" s="7" t="b">
        <f t="shared" si="20"/>
        <v>0</v>
      </c>
      <c r="G332" s="7"/>
      <c r="H332" s="7" t="s">
        <v>563</v>
      </c>
      <c r="I332" s="7" t="b">
        <f t="shared" si="21"/>
        <v>1</v>
      </c>
      <c r="J332" s="11" t="str">
        <f t="shared" si="22"/>
        <v>SB</v>
      </c>
      <c r="K332" s="11" t="str">
        <f>' turmas sistema atual'!K331</f>
        <v>noturno</v>
      </c>
      <c r="L332" s="11" t="str">
        <f>' turmas sistema atual'!L331</f>
        <v>2-2-3</v>
      </c>
      <c r="M332" s="11">
        <f>' turmas sistema atual'!M331</f>
        <v>72</v>
      </c>
      <c r="N332" s="11">
        <f>VLOOKUP(B332,[3]Plan1!$A$18:$H$946,8,0)</f>
        <v>0</v>
      </c>
      <c r="P332" s="7" t="str">
        <f>' turmas sistema atual'!R331</f>
        <v>Ricardo Buscariolli Pereira</v>
      </c>
      <c r="Q332" s="7" t="e">
        <f>P332=#REF!</f>
        <v>#REF!</v>
      </c>
      <c r="R332" s="7" t="str">
        <f>VLOOKUP($B332,[2]planilha!$B$1:$P$929,15,0)</f>
        <v>Ricardo Buscariolli Pereira</v>
      </c>
      <c r="S332" s="7" t="str">
        <f>' turmas sistema atual'!S331</f>
        <v>Ricardo Buscariolli Pereira</v>
      </c>
      <c r="T332" s="7" t="b">
        <f t="shared" si="23"/>
        <v>1</v>
      </c>
      <c r="U332" s="7" t="str">
        <f>' turmas sistema atual'!Z786</f>
        <v xml:space="preserve">segunda das 14:00 às 16:00, semanal </v>
      </c>
      <c r="V332" s="7">
        <f>' turmas sistema atual'!AA786</f>
        <v>0</v>
      </c>
      <c r="W332" s="7">
        <f>' turmas sistema atual'!AB786</f>
        <v>0</v>
      </c>
      <c r="X332" s="7">
        <f>' turmas sistema atual'!AC786</f>
        <v>0</v>
      </c>
      <c r="Y332" s="7">
        <f>' turmas sistema atual'!AD786</f>
        <v>0</v>
      </c>
      <c r="Z332" s="7">
        <f>' turmas sistema atual'!AE786</f>
        <v>0</v>
      </c>
      <c r="AA332" s="7">
        <f>' turmas sistema atual'!AU786</f>
        <v>0</v>
      </c>
      <c r="AB332" s="11">
        <f>' turmas sistema atual'!AV786</f>
        <v>0</v>
      </c>
    </row>
    <row r="333" spans="1:28" ht="51" customHeight="1" thickBot="1" x14ac:dyDescent="0.3">
      <c r="A333" s="7" t="str">
        <f>' turmas sistema atual'!A332</f>
        <v>BACHARELADO EM CIÊNCIAS ECONÔMICAS</v>
      </c>
      <c r="B333" s="7" t="str">
        <f>' turmas sistema atual'!B332</f>
        <v>DAESHC007-17SB</v>
      </c>
      <c r="C333" s="7" t="str">
        <f>' turmas sistema atual'!C332</f>
        <v>Economia Brasileira Contemporânea I A-diurno (São Bernardo do Campo)</v>
      </c>
      <c r="D333" s="7" t="str">
        <f>' turmas sistema atual'!Y332</f>
        <v xml:space="preserve">quarta das 08:00 às 10:00, semanal ; sexta das 10:00 às 12:00, semanal </v>
      </c>
      <c r="E333" s="7" t="str">
        <f>' turmas sistema atual'!Z332</f>
        <v/>
      </c>
      <c r="F333" s="7" t="b">
        <f t="shared" si="20"/>
        <v>0</v>
      </c>
      <c r="G333" s="7"/>
      <c r="H333" s="7" t="s">
        <v>563</v>
      </c>
      <c r="I333" s="7" t="b">
        <f t="shared" si="21"/>
        <v>1</v>
      </c>
      <c r="J333" s="11" t="str">
        <f t="shared" si="22"/>
        <v>SB</v>
      </c>
      <c r="K333" s="11" t="str">
        <f>' turmas sistema atual'!K332</f>
        <v>diurno</v>
      </c>
      <c r="L333" s="11" t="str">
        <f>' turmas sistema atual'!L332</f>
        <v>4-0-3</v>
      </c>
      <c r="M333" s="11">
        <f>' turmas sistema atual'!M332</f>
        <v>88</v>
      </c>
      <c r="N333" s="11">
        <f>VLOOKUP(B333,[3]Plan1!$A$18:$H$946,8,0)</f>
        <v>0</v>
      </c>
      <c r="P333" s="7" t="str">
        <f>' turmas sistema atual'!R332</f>
        <v>RICARDO LUIZ CHAGAS AMORIM</v>
      </c>
      <c r="Q333" s="7" t="e">
        <f>P333=#REF!</f>
        <v>#REF!</v>
      </c>
      <c r="R333" s="7" t="str">
        <f>VLOOKUP($B333,[2]planilha!$B$1:$P$929,15,0)</f>
        <v>RICARDO LUIZ CHAGAS AMORIM</v>
      </c>
      <c r="S333" s="7" t="str">
        <f>' turmas sistema atual'!S332</f>
        <v>RICARDO LUIZ CHAGAS AMORIM</v>
      </c>
      <c r="T333" s="7" t="b">
        <f t="shared" si="23"/>
        <v>1</v>
      </c>
      <c r="U333" s="7" t="str">
        <f>' turmas sistema atual'!Z775</f>
        <v/>
      </c>
      <c r="V333" s="7">
        <f>' turmas sistema atual'!AA775</f>
        <v>0</v>
      </c>
      <c r="W333" s="7">
        <f>' turmas sistema atual'!AB775</f>
        <v>0</v>
      </c>
      <c r="X333" s="7">
        <f>' turmas sistema atual'!AC775</f>
        <v>0</v>
      </c>
      <c r="Y333" s="7">
        <f>' turmas sistema atual'!AD775</f>
        <v>0</v>
      </c>
      <c r="Z333" s="7">
        <f>' turmas sistema atual'!AE775</f>
        <v>0</v>
      </c>
      <c r="AA333" s="7">
        <f>' turmas sistema atual'!AU775</f>
        <v>0</v>
      </c>
      <c r="AB333" s="11">
        <f>' turmas sistema atual'!AV775</f>
        <v>0</v>
      </c>
    </row>
    <row r="334" spans="1:28" ht="51" customHeight="1" thickBot="1" x14ac:dyDescent="0.3">
      <c r="A334" s="7" t="str">
        <f>' turmas sistema atual'!A333</f>
        <v>BACHARELADO EM CIÊNCIAS ECONÔMICAS</v>
      </c>
      <c r="B334" s="7" t="str">
        <f>' turmas sistema atual'!B333</f>
        <v>NAESHC007-17SB</v>
      </c>
      <c r="C334" s="7" t="str">
        <f>' turmas sistema atual'!C333</f>
        <v>Economia Brasileira Contemporânea I A-noturno (São Bernardo do Campo)</v>
      </c>
      <c r="D334" s="7" t="str">
        <f>' turmas sistema atual'!Y333</f>
        <v xml:space="preserve">quarta das 19:00 às 21:00, semanal ; sexta das 21:00 às 23:00, semanal </v>
      </c>
      <c r="E334" s="7" t="str">
        <f>' turmas sistema atual'!Z333</f>
        <v/>
      </c>
      <c r="F334" s="7" t="b">
        <f t="shared" si="20"/>
        <v>0</v>
      </c>
      <c r="G334" s="7"/>
      <c r="H334" s="7" t="s">
        <v>563</v>
      </c>
      <c r="I334" s="7" t="b">
        <f t="shared" si="21"/>
        <v>1</v>
      </c>
      <c r="J334" s="11" t="str">
        <f t="shared" si="22"/>
        <v>SB</v>
      </c>
      <c r="K334" s="11" t="str">
        <f>' turmas sistema atual'!K333</f>
        <v>noturno</v>
      </c>
      <c r="L334" s="11" t="str">
        <f>' turmas sistema atual'!L333</f>
        <v>4-0-3</v>
      </c>
      <c r="M334" s="11">
        <f>' turmas sistema atual'!M333</f>
        <v>138</v>
      </c>
      <c r="N334" s="11">
        <f>VLOOKUP(B334,[3]Plan1!$A$18:$H$946,8,0)</f>
        <v>0</v>
      </c>
      <c r="P334" s="7" t="str">
        <f>' turmas sistema atual'!R333</f>
        <v>RICARDO LUIZ CHAGAS AMORIM</v>
      </c>
      <c r="Q334" s="7" t="e">
        <f>P334=#REF!</f>
        <v>#REF!</v>
      </c>
      <c r="R334" s="7" t="str">
        <f>VLOOKUP($B334,[2]planilha!$B$1:$P$929,15,0)</f>
        <v>RICARDO LUIZ CHAGAS AMORIM</v>
      </c>
      <c r="S334" s="7" t="str">
        <f>' turmas sistema atual'!S333</f>
        <v>RICARDO LUIZ CHAGAS AMORIM</v>
      </c>
      <c r="T334" s="7" t="b">
        <f t="shared" si="23"/>
        <v>1</v>
      </c>
      <c r="U334" s="7" t="str">
        <f>' turmas sistema atual'!Z787</f>
        <v xml:space="preserve">segunda das 14:00 às 16:00, semanal </v>
      </c>
      <c r="V334" s="7">
        <f>' turmas sistema atual'!AA787</f>
        <v>0</v>
      </c>
      <c r="W334" s="7">
        <f>' turmas sistema atual'!AB787</f>
        <v>0</v>
      </c>
      <c r="X334" s="7">
        <f>' turmas sistema atual'!AC787</f>
        <v>0</v>
      </c>
      <c r="Y334" s="7">
        <f>' turmas sistema atual'!AD787</f>
        <v>0</v>
      </c>
      <c r="Z334" s="7">
        <f>' turmas sistema atual'!AE787</f>
        <v>0</v>
      </c>
      <c r="AA334" s="7">
        <f>' turmas sistema atual'!AU787</f>
        <v>0</v>
      </c>
      <c r="AB334" s="11">
        <f>' turmas sistema atual'!AV787</f>
        <v>0</v>
      </c>
    </row>
    <row r="335" spans="1:28" ht="51" customHeight="1" thickBot="1" x14ac:dyDescent="0.3">
      <c r="A335" s="7" t="str">
        <f>' turmas sistema atual'!A334</f>
        <v>BACHARELADO EM CIÊNCIAS ECONÔMICAS</v>
      </c>
      <c r="B335" s="7" t="str">
        <f>' turmas sistema atual'!B334</f>
        <v>DA1ESHC033-17SB</v>
      </c>
      <c r="C335" s="7" t="str">
        <f>' turmas sistema atual'!C334</f>
        <v>Economia Brasileira Contemporânea III A1-diurno (São Bernardo do Campo)</v>
      </c>
      <c r="D335" s="7" t="str">
        <f>' turmas sistema atual'!Y334</f>
        <v xml:space="preserve">quarta das 08:00 às 10:00, semanal ; sexta das 10:00 às 12:00, semanal </v>
      </c>
      <c r="E335" s="7" t="str">
        <f>' turmas sistema atual'!Z334</f>
        <v/>
      </c>
      <c r="F335" s="7" t="b">
        <f t="shared" si="20"/>
        <v>0</v>
      </c>
      <c r="G335" s="7"/>
      <c r="H335" s="7" t="s">
        <v>563</v>
      </c>
      <c r="I335" s="7" t="b">
        <f t="shared" si="21"/>
        <v>1</v>
      </c>
      <c r="J335" s="11" t="str">
        <f t="shared" si="22"/>
        <v>SB</v>
      </c>
      <c r="K335" s="11" t="str">
        <f>' turmas sistema atual'!K334</f>
        <v>diurno</v>
      </c>
      <c r="L335" s="11" t="str">
        <f>' turmas sistema atual'!L334</f>
        <v>4-0-4</v>
      </c>
      <c r="M335" s="11">
        <f>' turmas sistema atual'!M334</f>
        <v>55</v>
      </c>
      <c r="N335" s="11">
        <f>VLOOKUP(B335,[3]Plan1!$A$18:$H$946,8,0)</f>
        <v>5</v>
      </c>
      <c r="P335" s="7" t="str">
        <f>' turmas sistema atual'!R334</f>
        <v>GIORGIO ROMANO SCHUTTE</v>
      </c>
      <c r="Q335" s="7" t="e">
        <f>P335=#REF!</f>
        <v>#REF!</v>
      </c>
      <c r="R335" s="7" t="str">
        <f>VLOOKUP($B335,[2]planilha!$B$1:$P$929,15,0)</f>
        <v>GIORGIO ROMANO SCHUTTE</v>
      </c>
      <c r="S335" s="7" t="str">
        <f>' turmas sistema atual'!S334</f>
        <v>GIORGIO ROMANO SCHUTTE</v>
      </c>
      <c r="T335" s="7" t="b">
        <f t="shared" si="23"/>
        <v>1</v>
      </c>
      <c r="U335" s="7" t="str">
        <f>' turmas sistema atual'!Z776</f>
        <v/>
      </c>
      <c r="V335" s="7">
        <f>' turmas sistema atual'!AA776</f>
        <v>0</v>
      </c>
      <c r="W335" s="7">
        <f>' turmas sistema atual'!AB776</f>
        <v>0</v>
      </c>
      <c r="X335" s="7">
        <f>' turmas sistema atual'!AC776</f>
        <v>0</v>
      </c>
      <c r="Y335" s="7">
        <f>' turmas sistema atual'!AD776</f>
        <v>0</v>
      </c>
      <c r="Z335" s="7">
        <f>' turmas sistema atual'!AE776</f>
        <v>0</v>
      </c>
      <c r="AA335" s="7">
        <f>' turmas sistema atual'!AU776</f>
        <v>0</v>
      </c>
      <c r="AB335" s="11">
        <f>' turmas sistema atual'!AV776</f>
        <v>0</v>
      </c>
    </row>
    <row r="336" spans="1:28" ht="51" customHeight="1" thickBot="1" x14ac:dyDescent="0.3">
      <c r="A336" s="7" t="str">
        <f>' turmas sistema atual'!A335</f>
        <v>BACHARELADO EM CIÊNCIAS ECONÔMICAS</v>
      </c>
      <c r="B336" s="7" t="str">
        <f>' turmas sistema atual'!B335</f>
        <v>NA1ESHC033-17SB</v>
      </c>
      <c r="C336" s="7" t="str">
        <f>' turmas sistema atual'!C335</f>
        <v>Economia Brasileira Contemporânea III A1-noturno (São Bernardo do Campo)</v>
      </c>
      <c r="D336" s="7" t="str">
        <f>' turmas sistema atual'!Y335</f>
        <v xml:space="preserve">quarta das 19:00 às 21:00, semanal ; sexta das 21:00 às 23:00, semanal </v>
      </c>
      <c r="E336" s="7" t="str">
        <f>' turmas sistema atual'!Z335</f>
        <v/>
      </c>
      <c r="F336" s="7" t="b">
        <f t="shared" si="20"/>
        <v>0</v>
      </c>
      <c r="G336" s="7"/>
      <c r="H336" s="7" t="s">
        <v>563</v>
      </c>
      <c r="I336" s="7" t="b">
        <f t="shared" si="21"/>
        <v>1</v>
      </c>
      <c r="J336" s="11" t="str">
        <f t="shared" si="22"/>
        <v>SB</v>
      </c>
      <c r="K336" s="11" t="str">
        <f>' turmas sistema atual'!K335</f>
        <v>noturno</v>
      </c>
      <c r="L336" s="11" t="str">
        <f>' turmas sistema atual'!L335</f>
        <v>4-0-4</v>
      </c>
      <c r="M336" s="11">
        <f>' turmas sistema atual'!M335</f>
        <v>98</v>
      </c>
      <c r="N336" s="11">
        <f>VLOOKUP(B336,[3]Plan1!$A$18:$H$946,8,0)</f>
        <v>0</v>
      </c>
      <c r="P336" s="7" t="str">
        <f>' turmas sistema atual'!R335</f>
        <v>FABIO HENRIQUE BITTES TERRA</v>
      </c>
      <c r="Q336" s="7" t="e">
        <f>P336=#REF!</f>
        <v>#REF!</v>
      </c>
      <c r="R336" s="7" t="str">
        <f>VLOOKUP($B336,[2]planilha!$B$1:$P$929,15,0)</f>
        <v>FABIO HENRIQUE BITTES TERRA</v>
      </c>
      <c r="S336" s="7" t="str">
        <f>' turmas sistema atual'!S335</f>
        <v>FABIO HENRIQUE BITTES TERRA</v>
      </c>
      <c r="T336" s="7" t="b">
        <f t="shared" si="23"/>
        <v>1</v>
      </c>
      <c r="U336" s="7" t="str">
        <f>' turmas sistema atual'!Z788</f>
        <v xml:space="preserve">segunda das 19:00 às 21:00, semanal </v>
      </c>
      <c r="V336" s="7">
        <f>' turmas sistema atual'!AA788</f>
        <v>0</v>
      </c>
      <c r="W336" s="7">
        <f>' turmas sistema atual'!AB788</f>
        <v>0</v>
      </c>
      <c r="X336" s="7">
        <f>' turmas sistema atual'!AC788</f>
        <v>0</v>
      </c>
      <c r="Y336" s="7">
        <f>' turmas sistema atual'!AD788</f>
        <v>0</v>
      </c>
      <c r="Z336" s="7">
        <f>' turmas sistema atual'!AE788</f>
        <v>0</v>
      </c>
      <c r="AA336" s="7">
        <f>' turmas sistema atual'!AU788</f>
        <v>0</v>
      </c>
      <c r="AB336" s="11">
        <f>' turmas sistema atual'!AV788</f>
        <v>0</v>
      </c>
    </row>
    <row r="337" spans="1:28" ht="51" customHeight="1" thickBot="1" x14ac:dyDescent="0.3">
      <c r="A337" s="7" t="str">
        <f>' turmas sistema atual'!A336</f>
        <v>BACHARELADO EM CIÊNCIAS ECONÔMICAS</v>
      </c>
      <c r="B337" s="7" t="str">
        <f>' turmas sistema atual'!B336</f>
        <v>DAESHC012-17SB</v>
      </c>
      <c r="C337" s="7" t="str">
        <f>' turmas sistema atual'!C336</f>
        <v>Economia Institucional I A-diurno (São Bernardo do Campo)</v>
      </c>
      <c r="D337" s="7" t="str">
        <f>' turmas sistema atual'!Y336</f>
        <v xml:space="preserve">segunda das 08:00 às 10:00, semanal ; quarta das 10:00 às 12:00, semanal </v>
      </c>
      <c r="E337" s="7" t="str">
        <f>' turmas sistema atual'!Z336</f>
        <v/>
      </c>
      <c r="F337" s="7" t="b">
        <f t="shared" si="20"/>
        <v>0</v>
      </c>
      <c r="G337" s="7"/>
      <c r="H337" s="7" t="s">
        <v>563</v>
      </c>
      <c r="I337" s="7" t="b">
        <f t="shared" si="21"/>
        <v>1</v>
      </c>
      <c r="J337" s="11" t="str">
        <f t="shared" si="22"/>
        <v>SB</v>
      </c>
      <c r="K337" s="11" t="str">
        <f>' turmas sistema atual'!K336</f>
        <v>diurno</v>
      </c>
      <c r="L337" s="11" t="str">
        <f>' turmas sistema atual'!L336</f>
        <v>4-0-3</v>
      </c>
      <c r="M337" s="11">
        <f>' turmas sistema atual'!M336</f>
        <v>60</v>
      </c>
      <c r="N337" s="11">
        <f>VLOOKUP(B337,[3]Plan1!$A$18:$H$946,8,0)</f>
        <v>0</v>
      </c>
      <c r="P337" s="7" t="str">
        <f>' turmas sistema atual'!R336</f>
        <v>Manuel Ramon Souza Luz</v>
      </c>
      <c r="Q337" s="7" t="e">
        <f>P337=#REF!</f>
        <v>#REF!</v>
      </c>
      <c r="R337" s="7" t="str">
        <f>VLOOKUP($B337,[2]planilha!$B$1:$P$929,15,0)</f>
        <v>Manuel Ramon Souza Luz</v>
      </c>
      <c r="S337" s="7" t="str">
        <f>' turmas sistema atual'!S336</f>
        <v>Manuel Ramon Souza Luz</v>
      </c>
      <c r="T337" s="7" t="b">
        <f t="shared" si="23"/>
        <v>1</v>
      </c>
      <c r="U337" s="7" t="str">
        <f>' turmas sistema atual'!Z789</f>
        <v xml:space="preserve">terça das 19:00 às 21:00, semanal </v>
      </c>
      <c r="V337" s="7">
        <f>' turmas sistema atual'!AA789</f>
        <v>0</v>
      </c>
      <c r="W337" s="7">
        <f>' turmas sistema atual'!AB789</f>
        <v>0</v>
      </c>
      <c r="X337" s="7">
        <f>' turmas sistema atual'!AC789</f>
        <v>0</v>
      </c>
      <c r="Y337" s="7">
        <f>' turmas sistema atual'!AD789</f>
        <v>0</v>
      </c>
      <c r="Z337" s="7">
        <f>' turmas sistema atual'!AE789</f>
        <v>0</v>
      </c>
      <c r="AA337" s="7">
        <f>' turmas sistema atual'!AU789</f>
        <v>0</v>
      </c>
      <c r="AB337" s="11">
        <f>' turmas sistema atual'!AV789</f>
        <v>0</v>
      </c>
    </row>
    <row r="338" spans="1:28" ht="51" customHeight="1" thickBot="1" x14ac:dyDescent="0.3">
      <c r="A338" s="7" t="str">
        <f>' turmas sistema atual'!A337</f>
        <v>BACHARELADO EM CIÊNCIAS ECONÔMICAS</v>
      </c>
      <c r="B338" s="7" t="str">
        <f>' turmas sistema atual'!B337</f>
        <v>NAESHC012-17SB</v>
      </c>
      <c r="C338" s="7" t="str">
        <f>' turmas sistema atual'!C337</f>
        <v>Economia Institucional I A-noturno (São Bernardo do Campo)</v>
      </c>
      <c r="D338" s="7" t="str">
        <f>' turmas sistema atual'!Y337</f>
        <v xml:space="preserve">segunda das 19:00 às 21:00, semanal ; quarta das 21:00 às 23:00, semanal </v>
      </c>
      <c r="E338" s="7" t="str">
        <f>' turmas sistema atual'!Z337</f>
        <v/>
      </c>
      <c r="F338" s="7" t="b">
        <f t="shared" si="20"/>
        <v>0</v>
      </c>
      <c r="G338" s="7"/>
      <c r="H338" s="7" t="s">
        <v>563</v>
      </c>
      <c r="I338" s="7" t="b">
        <f t="shared" si="21"/>
        <v>1</v>
      </c>
      <c r="J338" s="11" t="str">
        <f t="shared" si="22"/>
        <v>SB</v>
      </c>
      <c r="K338" s="11" t="str">
        <f>' turmas sistema atual'!K337</f>
        <v>noturno</v>
      </c>
      <c r="L338" s="11" t="str">
        <f>' turmas sistema atual'!L337</f>
        <v>4-0-3</v>
      </c>
      <c r="M338" s="11">
        <f>' turmas sistema atual'!M337</f>
        <v>90</v>
      </c>
      <c r="N338" s="11">
        <f>VLOOKUP(B338,[3]Plan1!$A$18:$H$946,8,0)</f>
        <v>0</v>
      </c>
      <c r="P338" s="7" t="str">
        <f>' turmas sistema atual'!R337</f>
        <v>Manuel Ramon Souza Luz</v>
      </c>
      <c r="Q338" s="7" t="e">
        <f>P338=#REF!</f>
        <v>#REF!</v>
      </c>
      <c r="R338" s="7" t="str">
        <f>VLOOKUP($B338,[2]planilha!$B$1:$P$929,15,0)</f>
        <v>Manuel Ramon Souza Luz</v>
      </c>
      <c r="S338" s="7" t="str">
        <f>' turmas sistema atual'!S337</f>
        <v>Manuel Ramon Souza Luz</v>
      </c>
      <c r="T338" s="7" t="b">
        <f t="shared" si="23"/>
        <v>1</v>
      </c>
      <c r="U338" s="7" t="str">
        <f>' turmas sistema atual'!Z777</f>
        <v/>
      </c>
      <c r="V338" s="7">
        <f>' turmas sistema atual'!AA777</f>
        <v>0</v>
      </c>
      <c r="W338" s="7">
        <f>' turmas sistema atual'!AB777</f>
        <v>0</v>
      </c>
      <c r="X338" s="7">
        <f>' turmas sistema atual'!AC777</f>
        <v>0</v>
      </c>
      <c r="Y338" s="7">
        <f>' turmas sistema atual'!AD777</f>
        <v>0</v>
      </c>
      <c r="Z338" s="7">
        <f>' turmas sistema atual'!AE777</f>
        <v>0</v>
      </c>
      <c r="AA338" s="7">
        <f>' turmas sistema atual'!AU777</f>
        <v>0</v>
      </c>
      <c r="AB338" s="11">
        <f>' turmas sistema atual'!AV777</f>
        <v>0</v>
      </c>
    </row>
    <row r="339" spans="1:28" ht="51" customHeight="1" thickBot="1" x14ac:dyDescent="0.3">
      <c r="A339" s="7" t="str">
        <f>' turmas sistema atual'!A338</f>
        <v>BACHARELADO EM CIÊNCIAS ECONÔMICAS</v>
      </c>
      <c r="B339" s="7" t="str">
        <f>' turmas sistema atual'!B338</f>
        <v>DAESHC013-17SB</v>
      </c>
      <c r="C339" s="7" t="str">
        <f>' turmas sistema atual'!C338</f>
        <v>Economia Internacional I A-diurno (São Bernardo do Campo)</v>
      </c>
      <c r="D339" s="7" t="str">
        <f>' turmas sistema atual'!Y338</f>
        <v xml:space="preserve">terça das 08:00 às 10:00, semanal ; quinta das 10:00 às 12:00, semanal </v>
      </c>
      <c r="E339" s="7" t="str">
        <f>' turmas sistema atual'!Z338</f>
        <v/>
      </c>
      <c r="F339" s="7" t="b">
        <f t="shared" si="20"/>
        <v>0</v>
      </c>
      <c r="G339" s="7"/>
      <c r="H339" s="7" t="s">
        <v>563</v>
      </c>
      <c r="I339" s="7" t="b">
        <f t="shared" si="21"/>
        <v>1</v>
      </c>
      <c r="J339" s="11" t="str">
        <f t="shared" si="22"/>
        <v>SB</v>
      </c>
      <c r="K339" s="11" t="str">
        <f>' turmas sistema atual'!K338</f>
        <v>diurno</v>
      </c>
      <c r="L339" s="11" t="str">
        <f>' turmas sistema atual'!L338</f>
        <v>4-0-4</v>
      </c>
      <c r="M339" s="11">
        <f>' turmas sistema atual'!M338</f>
        <v>60</v>
      </c>
      <c r="N339" s="11">
        <f>VLOOKUP(B339,[3]Plan1!$A$18:$H$946,8,0)</f>
        <v>0</v>
      </c>
      <c r="P339" s="7" t="str">
        <f>' turmas sistema atual'!R338</f>
        <v>Cristina Froes de Borja Reis</v>
      </c>
      <c r="Q339" s="7" t="e">
        <f>P339=#REF!</f>
        <v>#REF!</v>
      </c>
      <c r="R339" s="7" t="str">
        <f>VLOOKUP($B339,[2]planilha!$B$1:$P$929,15,0)</f>
        <v>Cristina Froes de Borja Reis</v>
      </c>
      <c r="S339" s="7" t="str">
        <f>' turmas sistema atual'!S338</f>
        <v>Cristina Froes de Borja Reis</v>
      </c>
      <c r="T339" s="7" t="b">
        <f t="shared" si="23"/>
        <v>1</v>
      </c>
      <c r="U339" s="7" t="str">
        <f>' turmas sistema atual'!Z790</f>
        <v/>
      </c>
      <c r="V339" s="7">
        <f>' turmas sistema atual'!AA790</f>
        <v>0</v>
      </c>
      <c r="W339" s="7">
        <f>' turmas sistema atual'!AB790</f>
        <v>0</v>
      </c>
      <c r="X339" s="7">
        <f>' turmas sistema atual'!AC790</f>
        <v>0</v>
      </c>
      <c r="Y339" s="7">
        <f>' turmas sistema atual'!AD790</f>
        <v>0</v>
      </c>
      <c r="Z339" s="7">
        <f>' turmas sistema atual'!AE790</f>
        <v>0</v>
      </c>
      <c r="AA339" s="7">
        <f>' turmas sistema atual'!AU790</f>
        <v>0</v>
      </c>
      <c r="AB339" s="11">
        <f>' turmas sistema atual'!AV790</f>
        <v>0</v>
      </c>
    </row>
    <row r="340" spans="1:28" ht="51" customHeight="1" thickBot="1" x14ac:dyDescent="0.3">
      <c r="A340" s="7" t="str">
        <f>' turmas sistema atual'!A339</f>
        <v>BACHARELADO EM CIÊNCIAS ECONÔMICAS</v>
      </c>
      <c r="B340" s="7" t="str">
        <f>' turmas sistema atual'!B339</f>
        <v>NAESHC013-17SB</v>
      </c>
      <c r="C340" s="7" t="str">
        <f>' turmas sistema atual'!C339</f>
        <v>Economia Internacional I A-noturno (São Bernardo do Campo)</v>
      </c>
      <c r="D340" s="7" t="str">
        <f>' turmas sistema atual'!Y339</f>
        <v xml:space="preserve">terça das 19:00 às 21:00, semanal ; quinta das 21:00 às 23:00, semanal </v>
      </c>
      <c r="E340" s="7" t="str">
        <f>' turmas sistema atual'!Z339</f>
        <v/>
      </c>
      <c r="F340" s="7" t="b">
        <f t="shared" si="20"/>
        <v>0</v>
      </c>
      <c r="G340" s="7"/>
      <c r="H340" s="7" t="s">
        <v>563</v>
      </c>
      <c r="I340" s="7" t="b">
        <f t="shared" si="21"/>
        <v>1</v>
      </c>
      <c r="J340" s="11" t="str">
        <f t="shared" si="22"/>
        <v>SB</v>
      </c>
      <c r="K340" s="11" t="str">
        <f>' turmas sistema atual'!K339</f>
        <v>noturno</v>
      </c>
      <c r="L340" s="11" t="str">
        <f>' turmas sistema atual'!L339</f>
        <v>4-0-4</v>
      </c>
      <c r="M340" s="11">
        <f>' turmas sistema atual'!M339</f>
        <v>90</v>
      </c>
      <c r="N340" s="11">
        <f>VLOOKUP(B340,[3]Plan1!$A$18:$H$946,8,0)</f>
        <v>0</v>
      </c>
      <c r="P340" s="7" t="str">
        <f>' turmas sistema atual'!R339</f>
        <v>Cristina Froes de Borja Reis</v>
      </c>
      <c r="Q340" s="7" t="e">
        <f>P340=#REF!</f>
        <v>#REF!</v>
      </c>
      <c r="R340" s="7" t="str">
        <f>VLOOKUP($B340,[2]planilha!$B$1:$P$929,15,0)</f>
        <v>Cristina Froes de Borja Reis</v>
      </c>
      <c r="S340" s="7" t="str">
        <f>' turmas sistema atual'!S339</f>
        <v>Cristina Froes de Borja Reis</v>
      </c>
      <c r="T340" s="7" t="b">
        <f t="shared" si="23"/>
        <v>1</v>
      </c>
      <c r="U340" s="7" t="str">
        <f>' turmas sistema atual'!Z778</f>
        <v xml:space="preserve">segunda das 14:00 às 16:00, semanal </v>
      </c>
      <c r="V340" s="7">
        <f>' turmas sistema atual'!AA778</f>
        <v>0</v>
      </c>
      <c r="W340" s="7">
        <f>' turmas sistema atual'!AB778</f>
        <v>0</v>
      </c>
      <c r="X340" s="7">
        <f>' turmas sistema atual'!AC778</f>
        <v>0</v>
      </c>
      <c r="Y340" s="7">
        <f>' turmas sistema atual'!AD778</f>
        <v>0</v>
      </c>
      <c r="Z340" s="7">
        <f>' turmas sistema atual'!AE778</f>
        <v>0</v>
      </c>
      <c r="AA340" s="7">
        <f>' turmas sistema atual'!AU778</f>
        <v>0</v>
      </c>
      <c r="AB340" s="11">
        <f>' turmas sistema atual'!AV778</f>
        <v>0</v>
      </c>
    </row>
    <row r="341" spans="1:28" ht="51" customHeight="1" thickBot="1" x14ac:dyDescent="0.3">
      <c r="A341" s="7" t="str">
        <f>' turmas sistema atual'!A340</f>
        <v>BACHARELADO EM CIÊNCIAS ECONÔMICAS</v>
      </c>
      <c r="B341" s="7" t="str">
        <f>' turmas sistema atual'!B340</f>
        <v>DA1ESHC027-17SB</v>
      </c>
      <c r="C341" s="7" t="str">
        <f>' turmas sistema atual'!C340</f>
        <v>Economia Matemática A1-diurno (São Bernardo do Campo)</v>
      </c>
      <c r="D341" s="7" t="str">
        <f>' turmas sistema atual'!Y340</f>
        <v xml:space="preserve">terça das 08:00 às 10:00, semanal ; quinta das 10:00 às 12:00, semanal </v>
      </c>
      <c r="E341" s="7" t="str">
        <f>' turmas sistema atual'!Z340</f>
        <v/>
      </c>
      <c r="F341" s="7" t="b">
        <f t="shared" si="20"/>
        <v>0</v>
      </c>
      <c r="G341" s="7"/>
      <c r="H341" s="7" t="s">
        <v>563</v>
      </c>
      <c r="I341" s="7" t="b">
        <f t="shared" si="21"/>
        <v>1</v>
      </c>
      <c r="J341" s="11" t="str">
        <f t="shared" si="22"/>
        <v>SB</v>
      </c>
      <c r="K341" s="11" t="str">
        <f>' turmas sistema atual'!K340</f>
        <v>diurno</v>
      </c>
      <c r="L341" s="11" t="str">
        <f>' turmas sistema atual'!L340</f>
        <v>4-0-4</v>
      </c>
      <c r="M341" s="11">
        <f>' turmas sistema atual'!M340</f>
        <v>75</v>
      </c>
      <c r="N341" s="11">
        <f>VLOOKUP(B341,[3]Plan1!$A$18:$H$946,8,0)</f>
        <v>1</v>
      </c>
      <c r="P341" s="7" t="str">
        <f>' turmas sistema atual'!R340</f>
        <v>MAXIMILIANO BARBOSA DA SILVA</v>
      </c>
      <c r="Q341" s="7" t="e">
        <f>P341=#REF!</f>
        <v>#REF!</v>
      </c>
      <c r="R341" s="7" t="str">
        <f>VLOOKUP($B341,[2]planilha!$B$1:$P$929,15,0)</f>
        <v>MAXIMILIANO BARBOSA DA SILVA</v>
      </c>
      <c r="S341" s="7" t="str">
        <f>' turmas sistema atual'!S340</f>
        <v>MAXIMILIANO BARBOSA DA SILVA</v>
      </c>
      <c r="T341" s="7" t="b">
        <f t="shared" si="23"/>
        <v>1</v>
      </c>
      <c r="U341" s="7" t="str">
        <f>' turmas sistema atual'!Z791</f>
        <v/>
      </c>
      <c r="V341" s="7">
        <f>' turmas sistema atual'!AA791</f>
        <v>0</v>
      </c>
      <c r="W341" s="7">
        <f>' turmas sistema atual'!AB791</f>
        <v>0</v>
      </c>
      <c r="X341" s="7">
        <f>' turmas sistema atual'!AC791</f>
        <v>0</v>
      </c>
      <c r="Y341" s="7">
        <f>' turmas sistema atual'!AD791</f>
        <v>0</v>
      </c>
      <c r="Z341" s="7">
        <f>' turmas sistema atual'!AE791</f>
        <v>0</v>
      </c>
      <c r="AA341" s="7">
        <f>' turmas sistema atual'!AU791</f>
        <v>0</v>
      </c>
      <c r="AB341" s="11">
        <f>' turmas sistema atual'!AV791</f>
        <v>0</v>
      </c>
    </row>
    <row r="342" spans="1:28" ht="51" customHeight="1" thickBot="1" x14ac:dyDescent="0.3">
      <c r="A342" s="7" t="str">
        <f>' turmas sistema atual'!A341</f>
        <v>BACHARELADO EM CIÊNCIAS ECONÔMICAS</v>
      </c>
      <c r="B342" s="7" t="str">
        <f>' turmas sistema atual'!B341</f>
        <v>NA1ESHC027-17SB</v>
      </c>
      <c r="C342" s="7" t="str">
        <f>' turmas sistema atual'!C341</f>
        <v>Economia Matemática A1-noturno (São Bernardo do Campo)</v>
      </c>
      <c r="D342" s="7" t="str">
        <f>' turmas sistema atual'!Y341</f>
        <v xml:space="preserve">terça das 19:00 às 21:00, semanal ; quinta das 21:00 às 23:00, semanal </v>
      </c>
      <c r="E342" s="7" t="str">
        <f>' turmas sistema atual'!Z341</f>
        <v/>
      </c>
      <c r="F342" s="7" t="b">
        <f t="shared" si="20"/>
        <v>0</v>
      </c>
      <c r="G342" s="7"/>
      <c r="H342" s="7" t="s">
        <v>563</v>
      </c>
      <c r="I342" s="7" t="b">
        <f t="shared" si="21"/>
        <v>1</v>
      </c>
      <c r="J342" s="11" t="str">
        <f t="shared" si="22"/>
        <v>SB</v>
      </c>
      <c r="K342" s="11" t="str">
        <f>' turmas sistema atual'!K341</f>
        <v>noturno</v>
      </c>
      <c r="L342" s="11" t="str">
        <f>' turmas sistema atual'!L341</f>
        <v>4-0-4</v>
      </c>
      <c r="M342" s="11">
        <f>' turmas sistema atual'!M341</f>
        <v>115</v>
      </c>
      <c r="N342" s="11">
        <f>VLOOKUP(B342,[3]Plan1!$A$18:$H$946,8,0)</f>
        <v>3</v>
      </c>
      <c r="P342" s="7" t="str">
        <f>' turmas sistema atual'!R341</f>
        <v>MAXIMILIANO BARBOSA DA SILVA</v>
      </c>
      <c r="Q342" s="7" t="e">
        <f>P342=#REF!</f>
        <v>#REF!</v>
      </c>
      <c r="R342" s="7" t="str">
        <f>VLOOKUP($B342,[2]planilha!$B$1:$P$929,15,0)</f>
        <v>MAXIMILIANO BARBOSA DA SILVA</v>
      </c>
      <c r="S342" s="7" t="str">
        <f>' turmas sistema atual'!S341</f>
        <v>MAXIMILIANO BARBOSA DA SILVA</v>
      </c>
      <c r="T342" s="7" t="b">
        <f t="shared" si="23"/>
        <v>1</v>
      </c>
      <c r="U342" s="7" t="str">
        <f>' turmas sistema atual'!Z779</f>
        <v xml:space="preserve">segunda das 14:00 às 16:00, semanal </v>
      </c>
      <c r="V342" s="7">
        <f>' turmas sistema atual'!AA779</f>
        <v>0</v>
      </c>
      <c r="W342" s="7">
        <f>' turmas sistema atual'!AB779</f>
        <v>0</v>
      </c>
      <c r="X342" s="7">
        <f>' turmas sistema atual'!AC779</f>
        <v>0</v>
      </c>
      <c r="Y342" s="7">
        <f>' turmas sistema atual'!AD779</f>
        <v>0</v>
      </c>
      <c r="Z342" s="7">
        <f>' turmas sistema atual'!AE779</f>
        <v>0</v>
      </c>
      <c r="AA342" s="7">
        <f>' turmas sistema atual'!AU779</f>
        <v>0</v>
      </c>
      <c r="AB342" s="11">
        <f>' turmas sistema atual'!AV779</f>
        <v>0</v>
      </c>
    </row>
    <row r="343" spans="1:28" ht="51" customHeight="1" thickBot="1" x14ac:dyDescent="0.3">
      <c r="A343" s="7" t="str">
        <f>' turmas sistema atual'!A342</f>
        <v>BACHARELADO EM CIÊNCIAS ECONÔMICAS</v>
      </c>
      <c r="B343" s="7" t="str">
        <f>' turmas sistema atual'!B342</f>
        <v>NA1ESHC022-17SB</v>
      </c>
      <c r="C343" s="7" t="str">
        <f>' turmas sistema atual'!C342</f>
        <v>Macroeconomia I A1-noturno (São Bernardo do Campo)</v>
      </c>
      <c r="D343" s="7" t="str">
        <f>' turmas sistema atual'!Y342</f>
        <v xml:space="preserve">segunda das 21:00 às 23:00, semanal ; quinta das 19:00 às 21:00, semanal </v>
      </c>
      <c r="E343" s="7" t="str">
        <f>' turmas sistema atual'!Z342</f>
        <v/>
      </c>
      <c r="F343" s="7" t="b">
        <f t="shared" si="20"/>
        <v>0</v>
      </c>
      <c r="G343" s="7"/>
      <c r="H343" s="7" t="s">
        <v>563</v>
      </c>
      <c r="I343" s="7" t="b">
        <f t="shared" si="21"/>
        <v>1</v>
      </c>
      <c r="J343" s="11" t="str">
        <f t="shared" si="22"/>
        <v>SB</v>
      </c>
      <c r="K343" s="11" t="str">
        <f>' turmas sistema atual'!K342</f>
        <v>noturno</v>
      </c>
      <c r="L343" s="11" t="str">
        <f>' turmas sistema atual'!L342</f>
        <v>4-0-4</v>
      </c>
      <c r="M343" s="11">
        <f>' turmas sistema atual'!M342</f>
        <v>92</v>
      </c>
      <c r="N343" s="11">
        <f>VLOOKUP(B343,[3]Plan1!$A$18:$H$946,8,0)</f>
        <v>0</v>
      </c>
      <c r="P343" s="7" t="str">
        <f>' turmas sistema atual'!R342</f>
        <v>Danilo Freitas Ramalho da Silva</v>
      </c>
      <c r="Q343" s="7" t="e">
        <f>P343=#REF!</f>
        <v>#REF!</v>
      </c>
      <c r="R343" s="7" t="str">
        <f>VLOOKUP($B343,[2]planilha!$B$1:$P$929,15,0)</f>
        <v>Danilo Freitas Ramalho da Silva</v>
      </c>
      <c r="S343" s="7" t="str">
        <f>' turmas sistema atual'!S342</f>
        <v>Danilo Freitas Ramalho da Silva</v>
      </c>
      <c r="T343" s="7" t="b">
        <f t="shared" si="23"/>
        <v>1</v>
      </c>
      <c r="U343" s="7" t="str">
        <f>' turmas sistema atual'!Z792</f>
        <v/>
      </c>
      <c r="V343" s="7">
        <f>' turmas sistema atual'!AA792</f>
        <v>0</v>
      </c>
      <c r="W343" s="7">
        <f>' turmas sistema atual'!AB792</f>
        <v>0</v>
      </c>
      <c r="X343" s="7">
        <f>' turmas sistema atual'!AC792</f>
        <v>0</v>
      </c>
      <c r="Y343" s="7">
        <f>' turmas sistema atual'!AD792</f>
        <v>0</v>
      </c>
      <c r="Z343" s="7">
        <f>' turmas sistema atual'!AE792</f>
        <v>0</v>
      </c>
      <c r="AA343" s="7">
        <f>' turmas sistema atual'!AU792</f>
        <v>0</v>
      </c>
      <c r="AB343" s="11">
        <f>' turmas sistema atual'!AV792</f>
        <v>0</v>
      </c>
    </row>
    <row r="344" spans="1:28" ht="51" customHeight="1" thickBot="1" x14ac:dyDescent="0.3">
      <c r="A344" s="7" t="str">
        <f>' turmas sistema atual'!A343</f>
        <v>BACHARELADO EM CIÊNCIAS ECONÔMICAS</v>
      </c>
      <c r="B344" s="7" t="str">
        <f>' turmas sistema atual'!B343</f>
        <v>DAESHC022-17SB</v>
      </c>
      <c r="C344" s="7" t="str">
        <f>' turmas sistema atual'!C343</f>
        <v>Macroeconomia I A-diurno (São Bernardo do Campo)</v>
      </c>
      <c r="D344" s="7" t="str">
        <f>' turmas sistema atual'!Y343</f>
        <v xml:space="preserve">segunda das 10:00 às 12:00, semanal ; quinta das 08:00 às 10:00, semanal </v>
      </c>
      <c r="E344" s="7" t="str">
        <f>' turmas sistema atual'!Z343</f>
        <v/>
      </c>
      <c r="F344" s="7" t="b">
        <f t="shared" si="20"/>
        <v>0</v>
      </c>
      <c r="G344" s="7"/>
      <c r="H344" s="7" t="s">
        <v>563</v>
      </c>
      <c r="I344" s="7" t="b">
        <f t="shared" si="21"/>
        <v>1</v>
      </c>
      <c r="J344" s="11" t="str">
        <f t="shared" si="22"/>
        <v>SB</v>
      </c>
      <c r="K344" s="11" t="str">
        <f>' turmas sistema atual'!K343</f>
        <v>diurno</v>
      </c>
      <c r="L344" s="11" t="str">
        <f>' turmas sistema atual'!L343</f>
        <v>4-0-4</v>
      </c>
      <c r="M344" s="11">
        <f>' turmas sistema atual'!M343</f>
        <v>92</v>
      </c>
      <c r="N344" s="11">
        <f>VLOOKUP(B344,[3]Plan1!$A$18:$H$946,8,0)</f>
        <v>0</v>
      </c>
      <c r="P344" s="7" t="str">
        <f>' turmas sistema atual'!R343</f>
        <v>Danilo Freitas Ramalho da Silva</v>
      </c>
      <c r="Q344" s="7" t="e">
        <f>P344=#REF!</f>
        <v>#REF!</v>
      </c>
      <c r="R344" s="7" t="str">
        <f>VLOOKUP($B344,[2]planilha!$B$1:$P$929,15,0)</f>
        <v>Danilo Freitas Ramalho da Silva</v>
      </c>
      <c r="S344" s="7" t="str">
        <f>' turmas sistema atual'!S343</f>
        <v>Danilo Freitas Ramalho da Silva</v>
      </c>
      <c r="T344" s="7" t="b">
        <f t="shared" si="23"/>
        <v>1</v>
      </c>
      <c r="U344" s="7" t="str">
        <f>' turmas sistema atual'!Z780</f>
        <v xml:space="preserve">segunda das 19:00 às 21:00, semanal </v>
      </c>
      <c r="V344" s="7">
        <f>' turmas sistema atual'!AA780</f>
        <v>0</v>
      </c>
      <c r="W344" s="7">
        <f>' turmas sistema atual'!AB780</f>
        <v>0</v>
      </c>
      <c r="X344" s="7">
        <f>' turmas sistema atual'!AC780</f>
        <v>0</v>
      </c>
      <c r="Y344" s="7">
        <f>' turmas sistema atual'!AD780</f>
        <v>0</v>
      </c>
      <c r="Z344" s="7">
        <f>' turmas sistema atual'!AE780</f>
        <v>0</v>
      </c>
      <c r="AA344" s="7">
        <f>' turmas sistema atual'!AU780</f>
        <v>0</v>
      </c>
      <c r="AB344" s="11">
        <f>' turmas sistema atual'!AV780</f>
        <v>0</v>
      </c>
    </row>
    <row r="345" spans="1:28" ht="51" customHeight="1" thickBot="1" x14ac:dyDescent="0.3">
      <c r="A345" s="7" t="str">
        <f>' turmas sistema atual'!A344</f>
        <v>BACHARELADO EM CIÊNCIAS ECONÔMICAS</v>
      </c>
      <c r="B345" s="7" t="str">
        <f>' turmas sistema atual'!B344</f>
        <v>DA1ESHC024-19SB</v>
      </c>
      <c r="C345" s="7" t="str">
        <f>' turmas sistema atual'!C344</f>
        <v>Macroeconomia III A1-diurno (São Bernardo do Campo)</v>
      </c>
      <c r="D345" s="7" t="str">
        <f>' turmas sistema atual'!Y344</f>
        <v xml:space="preserve">segunda das 10:00 às 12:00, semanal ; quinta das 08:00 às 10:00, semanal </v>
      </c>
      <c r="E345" s="7" t="str">
        <f>' turmas sistema atual'!Z344</f>
        <v/>
      </c>
      <c r="F345" s="7" t="b">
        <f t="shared" si="20"/>
        <v>0</v>
      </c>
      <c r="G345" s="7"/>
      <c r="H345" s="7" t="s">
        <v>563</v>
      </c>
      <c r="I345" s="7" t="b">
        <f t="shared" si="21"/>
        <v>1</v>
      </c>
      <c r="J345" s="11" t="str">
        <f t="shared" si="22"/>
        <v>SB</v>
      </c>
      <c r="K345" s="11" t="str">
        <f>' turmas sistema atual'!K344</f>
        <v>diurno</v>
      </c>
      <c r="L345" s="11" t="str">
        <f>' turmas sistema atual'!L344</f>
        <v>4-0-4</v>
      </c>
      <c r="M345" s="11">
        <f>' turmas sistema atual'!M344</f>
        <v>44</v>
      </c>
      <c r="N345" s="11">
        <f>VLOOKUP(B345,[3]Plan1!$A$18:$H$946,8,0)</f>
        <v>0</v>
      </c>
      <c r="P345" s="7" t="str">
        <f>' turmas sistema atual'!R344</f>
        <v>ANA CLAUDIA POLATO E FAVA</v>
      </c>
      <c r="Q345" s="7" t="e">
        <f>P345=#REF!</f>
        <v>#REF!</v>
      </c>
      <c r="R345" s="7" t="str">
        <f>VLOOKUP($B345,[2]planilha!$B$1:$P$929,15,0)</f>
        <v>ANA CLAUDIA POLATO E FAVA</v>
      </c>
      <c r="S345" s="7" t="str">
        <f>' turmas sistema atual'!S344</f>
        <v>ANA CLAUDIA POLATO E FAVA</v>
      </c>
      <c r="T345" s="7" t="b">
        <f t="shared" si="23"/>
        <v>1</v>
      </c>
      <c r="U345" s="7" t="str">
        <f>' turmas sistema atual'!Z793</f>
        <v/>
      </c>
      <c r="V345" s="7">
        <f>' turmas sistema atual'!AA793</f>
        <v>0</v>
      </c>
      <c r="W345" s="7">
        <f>' turmas sistema atual'!AB793</f>
        <v>0</v>
      </c>
      <c r="X345" s="7">
        <f>' turmas sistema atual'!AC793</f>
        <v>0</v>
      </c>
      <c r="Y345" s="7">
        <f>' turmas sistema atual'!AD793</f>
        <v>0</v>
      </c>
      <c r="Z345" s="7">
        <f>' turmas sistema atual'!AE793</f>
        <v>0</v>
      </c>
      <c r="AA345" s="7">
        <f>' turmas sistema atual'!AU793</f>
        <v>0</v>
      </c>
      <c r="AB345" s="11">
        <f>' turmas sistema atual'!AV793</f>
        <v>0</v>
      </c>
    </row>
    <row r="346" spans="1:28" ht="51" customHeight="1" thickBot="1" x14ac:dyDescent="0.3">
      <c r="A346" s="7" t="str">
        <f>' turmas sistema atual'!A345</f>
        <v>BACHARELADO EM CIÊNCIAS ECONÔMICAS</v>
      </c>
      <c r="B346" s="7" t="str">
        <f>' turmas sistema atual'!B345</f>
        <v>NA1ESHC024-19SB</v>
      </c>
      <c r="C346" s="7" t="str">
        <f>' turmas sistema atual'!C345</f>
        <v>Macroeconomia III A1-noturno (São Bernardo do Campo)</v>
      </c>
      <c r="D346" s="7" t="str">
        <f>' turmas sistema atual'!Y345</f>
        <v xml:space="preserve">segunda das 21:00 às 23:00, semanal ; quinta das 19:00 às 21:00, semanal </v>
      </c>
      <c r="E346" s="7" t="str">
        <f>' turmas sistema atual'!Z345</f>
        <v/>
      </c>
      <c r="F346" s="7" t="b">
        <f t="shared" si="20"/>
        <v>0</v>
      </c>
      <c r="G346" s="7"/>
      <c r="H346" s="7" t="s">
        <v>563</v>
      </c>
      <c r="I346" s="7" t="b">
        <f t="shared" si="21"/>
        <v>1</v>
      </c>
      <c r="J346" s="11" t="str">
        <f t="shared" si="22"/>
        <v>SB</v>
      </c>
      <c r="K346" s="11" t="str">
        <f>' turmas sistema atual'!K345</f>
        <v>noturno</v>
      </c>
      <c r="L346" s="11" t="str">
        <f>' turmas sistema atual'!L345</f>
        <v>4-0-4</v>
      </c>
      <c r="M346" s="11">
        <f>' turmas sistema atual'!M345</f>
        <v>60</v>
      </c>
      <c r="N346" s="11">
        <f>VLOOKUP(B346,[3]Plan1!$A$18:$H$946,8,0)</f>
        <v>11</v>
      </c>
      <c r="P346" s="7" t="str">
        <f>' turmas sistema atual'!R345</f>
        <v>ANA CLAUDIA POLATO E FAVA</v>
      </c>
      <c r="Q346" s="7" t="e">
        <f>P346=#REF!</f>
        <v>#REF!</v>
      </c>
      <c r="R346" s="7" t="str">
        <f>VLOOKUP($B346,[2]planilha!$B$1:$P$929,15,0)</f>
        <v>ANA CLAUDIA POLATO E FAVA</v>
      </c>
      <c r="S346" s="7" t="str">
        <f>' turmas sistema atual'!S345</f>
        <v>ANA CLAUDIA POLATO E FAVA</v>
      </c>
      <c r="T346" s="7" t="b">
        <f t="shared" si="23"/>
        <v>1</v>
      </c>
      <c r="U346" s="7" t="str">
        <f>' turmas sistema atual'!Z781</f>
        <v xml:space="preserve">segunda das 19:00 às 21:00, semanal </v>
      </c>
      <c r="V346" s="7">
        <f>' turmas sistema atual'!AA781</f>
        <v>0</v>
      </c>
      <c r="W346" s="7">
        <f>' turmas sistema atual'!AB781</f>
        <v>0</v>
      </c>
      <c r="X346" s="7">
        <f>' turmas sistema atual'!AC781</f>
        <v>0</v>
      </c>
      <c r="Y346" s="7">
        <f>' turmas sistema atual'!AD781</f>
        <v>0</v>
      </c>
      <c r="Z346" s="7">
        <f>' turmas sistema atual'!AE781</f>
        <v>0</v>
      </c>
      <c r="AA346" s="7">
        <f>' turmas sistema atual'!AU781</f>
        <v>0</v>
      </c>
      <c r="AB346" s="11">
        <f>' turmas sistema atual'!AV781</f>
        <v>0</v>
      </c>
    </row>
    <row r="347" spans="1:28" ht="51" customHeight="1" thickBot="1" x14ac:dyDescent="0.3">
      <c r="A347" s="7" t="str">
        <f>' turmas sistema atual'!A346</f>
        <v>BACHARELADO EM CIÊNCIAS ECONÔMICAS</v>
      </c>
      <c r="B347" s="7" t="str">
        <f>' turmas sistema atual'!B346</f>
        <v>NA1ESHC025-17SB</v>
      </c>
      <c r="C347" s="7" t="str">
        <f>' turmas sistema atual'!C346</f>
        <v>Microeconomia I A1-noturno (São Bernardo do Campo)</v>
      </c>
      <c r="D347" s="7" t="str">
        <f>' turmas sistema atual'!Y346</f>
        <v xml:space="preserve">terça das 21:00 às 23:00, semanal ; sexta das 19:00 às 21:00, semanal </v>
      </c>
      <c r="E347" s="7" t="str">
        <f>' turmas sistema atual'!Z346</f>
        <v/>
      </c>
      <c r="F347" s="7" t="b">
        <f t="shared" si="20"/>
        <v>0</v>
      </c>
      <c r="G347" s="7"/>
      <c r="H347" s="7" t="s">
        <v>563</v>
      </c>
      <c r="I347" s="7" t="b">
        <f t="shared" si="21"/>
        <v>1</v>
      </c>
      <c r="J347" s="11" t="str">
        <f t="shared" si="22"/>
        <v>SB</v>
      </c>
      <c r="K347" s="11" t="str">
        <f>' turmas sistema atual'!K346</f>
        <v>noturno</v>
      </c>
      <c r="L347" s="11" t="str">
        <f>' turmas sistema atual'!L346</f>
        <v>4-0-4</v>
      </c>
      <c r="M347" s="11">
        <f>' turmas sistema atual'!M346</f>
        <v>90</v>
      </c>
      <c r="N347" s="11">
        <f>VLOOKUP(B347,[3]Plan1!$A$18:$H$946,8,0)</f>
        <v>0</v>
      </c>
      <c r="P347" s="7" t="str">
        <f>' turmas sistema atual'!R346</f>
        <v>Monica Yukie Kuwahara</v>
      </c>
      <c r="Q347" s="7" t="e">
        <f>P347=#REF!</f>
        <v>#REF!</v>
      </c>
      <c r="R347" s="7" t="str">
        <f>VLOOKUP($B347,[2]planilha!$B$1:$P$929,15,0)</f>
        <v>Monica Yukie Kuwahara</v>
      </c>
      <c r="S347" s="7" t="str">
        <f>' turmas sistema atual'!S346</f>
        <v>Monica Yukie Kuwahara</v>
      </c>
      <c r="T347" s="7" t="b">
        <f t="shared" si="23"/>
        <v>1</v>
      </c>
      <c r="U347" s="7" t="str">
        <f>' turmas sistema atual'!Z794</f>
        <v/>
      </c>
      <c r="V347" s="7">
        <f>' turmas sistema atual'!AA794</f>
        <v>0</v>
      </c>
      <c r="W347" s="7">
        <f>' turmas sistema atual'!AB794</f>
        <v>0</v>
      </c>
      <c r="X347" s="7">
        <f>' turmas sistema atual'!AC794</f>
        <v>0</v>
      </c>
      <c r="Y347" s="7">
        <f>' turmas sistema atual'!AD794</f>
        <v>0</v>
      </c>
      <c r="Z347" s="7">
        <f>' turmas sistema atual'!AE794</f>
        <v>0</v>
      </c>
      <c r="AA347" s="7">
        <f>' turmas sistema atual'!AU794</f>
        <v>0</v>
      </c>
      <c r="AB347" s="11">
        <f>' turmas sistema atual'!AV794</f>
        <v>0</v>
      </c>
    </row>
    <row r="348" spans="1:28" ht="51" customHeight="1" thickBot="1" x14ac:dyDescent="0.3">
      <c r="A348" s="7" t="str">
        <f>' turmas sistema atual'!A347</f>
        <v>BACHARELADO EM CIÊNCIAS ECONÔMICAS</v>
      </c>
      <c r="B348" s="7" t="str">
        <f>' turmas sistema atual'!B347</f>
        <v>NA2ESHC025-17SB</v>
      </c>
      <c r="C348" s="7" t="str">
        <f>' turmas sistema atual'!C347</f>
        <v>Microeconomia I A2-noturno (São Bernardo do Campo)</v>
      </c>
      <c r="D348" s="7" t="str">
        <f>' turmas sistema atual'!Y347</f>
        <v xml:space="preserve">terça das 21:00 às 23:00, semanal ; sexta das 19:00 às 21:00, semanal </v>
      </c>
      <c r="E348" s="7" t="str">
        <f>' turmas sistema atual'!Z347</f>
        <v/>
      </c>
      <c r="F348" s="7" t="b">
        <f t="shared" si="20"/>
        <v>0</v>
      </c>
      <c r="G348" s="7"/>
      <c r="H348" s="7" t="s">
        <v>563</v>
      </c>
      <c r="I348" s="7" t="b">
        <f t="shared" si="21"/>
        <v>1</v>
      </c>
      <c r="J348" s="11" t="str">
        <f t="shared" si="22"/>
        <v>SB</v>
      </c>
      <c r="K348" s="11" t="str">
        <f>' turmas sistema atual'!K347</f>
        <v>noturno</v>
      </c>
      <c r="L348" s="11" t="str">
        <f>' turmas sistema atual'!L347</f>
        <v>4-0-4</v>
      </c>
      <c r="M348" s="11">
        <f>' turmas sistema atual'!M347</f>
        <v>50</v>
      </c>
      <c r="N348" s="11">
        <f>VLOOKUP(B348,[3]Plan1!$A$18:$H$946,8,0)</f>
        <v>0</v>
      </c>
      <c r="P348" s="7" t="str">
        <f>' turmas sistema atual'!R347</f>
        <v>RICARDO BATISTA POLITI</v>
      </c>
      <c r="Q348" s="7" t="e">
        <f>P348=#REF!</f>
        <v>#REF!</v>
      </c>
      <c r="R348" s="7" t="str">
        <f>VLOOKUP($B348,[2]planilha!$B$1:$P$929,15,0)</f>
        <v>RICARDO BATISTA POLITI</v>
      </c>
      <c r="S348" s="7" t="str">
        <f>' turmas sistema atual'!S347</f>
        <v>RICARDO BATISTA POLITI</v>
      </c>
      <c r="T348" s="7" t="b">
        <f t="shared" si="23"/>
        <v>1</v>
      </c>
      <c r="U348" s="7" t="str">
        <f>' turmas sistema atual'!Z782</f>
        <v xml:space="preserve">segunda das 14:00 às 16:00, semanal </v>
      </c>
      <c r="V348" s="7">
        <f>' turmas sistema atual'!AA782</f>
        <v>0</v>
      </c>
      <c r="W348" s="7">
        <f>' turmas sistema atual'!AB782</f>
        <v>0</v>
      </c>
      <c r="X348" s="7">
        <f>' turmas sistema atual'!AC782</f>
        <v>0</v>
      </c>
      <c r="Y348" s="7">
        <f>' turmas sistema atual'!AD782</f>
        <v>0</v>
      </c>
      <c r="Z348" s="7">
        <f>' turmas sistema atual'!AE782</f>
        <v>0</v>
      </c>
      <c r="AA348" s="7">
        <f>' turmas sistema atual'!AU782</f>
        <v>0</v>
      </c>
      <c r="AB348" s="11">
        <f>' turmas sistema atual'!AV782</f>
        <v>0</v>
      </c>
    </row>
    <row r="349" spans="1:28" ht="51" customHeight="1" thickBot="1" x14ac:dyDescent="0.3">
      <c r="A349" s="7" t="str">
        <f>' turmas sistema atual'!A348</f>
        <v>BACHARELADO EM CIÊNCIAS ECONÔMICAS</v>
      </c>
      <c r="B349" s="7" t="str">
        <f>' turmas sistema atual'!B348</f>
        <v>DAESHC025-17SB</v>
      </c>
      <c r="C349" s="7" t="str">
        <f>' turmas sistema atual'!C348</f>
        <v>Microeconomia I A-diurno (São Bernardo do Campo)</v>
      </c>
      <c r="D349" s="7" t="str">
        <f>' turmas sistema atual'!Y348</f>
        <v xml:space="preserve">terça das 10:00 às 12:00, semanal ; sexta das 08:00 às 10:00, semanal </v>
      </c>
      <c r="E349" s="7" t="str">
        <f>' turmas sistema atual'!Z348</f>
        <v/>
      </c>
      <c r="F349" s="7" t="b">
        <f t="shared" si="20"/>
        <v>0</v>
      </c>
      <c r="G349" s="7"/>
      <c r="H349" s="7" t="s">
        <v>563</v>
      </c>
      <c r="I349" s="7" t="b">
        <f t="shared" si="21"/>
        <v>1</v>
      </c>
      <c r="J349" s="11" t="str">
        <f t="shared" si="22"/>
        <v>SB</v>
      </c>
      <c r="K349" s="11" t="str">
        <f>' turmas sistema atual'!K348</f>
        <v>diurno</v>
      </c>
      <c r="L349" s="11" t="str">
        <f>' turmas sistema atual'!L348</f>
        <v>4-0-4</v>
      </c>
      <c r="M349" s="11">
        <f>' turmas sistema atual'!M348</f>
        <v>70</v>
      </c>
      <c r="N349" s="11">
        <f>VLOOKUP(B349,[3]Plan1!$A$18:$H$946,8,0)</f>
        <v>0</v>
      </c>
      <c r="P349" s="7" t="str">
        <f>' turmas sistema atual'!R348</f>
        <v>Monica Yukie Kuwahara</v>
      </c>
      <c r="Q349" s="7" t="e">
        <f>P349=#REF!</f>
        <v>#REF!</v>
      </c>
      <c r="R349" s="7" t="str">
        <f>VLOOKUP($B349,[2]planilha!$B$1:$P$929,15,0)</f>
        <v>Monica Yukie Kuwahara</v>
      </c>
      <c r="S349" s="7" t="str">
        <f>' turmas sistema atual'!S348</f>
        <v>Monica Yukie Kuwahara</v>
      </c>
      <c r="T349" s="7" t="b">
        <f t="shared" si="23"/>
        <v>1</v>
      </c>
      <c r="U349" s="7" t="str">
        <f>' turmas sistema atual'!Z795</f>
        <v/>
      </c>
      <c r="V349" s="7">
        <f>' turmas sistema atual'!AA795</f>
        <v>0</v>
      </c>
      <c r="W349" s="7">
        <f>' turmas sistema atual'!AB795</f>
        <v>0</v>
      </c>
      <c r="X349" s="7">
        <f>' turmas sistema atual'!AC795</f>
        <v>0</v>
      </c>
      <c r="Y349" s="7">
        <f>' turmas sistema atual'!AD795</f>
        <v>0</v>
      </c>
      <c r="Z349" s="7">
        <f>' turmas sistema atual'!AE795</f>
        <v>0</v>
      </c>
      <c r="AA349" s="7">
        <f>' turmas sistema atual'!AU795</f>
        <v>0</v>
      </c>
      <c r="AB349" s="11">
        <f>' turmas sistema atual'!AV795</f>
        <v>0</v>
      </c>
    </row>
    <row r="350" spans="1:28" ht="51" customHeight="1" thickBot="1" x14ac:dyDescent="0.3">
      <c r="A350" s="7" t="str">
        <f>' turmas sistema atual'!A349</f>
        <v>BACHARELADO EM CIÊNCIAS ECONÔMICAS</v>
      </c>
      <c r="B350" s="7" t="str">
        <f>' turmas sistema atual'!B349</f>
        <v>DA1ESHC029-17SB</v>
      </c>
      <c r="C350" s="7" t="str">
        <f>' turmas sistema atual'!C349</f>
        <v>Microeconomia III A1-diurno (São Bernardo do Campo)</v>
      </c>
      <c r="D350" s="7" t="str">
        <f>' turmas sistema atual'!Y349</f>
        <v xml:space="preserve">terça das 10:00 às 12:00, semanal ; sexta das 08:00 às 10:00, semanal </v>
      </c>
      <c r="E350" s="7" t="str">
        <f>' turmas sistema atual'!Z349</f>
        <v/>
      </c>
      <c r="F350" s="7" t="b">
        <f t="shared" si="20"/>
        <v>0</v>
      </c>
      <c r="G350" s="7"/>
      <c r="H350" s="7" t="s">
        <v>563</v>
      </c>
      <c r="I350" s="7" t="b">
        <f t="shared" si="21"/>
        <v>1</v>
      </c>
      <c r="J350" s="11" t="str">
        <f t="shared" si="22"/>
        <v>SB</v>
      </c>
      <c r="K350" s="11" t="str">
        <f>' turmas sistema atual'!K349</f>
        <v>diurno</v>
      </c>
      <c r="L350" s="11" t="str">
        <f>' turmas sistema atual'!L349</f>
        <v>4-0-3</v>
      </c>
      <c r="M350" s="11">
        <f>' turmas sistema atual'!M349</f>
        <v>53</v>
      </c>
      <c r="N350" s="11">
        <f>VLOOKUP(B350,[3]Plan1!$A$18:$H$946,8,0)</f>
        <v>0</v>
      </c>
      <c r="P350" s="7" t="str">
        <f>' turmas sistema atual'!R349</f>
        <v>THOMAZ MINGATOS FERNANDES GEMIGNANI</v>
      </c>
      <c r="Q350" s="7" t="e">
        <f>P350=#REF!</f>
        <v>#REF!</v>
      </c>
      <c r="R350" s="7" t="str">
        <f>VLOOKUP($B350,[2]planilha!$B$1:$P$929,15,0)</f>
        <v>THOMAZ MINGATOS FERNANDES GEMIGNANI</v>
      </c>
      <c r="S350" s="7" t="str">
        <f>' turmas sistema atual'!S349</f>
        <v>THOMAZ MINGATOS FERNANDES GEMIGNANI</v>
      </c>
      <c r="T350" s="7" t="b">
        <f t="shared" si="23"/>
        <v>1</v>
      </c>
      <c r="U350" s="7" t="str">
        <f>' turmas sistema atual'!Z68</f>
        <v>sexta das 08:00 às 10:00, quinzenal II</v>
      </c>
      <c r="V350" s="7">
        <f>' turmas sistema atual'!AA68</f>
        <v>0</v>
      </c>
      <c r="W350" s="7">
        <f>' turmas sistema atual'!AB68</f>
        <v>0</v>
      </c>
      <c r="X350" s="7">
        <f>' turmas sistema atual'!AC68</f>
        <v>0</v>
      </c>
      <c r="Y350" s="7">
        <f>' turmas sistema atual'!AD68</f>
        <v>0</v>
      </c>
      <c r="Z350" s="7">
        <f>' turmas sistema atual'!AE68</f>
        <v>0</v>
      </c>
      <c r="AA350" s="7">
        <f>' turmas sistema atual'!AU68</f>
        <v>0</v>
      </c>
      <c r="AB350" s="11">
        <f>' turmas sistema atual'!AV68</f>
        <v>0</v>
      </c>
    </row>
    <row r="351" spans="1:28" ht="51" customHeight="1" thickBot="1" x14ac:dyDescent="0.3">
      <c r="A351" s="7" t="str">
        <f>' turmas sistema atual'!A350</f>
        <v>BACHARELADO EM CIÊNCIAS ECONÔMICAS</v>
      </c>
      <c r="B351" s="7" t="str">
        <f>' turmas sistema atual'!B350</f>
        <v>NA1ESHC029-17SB</v>
      </c>
      <c r="C351" s="7" t="str">
        <f>' turmas sistema atual'!C350</f>
        <v>Microeconomia III A1-noturno (São Bernardo do Campo)</v>
      </c>
      <c r="D351" s="7" t="str">
        <f>' turmas sistema atual'!Y350</f>
        <v xml:space="preserve">terça das 21:00 às 23:00, semanal ; sexta das 19:00 às 21:00, semanal </v>
      </c>
      <c r="E351" s="7" t="str">
        <f>' turmas sistema atual'!Z350</f>
        <v/>
      </c>
      <c r="F351" s="7" t="b">
        <f t="shared" si="20"/>
        <v>0</v>
      </c>
      <c r="G351" s="7"/>
      <c r="H351" s="7" t="s">
        <v>563</v>
      </c>
      <c r="I351" s="7" t="b">
        <f t="shared" si="21"/>
        <v>1</v>
      </c>
      <c r="J351" s="11" t="str">
        <f t="shared" si="22"/>
        <v>SB</v>
      </c>
      <c r="K351" s="11" t="str">
        <f>' turmas sistema atual'!K350</f>
        <v>noturno</v>
      </c>
      <c r="L351" s="11" t="str">
        <f>' turmas sistema atual'!L350</f>
        <v>4-0-3</v>
      </c>
      <c r="M351" s="11">
        <f>' turmas sistema atual'!M350</f>
        <v>70</v>
      </c>
      <c r="N351" s="11">
        <f>VLOOKUP(B351,[3]Plan1!$A$18:$H$946,8,0)</f>
        <v>0</v>
      </c>
      <c r="P351" s="7" t="str">
        <f>' turmas sistema atual'!R350</f>
        <v>THOMAZ MINGATOS FERNANDES GEMIGNANI</v>
      </c>
      <c r="Q351" s="7" t="e">
        <f>P351=#REF!</f>
        <v>#REF!</v>
      </c>
      <c r="R351" s="7" t="str">
        <f>VLOOKUP($B351,[2]planilha!$B$1:$P$929,15,0)</f>
        <v>THOMAZ MINGATOS FERNANDES GEMIGNANI</v>
      </c>
      <c r="S351" s="7" t="str">
        <f>' turmas sistema atual'!S350</f>
        <v>THOMAZ MINGATOS FERNANDES GEMIGNANI</v>
      </c>
      <c r="T351" s="7" t="b">
        <f t="shared" si="23"/>
        <v>1</v>
      </c>
      <c r="U351" s="7" t="str">
        <f>' turmas sistema atual'!Z71</f>
        <v>sexta das 19:00 às 21:00, quinzenal I</v>
      </c>
      <c r="V351" s="7">
        <f>' turmas sistema atual'!AA71</f>
        <v>0</v>
      </c>
      <c r="W351" s="7">
        <f>' turmas sistema atual'!AB71</f>
        <v>0</v>
      </c>
      <c r="X351" s="7">
        <f>' turmas sistema atual'!AC71</f>
        <v>0</v>
      </c>
      <c r="Y351" s="7">
        <f>' turmas sistema atual'!AD71</f>
        <v>0</v>
      </c>
      <c r="Z351" s="7">
        <f>' turmas sistema atual'!AE71</f>
        <v>0</v>
      </c>
      <c r="AA351" s="7">
        <f>' turmas sistema atual'!AU71</f>
        <v>0</v>
      </c>
      <c r="AB351" s="11">
        <f>' turmas sistema atual'!AV71</f>
        <v>0</v>
      </c>
    </row>
    <row r="352" spans="1:28" ht="51" customHeight="1" thickBot="1" x14ac:dyDescent="0.3">
      <c r="A352" s="7" t="str">
        <f>' turmas sistema atual'!A351</f>
        <v>BACHARELADO EM FILOSOFIA</v>
      </c>
      <c r="B352" s="7" t="str">
        <f>' turmas sistema atual'!B351</f>
        <v>DANHZ2112-18SB</v>
      </c>
      <c r="C352" s="7" t="str">
        <f>' turmas sistema atual'!C351</f>
        <v>Epistemologia Feminista A-diurno (São Bernardo do Campo)</v>
      </c>
      <c r="D352" s="7" t="str">
        <f>' turmas sistema atual'!Y351</f>
        <v xml:space="preserve">terça das 14:00 às 16:00, semanal ; quinta das 14:00 às 16:00, semanal </v>
      </c>
      <c r="E352" s="7" t="str">
        <f>' turmas sistema atual'!Z351</f>
        <v/>
      </c>
      <c r="F352" s="7" t="b">
        <f t="shared" si="20"/>
        <v>0</v>
      </c>
      <c r="G352" s="7"/>
      <c r="H352" s="7" t="s">
        <v>563</v>
      </c>
      <c r="I352" s="7" t="b">
        <f t="shared" si="21"/>
        <v>1</v>
      </c>
      <c r="J352" s="11" t="str">
        <f t="shared" si="22"/>
        <v>SB</v>
      </c>
      <c r="K352" s="11" t="str">
        <f>' turmas sistema atual'!K351</f>
        <v>diurno</v>
      </c>
      <c r="L352" s="11" t="str">
        <f>' turmas sistema atual'!L351</f>
        <v>4-0-4</v>
      </c>
      <c r="M352" s="11">
        <f>' turmas sistema atual'!M351</f>
        <v>58</v>
      </c>
      <c r="N352" s="11">
        <f>VLOOKUP(B352,[3]Plan1!$A$18:$H$946,8,0)</f>
        <v>0</v>
      </c>
      <c r="P352" s="7" t="str">
        <f>' turmas sistema atual'!R351</f>
        <v>BRUNA MENDES DE VASCONCELLOS</v>
      </c>
      <c r="Q352" s="7" t="e">
        <f>P352=#REF!</f>
        <v>#REF!</v>
      </c>
      <c r="R352" s="7" t="str">
        <f>VLOOKUP($B352,[2]planilha!$B$1:$P$929,15,0)</f>
        <v>Anastasia Guidi Itokazu</v>
      </c>
      <c r="S352" s="7" t="str">
        <f>' turmas sistema atual'!S351</f>
        <v>Anastasia Guidi Itokazu</v>
      </c>
      <c r="T352" s="7" t="b">
        <f t="shared" si="23"/>
        <v>1</v>
      </c>
      <c r="U352" s="7" t="str">
        <f>' turmas sistema atual'!Z72</f>
        <v>sexta das 08:00 às 10:00, quinzenal II</v>
      </c>
      <c r="V352" s="7">
        <f>' turmas sistema atual'!AA72</f>
        <v>0</v>
      </c>
      <c r="W352" s="7">
        <f>' turmas sistema atual'!AB72</f>
        <v>0</v>
      </c>
      <c r="X352" s="7">
        <f>' turmas sistema atual'!AC72</f>
        <v>0</v>
      </c>
      <c r="Y352" s="7">
        <f>' turmas sistema atual'!AD72</f>
        <v>0</v>
      </c>
      <c r="Z352" s="7">
        <f>' turmas sistema atual'!AE72</f>
        <v>0</v>
      </c>
      <c r="AA352" s="7">
        <f>' turmas sistema atual'!AU72</f>
        <v>0</v>
      </c>
      <c r="AB352" s="11">
        <f>' turmas sistema atual'!AV72</f>
        <v>0</v>
      </c>
    </row>
    <row r="353" spans="1:28" ht="51" customHeight="1" thickBot="1" x14ac:dyDescent="0.3">
      <c r="A353" s="7" t="str">
        <f>' turmas sistema atual'!A352</f>
        <v>BACHARELADO EM FILOSOFIA</v>
      </c>
      <c r="B353" s="7" t="str">
        <f>' turmas sistema atual'!B352</f>
        <v>DANHH2008-13SB</v>
      </c>
      <c r="C353" s="7" t="str">
        <f>' turmas sistema atual'!C352</f>
        <v>Estética: Perspectivas Contemporâneas A-diurno (São Bernardo do Campo)</v>
      </c>
      <c r="D353" s="7" t="str">
        <f>' turmas sistema atual'!Y352</f>
        <v xml:space="preserve">quarta das 08:00 às 10:00, semanal ; sexta das 10:00 às 12:00, semanal </v>
      </c>
      <c r="E353" s="7" t="str">
        <f>' turmas sistema atual'!Z352</f>
        <v/>
      </c>
      <c r="F353" s="7" t="b">
        <f t="shared" si="20"/>
        <v>0</v>
      </c>
      <c r="G353" s="7"/>
      <c r="H353" s="7" t="s">
        <v>563</v>
      </c>
      <c r="I353" s="7" t="b">
        <f t="shared" si="21"/>
        <v>1</v>
      </c>
      <c r="J353" s="11" t="str">
        <f t="shared" si="22"/>
        <v>SB</v>
      </c>
      <c r="K353" s="11" t="str">
        <f>' turmas sistema atual'!K352</f>
        <v>diurno</v>
      </c>
      <c r="L353" s="11" t="str">
        <f>' turmas sistema atual'!L352</f>
        <v>4-0-4</v>
      </c>
      <c r="M353" s="11">
        <f>' turmas sistema atual'!M352</f>
        <v>45</v>
      </c>
      <c r="N353" s="11">
        <f>VLOOKUP(B353,[3]Plan1!$A$18:$H$946,8,0)</f>
        <v>24</v>
      </c>
      <c r="P353" s="7" t="str">
        <f>' turmas sistema atual'!R352</f>
        <v>Alexia Cruz Bretas</v>
      </c>
      <c r="Q353" s="7" t="e">
        <f>P353=#REF!</f>
        <v>#REF!</v>
      </c>
      <c r="R353" s="7" t="e">
        <f>VLOOKUP($B353,[2]planilha!$B$1:$P$929,15,0)</f>
        <v>#REF!</v>
      </c>
      <c r="S353" s="7">
        <f>' turmas sistema atual'!S352</f>
        <v>0</v>
      </c>
      <c r="T353" s="7" t="e">
        <f t="shared" si="23"/>
        <v>#REF!</v>
      </c>
      <c r="U353" s="7" t="str">
        <f>' turmas sistema atual'!Z902</f>
        <v/>
      </c>
      <c r="V353" s="7">
        <f>' turmas sistema atual'!AA902</f>
        <v>0</v>
      </c>
      <c r="W353" s="7">
        <f>' turmas sistema atual'!AB902</f>
        <v>0</v>
      </c>
      <c r="X353" s="7">
        <f>' turmas sistema atual'!AC902</f>
        <v>0</v>
      </c>
      <c r="Y353" s="7">
        <f>' turmas sistema atual'!AD902</f>
        <v>0</v>
      </c>
      <c r="Z353" s="7">
        <f>' turmas sistema atual'!AE902</f>
        <v>0</v>
      </c>
      <c r="AA353" s="7">
        <f>' turmas sistema atual'!AU902</f>
        <v>0</v>
      </c>
      <c r="AB353" s="11">
        <f>' turmas sistema atual'!AV902</f>
        <v>0</v>
      </c>
    </row>
    <row r="354" spans="1:28" ht="51" customHeight="1" thickBot="1" x14ac:dyDescent="0.3">
      <c r="A354" s="7" t="str">
        <f>' turmas sistema atual'!A353</f>
        <v>BACHARELADO EM FILOSOFIA</v>
      </c>
      <c r="B354" s="7" t="str">
        <f>' turmas sistema atual'!B353</f>
        <v>NANHH2008-13SB</v>
      </c>
      <c r="C354" s="7" t="str">
        <f>' turmas sistema atual'!C353</f>
        <v>Estética: Perspectivas Contemporâneas A-noturno (São Bernardo do Campo)</v>
      </c>
      <c r="D354" s="7" t="str">
        <f>' turmas sistema atual'!Y353</f>
        <v xml:space="preserve">quarta das 19:00 às 21:00, semanal ; sexta das 21:00 às 23:00, semanal </v>
      </c>
      <c r="E354" s="7" t="str">
        <f>' turmas sistema atual'!Z353</f>
        <v/>
      </c>
      <c r="F354" s="7" t="b">
        <f t="shared" si="20"/>
        <v>0</v>
      </c>
      <c r="G354" s="7"/>
      <c r="H354" s="7" t="s">
        <v>563</v>
      </c>
      <c r="I354" s="7" t="b">
        <f t="shared" si="21"/>
        <v>1</v>
      </c>
      <c r="J354" s="11" t="str">
        <f t="shared" si="22"/>
        <v>SB</v>
      </c>
      <c r="K354" s="11" t="str">
        <f>' turmas sistema atual'!K353</f>
        <v>noturno</v>
      </c>
      <c r="L354" s="11" t="str">
        <f>' turmas sistema atual'!L353</f>
        <v>4-0-4</v>
      </c>
      <c r="M354" s="11">
        <f>' turmas sistema atual'!M353</f>
        <v>45</v>
      </c>
      <c r="N354" s="11">
        <f>VLOOKUP(B354,[3]Plan1!$A$18:$H$946,8,0)</f>
        <v>9</v>
      </c>
      <c r="P354" s="7" t="str">
        <f>' turmas sistema atual'!R353</f>
        <v>Alexia Cruz Bretas</v>
      </c>
      <c r="Q354" s="7" t="e">
        <f>P354=#REF!</f>
        <v>#REF!</v>
      </c>
      <c r="R354" s="7" t="e">
        <f>VLOOKUP($B354,[2]planilha!$B$1:$P$929,15,0)</f>
        <v>#REF!</v>
      </c>
      <c r="S354" s="7">
        <f>' turmas sistema atual'!S353</f>
        <v>0</v>
      </c>
      <c r="T354" s="7" t="e">
        <f t="shared" si="23"/>
        <v>#REF!</v>
      </c>
      <c r="U354" s="7" t="e">
        <f>' turmas sistema atual'!#REF!</f>
        <v>#REF!</v>
      </c>
      <c r="V354" s="7" t="e">
        <f>' turmas sistema atual'!#REF!</f>
        <v>#REF!</v>
      </c>
      <c r="W354" s="7" t="e">
        <f>' turmas sistema atual'!#REF!</f>
        <v>#REF!</v>
      </c>
      <c r="X354" s="7" t="e">
        <f>' turmas sistema atual'!#REF!</f>
        <v>#REF!</v>
      </c>
      <c r="Y354" s="7" t="e">
        <f>' turmas sistema atual'!#REF!</f>
        <v>#REF!</v>
      </c>
      <c r="Z354" s="7" t="e">
        <f>' turmas sistema atual'!#REF!</f>
        <v>#REF!</v>
      </c>
      <c r="AA354" s="7" t="e">
        <f>' turmas sistema atual'!#REF!</f>
        <v>#REF!</v>
      </c>
      <c r="AB354" s="11" t="e">
        <f>' turmas sistema atual'!#REF!</f>
        <v>#REF!</v>
      </c>
    </row>
    <row r="355" spans="1:28" ht="51" customHeight="1" thickBot="1" x14ac:dyDescent="0.3">
      <c r="A355" s="7" t="str">
        <f>' turmas sistema atual'!A354</f>
        <v>BACHARELADO EM FILOSOFIA</v>
      </c>
      <c r="B355" s="7" t="str">
        <f>' turmas sistema atual'!B354</f>
        <v>DANHH2010-13SB</v>
      </c>
      <c r="C355" s="7" t="str">
        <f>' turmas sistema atual'!C354</f>
        <v>Ética: perspectivas contemporâneas A-diurno (São Bernardo do Campo)</v>
      </c>
      <c r="D355" s="7" t="str">
        <f>' turmas sistema atual'!Y354</f>
        <v xml:space="preserve">terça das 08:00 às 10:00, semanal ; quinta das 10:00 às 12:00, semanal </v>
      </c>
      <c r="E355" s="7" t="str">
        <f>' turmas sistema atual'!Z354</f>
        <v/>
      </c>
      <c r="F355" s="7" t="b">
        <f t="shared" si="20"/>
        <v>0</v>
      </c>
      <c r="G355" s="7"/>
      <c r="H355" s="7" t="s">
        <v>563</v>
      </c>
      <c r="I355" s="7" t="b">
        <f t="shared" si="21"/>
        <v>1</v>
      </c>
      <c r="J355" s="11" t="str">
        <f t="shared" si="22"/>
        <v>SB</v>
      </c>
      <c r="K355" s="11" t="str">
        <f>' turmas sistema atual'!K354</f>
        <v>diurno</v>
      </c>
      <c r="L355" s="11" t="str">
        <f>' turmas sistema atual'!L354</f>
        <v>4-0-4</v>
      </c>
      <c r="M355" s="11">
        <f>' turmas sistema atual'!M354</f>
        <v>45</v>
      </c>
      <c r="N355" s="11">
        <f>VLOOKUP(B355,[3]Plan1!$A$18:$H$946,8,0)</f>
        <v>37</v>
      </c>
      <c r="P355" s="7" t="str">
        <f>' turmas sistema atual'!R354</f>
        <v>FLAMARION CALDEIRA RAMOS</v>
      </c>
      <c r="Q355" s="7" t="e">
        <f>P355=#REF!</f>
        <v>#REF!</v>
      </c>
      <c r="R355" s="7" t="e">
        <f>VLOOKUP($B355,[2]planilha!$B$1:$P$929,15,0)</f>
        <v>#REF!</v>
      </c>
      <c r="S355" s="7">
        <f>' turmas sistema atual'!S354</f>
        <v>0</v>
      </c>
      <c r="T355" s="7" t="e">
        <f t="shared" si="23"/>
        <v>#REF!</v>
      </c>
      <c r="U355" s="7" t="e">
        <f>' turmas sistema atual'!#REF!</f>
        <v>#REF!</v>
      </c>
      <c r="V355" s="7" t="e">
        <f>' turmas sistema atual'!#REF!</f>
        <v>#REF!</v>
      </c>
      <c r="W355" s="7" t="e">
        <f>' turmas sistema atual'!#REF!</f>
        <v>#REF!</v>
      </c>
      <c r="X355" s="7" t="e">
        <f>' turmas sistema atual'!#REF!</f>
        <v>#REF!</v>
      </c>
      <c r="Y355" s="7" t="e">
        <f>' turmas sistema atual'!#REF!</f>
        <v>#REF!</v>
      </c>
      <c r="Z355" s="7" t="e">
        <f>' turmas sistema atual'!#REF!</f>
        <v>#REF!</v>
      </c>
      <c r="AA355" s="7" t="e">
        <f>' turmas sistema atual'!#REF!</f>
        <v>#REF!</v>
      </c>
      <c r="AB355" s="11" t="e">
        <f>' turmas sistema atual'!#REF!</f>
        <v>#REF!</v>
      </c>
    </row>
    <row r="356" spans="1:28" ht="51" customHeight="1" thickBot="1" x14ac:dyDescent="0.3">
      <c r="A356" s="7" t="str">
        <f>' turmas sistema atual'!A355</f>
        <v>BACHARELADO EM FILOSOFIA</v>
      </c>
      <c r="B356" s="7" t="str">
        <f>' turmas sistema atual'!B355</f>
        <v>NANHH2010-13SB</v>
      </c>
      <c r="C356" s="7" t="str">
        <f>' turmas sistema atual'!C355</f>
        <v>Ética: perspectivas contemporâneas A-noturno (São Bernardo do Campo)</v>
      </c>
      <c r="D356" s="7" t="str">
        <f>' turmas sistema atual'!Y355</f>
        <v xml:space="preserve">terça das 19:00 às 21:00, semanal ; quinta das 21:00 às 23:00, semanal </v>
      </c>
      <c r="E356" s="7" t="str">
        <f>' turmas sistema atual'!Z355</f>
        <v/>
      </c>
      <c r="F356" s="7" t="b">
        <f t="shared" si="20"/>
        <v>0</v>
      </c>
      <c r="G356" s="7"/>
      <c r="H356" s="7" t="s">
        <v>563</v>
      </c>
      <c r="I356" s="7" t="b">
        <f t="shared" si="21"/>
        <v>1</v>
      </c>
      <c r="J356" s="11" t="str">
        <f t="shared" si="22"/>
        <v>SB</v>
      </c>
      <c r="K356" s="11" t="str">
        <f>' turmas sistema atual'!K355</f>
        <v>noturno</v>
      </c>
      <c r="L356" s="11" t="str">
        <f>' turmas sistema atual'!L355</f>
        <v>4-0-4</v>
      </c>
      <c r="M356" s="11">
        <f>' turmas sistema atual'!M355</f>
        <v>45</v>
      </c>
      <c r="N356" s="11">
        <f>VLOOKUP(B356,[3]Plan1!$A$18:$H$946,8,0)</f>
        <v>22</v>
      </c>
      <c r="P356" s="7" t="str">
        <f>' turmas sistema atual'!R355</f>
        <v>FLAMARION CALDEIRA RAMOS</v>
      </c>
      <c r="Q356" s="7" t="e">
        <f>P356=#REF!</f>
        <v>#REF!</v>
      </c>
      <c r="R356" s="7" t="e">
        <f>VLOOKUP($B356,[2]planilha!$B$1:$P$929,15,0)</f>
        <v>#REF!</v>
      </c>
      <c r="S356" s="7">
        <f>' turmas sistema atual'!S355</f>
        <v>0</v>
      </c>
      <c r="T356" s="7" t="e">
        <f t="shared" si="23"/>
        <v>#REF!</v>
      </c>
      <c r="U356" s="7" t="str">
        <f>' turmas sistema atual'!Z69</f>
        <v>sexta das 19:00 às 21:00, quinzenal II</v>
      </c>
      <c r="V356" s="7">
        <f>' turmas sistema atual'!AA69</f>
        <v>0</v>
      </c>
      <c r="W356" s="7">
        <f>' turmas sistema atual'!AB69</f>
        <v>0</v>
      </c>
      <c r="X356" s="7">
        <f>' turmas sistema atual'!AC69</f>
        <v>0</v>
      </c>
      <c r="Y356" s="7">
        <f>' turmas sistema atual'!AD69</f>
        <v>0</v>
      </c>
      <c r="Z356" s="7">
        <f>' turmas sistema atual'!AE69</f>
        <v>0</v>
      </c>
      <c r="AA356" s="7">
        <f>' turmas sistema atual'!AU69</f>
        <v>0</v>
      </c>
      <c r="AB356" s="11">
        <f>' turmas sistema atual'!AV69</f>
        <v>0</v>
      </c>
    </row>
    <row r="357" spans="1:28" ht="51" customHeight="1" thickBot="1" x14ac:dyDescent="0.3">
      <c r="A357" s="7" t="str">
        <f>' turmas sistema atual'!A356</f>
        <v>BACHARELADO EM FILOSOFIA</v>
      </c>
      <c r="B357" s="7" t="str">
        <f>' turmas sistema atual'!B356</f>
        <v>DANHH2019-13SB</v>
      </c>
      <c r="C357" s="7" t="str">
        <f>' turmas sistema atual'!C356</f>
        <v>Filosofia da Linguagem A-diurno (São Bernardo do Campo)</v>
      </c>
      <c r="D357" s="7" t="str">
        <f>' turmas sistema atual'!Y356</f>
        <v xml:space="preserve">segunda das 10:00 às 12:00, semanal ; quinta das 08:00 às 10:00, semanal </v>
      </c>
      <c r="E357" s="7" t="str">
        <f>' turmas sistema atual'!Z356</f>
        <v/>
      </c>
      <c r="F357" s="7" t="b">
        <f t="shared" si="20"/>
        <v>0</v>
      </c>
      <c r="G357" s="7"/>
      <c r="H357" s="7" t="s">
        <v>563</v>
      </c>
      <c r="I357" s="7" t="b">
        <f t="shared" si="21"/>
        <v>1</v>
      </c>
      <c r="J357" s="11" t="str">
        <f t="shared" si="22"/>
        <v>SB</v>
      </c>
      <c r="K357" s="11" t="str">
        <f>' turmas sistema atual'!K356</f>
        <v>diurno</v>
      </c>
      <c r="L357" s="11" t="str">
        <f>' turmas sistema atual'!L356</f>
        <v>4-0-4</v>
      </c>
      <c r="M357" s="11">
        <f>' turmas sistema atual'!M356</f>
        <v>45</v>
      </c>
      <c r="N357" s="11">
        <f>VLOOKUP(B357,[3]Plan1!$A$18:$H$946,8,0)</f>
        <v>26</v>
      </c>
      <c r="P357" s="7" t="str">
        <f>' turmas sistema atual'!R356</f>
        <v>CESAR FERNANDO MEURER</v>
      </c>
      <c r="Q357" s="7" t="e">
        <f>P357=#REF!</f>
        <v>#REF!</v>
      </c>
      <c r="R357" s="7" t="e">
        <f>VLOOKUP($B357,[2]planilha!$B$1:$P$929,15,0)</f>
        <v>#REF!</v>
      </c>
      <c r="S357" s="7">
        <f>' turmas sistema atual'!S356</f>
        <v>0</v>
      </c>
      <c r="T357" s="7" t="e">
        <f t="shared" si="23"/>
        <v>#REF!</v>
      </c>
      <c r="U357" s="7" t="str">
        <f>' turmas sistema atual'!Z73</f>
        <v>sexta das 19:00 às 21:00, quinzenal II</v>
      </c>
      <c r="V357" s="7">
        <f>' turmas sistema atual'!AA73</f>
        <v>0</v>
      </c>
      <c r="W357" s="7">
        <f>' turmas sistema atual'!AB73</f>
        <v>0</v>
      </c>
      <c r="X357" s="7">
        <f>' turmas sistema atual'!AC73</f>
        <v>0</v>
      </c>
      <c r="Y357" s="7">
        <f>' turmas sistema atual'!AD73</f>
        <v>0</v>
      </c>
      <c r="Z357" s="7">
        <f>' turmas sistema atual'!AE73</f>
        <v>0</v>
      </c>
      <c r="AA357" s="7">
        <f>' turmas sistema atual'!AU73</f>
        <v>0</v>
      </c>
      <c r="AB357" s="11">
        <f>' turmas sistema atual'!AV73</f>
        <v>0</v>
      </c>
    </row>
    <row r="358" spans="1:28" ht="51" customHeight="1" thickBot="1" x14ac:dyDescent="0.3">
      <c r="A358" s="7" t="str">
        <f>' turmas sistema atual'!A357</f>
        <v>BACHARELADO EM FILOSOFIA</v>
      </c>
      <c r="B358" s="7" t="str">
        <f>' turmas sistema atual'!B357</f>
        <v>NANHH2019-13SB</v>
      </c>
      <c r="C358" s="7" t="str">
        <f>' turmas sistema atual'!C357</f>
        <v>Filosofia da Linguagem A-noturno (São Bernardo do Campo)</v>
      </c>
      <c r="D358" s="7" t="str">
        <f>' turmas sistema atual'!Y357</f>
        <v xml:space="preserve">segunda das 21:00 às 23:00, semanal ; quinta das 19:00 às 21:00, semanal </v>
      </c>
      <c r="E358" s="7" t="str">
        <f>' turmas sistema atual'!Z357</f>
        <v/>
      </c>
      <c r="F358" s="7" t="b">
        <f t="shared" si="20"/>
        <v>0</v>
      </c>
      <c r="G358" s="7"/>
      <c r="H358" s="7" t="s">
        <v>563</v>
      </c>
      <c r="I358" s="7" t="b">
        <f t="shared" si="21"/>
        <v>1</v>
      </c>
      <c r="J358" s="11" t="str">
        <f t="shared" si="22"/>
        <v>SB</v>
      </c>
      <c r="K358" s="11" t="str">
        <f>' turmas sistema atual'!K357</f>
        <v>noturno</v>
      </c>
      <c r="L358" s="11" t="str">
        <f>' turmas sistema atual'!L357</f>
        <v>4-0-4</v>
      </c>
      <c r="M358" s="11">
        <f>' turmas sistema atual'!M357</f>
        <v>45</v>
      </c>
      <c r="N358" s="11">
        <f>VLOOKUP(B358,[3]Plan1!$A$18:$H$946,8,0)</f>
        <v>16</v>
      </c>
      <c r="P358" s="7" t="str">
        <f>' turmas sistema atual'!R357</f>
        <v>CESAR FERNANDO MEURER</v>
      </c>
      <c r="Q358" s="7" t="e">
        <f>P358=#REF!</f>
        <v>#REF!</v>
      </c>
      <c r="R358" s="7" t="e">
        <f>VLOOKUP($B358,[2]planilha!$B$1:$P$929,15,0)</f>
        <v>#REF!</v>
      </c>
      <c r="S358" s="7">
        <f>' turmas sistema atual'!S357</f>
        <v>0</v>
      </c>
      <c r="T358" s="7" t="e">
        <f t="shared" si="23"/>
        <v>#REF!</v>
      </c>
      <c r="U358" s="7" t="str">
        <f>' turmas sistema atual'!Z70</f>
        <v>sexta das 08:00 às 10:00, quinzenal I</v>
      </c>
      <c r="V358" s="7">
        <f>' turmas sistema atual'!AA70</f>
        <v>0</v>
      </c>
      <c r="W358" s="7">
        <f>' turmas sistema atual'!AB70</f>
        <v>0</v>
      </c>
      <c r="X358" s="7">
        <f>' turmas sistema atual'!AC70</f>
        <v>0</v>
      </c>
      <c r="Y358" s="7">
        <f>' turmas sistema atual'!AD70</f>
        <v>0</v>
      </c>
      <c r="Z358" s="7">
        <f>' turmas sistema atual'!AE70</f>
        <v>0</v>
      </c>
      <c r="AA358" s="7">
        <f>' turmas sistema atual'!AU70</f>
        <v>0</v>
      </c>
      <c r="AB358" s="11">
        <f>' turmas sistema atual'!AV70</f>
        <v>0</v>
      </c>
    </row>
    <row r="359" spans="1:28" ht="51" customHeight="1" thickBot="1" x14ac:dyDescent="0.3">
      <c r="A359" s="7" t="str">
        <f>' turmas sistema atual'!A358</f>
        <v>BACHARELADO EM FILOSOFIA</v>
      </c>
      <c r="B359" s="7" t="str">
        <f>' turmas sistema atual'!B358</f>
        <v>NANHH2026-13SB</v>
      </c>
      <c r="C359" s="7" t="str">
        <f>' turmas sistema atual'!C358</f>
        <v>Filosofia no Brasil e na América Latina A-noturno (São Bernardo do Campo)</v>
      </c>
      <c r="D359" s="7" t="str">
        <f>' turmas sistema atual'!Y358</f>
        <v xml:space="preserve">segunda das 21:00 às 23:00, semanal ; quinta das 19:00 às 21:00, semanal </v>
      </c>
      <c r="E359" s="7" t="str">
        <f>' turmas sistema atual'!Z358</f>
        <v/>
      </c>
      <c r="F359" s="7" t="b">
        <f t="shared" si="20"/>
        <v>0</v>
      </c>
      <c r="G359" s="7"/>
      <c r="H359" s="7" t="s">
        <v>563</v>
      </c>
      <c r="I359" s="7" t="b">
        <f t="shared" si="21"/>
        <v>1</v>
      </c>
      <c r="J359" s="11" t="str">
        <f t="shared" si="22"/>
        <v>SB</v>
      </c>
      <c r="K359" s="11" t="str">
        <f>' turmas sistema atual'!K358</f>
        <v>noturno</v>
      </c>
      <c r="L359" s="11" t="str">
        <f>' turmas sistema atual'!L358</f>
        <v>4-0-4</v>
      </c>
      <c r="M359" s="11">
        <f>' turmas sistema atual'!M358</f>
        <v>60</v>
      </c>
      <c r="N359" s="11">
        <f>VLOOKUP(B359,[3]Plan1!$A$18:$H$946,8,0)</f>
        <v>1</v>
      </c>
      <c r="P359" s="7" t="str">
        <f>' turmas sistema atual'!R358</f>
        <v>DANIEL PANSARELLI</v>
      </c>
      <c r="Q359" s="7" t="e">
        <f>P359=#REF!</f>
        <v>#REF!</v>
      </c>
      <c r="R359" s="7" t="e">
        <f>VLOOKUP($B359,[2]planilha!$B$1:$P$929,15,0)</f>
        <v>#REF!</v>
      </c>
      <c r="S359" s="7">
        <f>' turmas sistema atual'!S358</f>
        <v>0</v>
      </c>
      <c r="T359" s="7" t="e">
        <f t="shared" si="23"/>
        <v>#REF!</v>
      </c>
      <c r="U359" s="7" t="str">
        <f>' turmas sistema atual'!Z74</f>
        <v>sexta das 08:00 às 10:00, quinzenal I</v>
      </c>
      <c r="V359" s="7">
        <f>' turmas sistema atual'!AA74</f>
        <v>0</v>
      </c>
      <c r="W359" s="7">
        <f>' turmas sistema atual'!AB74</f>
        <v>0</v>
      </c>
      <c r="X359" s="7">
        <f>' turmas sistema atual'!AC74</f>
        <v>0</v>
      </c>
      <c r="Y359" s="7">
        <f>' turmas sistema atual'!AD74</f>
        <v>0</v>
      </c>
      <c r="Z359" s="7">
        <f>' turmas sistema atual'!AE74</f>
        <v>0</v>
      </c>
      <c r="AA359" s="7">
        <f>' turmas sistema atual'!AU74</f>
        <v>0</v>
      </c>
      <c r="AB359" s="11">
        <f>' turmas sistema atual'!AV74</f>
        <v>0</v>
      </c>
    </row>
    <row r="360" spans="1:28" ht="51" customHeight="1" thickBot="1" x14ac:dyDescent="0.3">
      <c r="A360" s="7" t="str">
        <f>' turmas sistema atual'!A359</f>
        <v>BACHARELADO EM FILOSOFIA</v>
      </c>
      <c r="B360" s="7" t="str">
        <f>' turmas sistema atual'!B359</f>
        <v>DANHH2029-13SB</v>
      </c>
      <c r="C360" s="7" t="str">
        <f>' turmas sistema atual'!C359</f>
        <v>Filosofia Política: perspectivas contemporâneas A-diurno (São Bernardo do Campo)</v>
      </c>
      <c r="D360" s="7" t="str">
        <f>' turmas sistema atual'!Y359</f>
        <v xml:space="preserve">quarta das 08:00 às 10:00, semanal ; sexta das 10:00 às 12:00, semanal </v>
      </c>
      <c r="E360" s="7" t="str">
        <f>' turmas sistema atual'!Z359</f>
        <v/>
      </c>
      <c r="F360" s="7" t="b">
        <f t="shared" si="20"/>
        <v>0</v>
      </c>
      <c r="G360" s="7"/>
      <c r="H360" s="7" t="s">
        <v>563</v>
      </c>
      <c r="I360" s="7" t="b">
        <f t="shared" si="21"/>
        <v>1</v>
      </c>
      <c r="J360" s="11" t="str">
        <f t="shared" si="22"/>
        <v>SB</v>
      </c>
      <c r="K360" s="11" t="str">
        <f>' turmas sistema atual'!K359</f>
        <v>diurno</v>
      </c>
      <c r="L360" s="11" t="str">
        <f>' turmas sistema atual'!L359</f>
        <v>4-0-4</v>
      </c>
      <c r="M360" s="11">
        <f>' turmas sistema atual'!M359</f>
        <v>45</v>
      </c>
      <c r="N360" s="11">
        <f>VLOOKUP(B360,[3]Plan1!$A$18:$H$946,8,0)</f>
        <v>33</v>
      </c>
      <c r="P360" s="7" t="str">
        <f>' turmas sistema atual'!R359</f>
        <v>NATHALIE DE ALMEIDA BRESSIANI</v>
      </c>
      <c r="Q360" s="7" t="e">
        <f>P360=#REF!</f>
        <v>#REF!</v>
      </c>
      <c r="R360" s="7" t="e">
        <f>VLOOKUP($B360,[2]planilha!$B$1:$P$929,15,0)</f>
        <v>#REF!</v>
      </c>
      <c r="S360" s="7">
        <f>' turmas sistema atual'!S359</f>
        <v>0</v>
      </c>
      <c r="T360" s="7" t="e">
        <f t="shared" si="23"/>
        <v>#REF!</v>
      </c>
      <c r="U360" s="7" t="e">
        <f>' turmas sistema atual'!#REF!</f>
        <v>#REF!</v>
      </c>
      <c r="V360" s="7" t="e">
        <f>' turmas sistema atual'!#REF!</f>
        <v>#REF!</v>
      </c>
      <c r="W360" s="7" t="e">
        <f>' turmas sistema atual'!#REF!</f>
        <v>#REF!</v>
      </c>
      <c r="X360" s="7" t="e">
        <f>' turmas sistema atual'!#REF!</f>
        <v>#REF!</v>
      </c>
      <c r="Y360" s="7" t="e">
        <f>' turmas sistema atual'!#REF!</f>
        <v>#REF!</v>
      </c>
      <c r="Z360" s="7" t="e">
        <f>' turmas sistema atual'!#REF!</f>
        <v>#REF!</v>
      </c>
      <c r="AA360" s="7" t="e">
        <f>' turmas sistema atual'!#REF!</f>
        <v>#REF!</v>
      </c>
      <c r="AB360" s="11" t="e">
        <f>' turmas sistema atual'!#REF!</f>
        <v>#REF!</v>
      </c>
    </row>
    <row r="361" spans="1:28" ht="51" customHeight="1" thickBot="1" x14ac:dyDescent="0.3">
      <c r="A361" s="7" t="str">
        <f>' turmas sistema atual'!A360</f>
        <v>BACHARELADO EM FILOSOFIA</v>
      </c>
      <c r="B361" s="7" t="str">
        <f>' turmas sistema atual'!B360</f>
        <v>NANHH2029-13SB</v>
      </c>
      <c r="C361" s="7" t="str">
        <f>' turmas sistema atual'!C360</f>
        <v>Filosofia Política: perspectivas contemporâneas A-noturno (São Bernardo do Campo)</v>
      </c>
      <c r="D361" s="7" t="str">
        <f>' turmas sistema atual'!Y360</f>
        <v xml:space="preserve">quarta das 19:00 às 21:00, semanal ; sexta das 21:00 às 23:00, semanal </v>
      </c>
      <c r="E361" s="7" t="str">
        <f>' turmas sistema atual'!Z360</f>
        <v/>
      </c>
      <c r="F361" s="7" t="b">
        <f t="shared" si="20"/>
        <v>0</v>
      </c>
      <c r="G361" s="7"/>
      <c r="H361" s="7" t="s">
        <v>563</v>
      </c>
      <c r="I361" s="7" t="b">
        <f t="shared" si="21"/>
        <v>1</v>
      </c>
      <c r="J361" s="11" t="str">
        <f t="shared" si="22"/>
        <v>SB</v>
      </c>
      <c r="K361" s="11" t="str">
        <f>' turmas sistema atual'!K360</f>
        <v>noturno</v>
      </c>
      <c r="L361" s="11" t="str">
        <f>' turmas sistema atual'!L360</f>
        <v>4-0-4</v>
      </c>
      <c r="M361" s="11">
        <f>' turmas sistema atual'!M360</f>
        <v>45</v>
      </c>
      <c r="N361" s="11">
        <f>VLOOKUP(B361,[3]Plan1!$A$18:$H$946,8,0)</f>
        <v>9</v>
      </c>
      <c r="P361" s="7" t="str">
        <f>' turmas sistema atual'!R360</f>
        <v>NATHALIE DE ALMEIDA BRESSIANI</v>
      </c>
      <c r="Q361" s="7" t="e">
        <f>P361=#REF!</f>
        <v>#REF!</v>
      </c>
      <c r="R361" s="7" t="e">
        <f>VLOOKUP($B361,[2]planilha!$B$1:$P$929,15,0)</f>
        <v>#REF!</v>
      </c>
      <c r="S361" s="7">
        <f>' turmas sistema atual'!S360</f>
        <v>0</v>
      </c>
      <c r="T361" s="7" t="e">
        <f t="shared" si="23"/>
        <v>#REF!</v>
      </c>
      <c r="U361" s="7" t="str">
        <f>' turmas sistema atual'!Z903</f>
        <v/>
      </c>
      <c r="V361" s="7">
        <f>' turmas sistema atual'!AA903</f>
        <v>0</v>
      </c>
      <c r="W361" s="7">
        <f>' turmas sistema atual'!AB903</f>
        <v>0</v>
      </c>
      <c r="X361" s="7">
        <f>' turmas sistema atual'!AC903</f>
        <v>0</v>
      </c>
      <c r="Y361" s="7">
        <f>' turmas sistema atual'!AD903</f>
        <v>0</v>
      </c>
      <c r="Z361" s="7">
        <f>' turmas sistema atual'!AE903</f>
        <v>0</v>
      </c>
      <c r="AA361" s="7">
        <f>' turmas sistema atual'!AU903</f>
        <v>0</v>
      </c>
      <c r="AB361" s="11">
        <f>' turmas sistema atual'!AV903</f>
        <v>0</v>
      </c>
    </row>
    <row r="362" spans="1:28" ht="51" customHeight="1" thickBot="1" x14ac:dyDescent="0.3">
      <c r="A362" s="7" t="str">
        <f>' turmas sistema atual'!A361</f>
        <v>BACHARELADO EM FILOSOFIA</v>
      </c>
      <c r="B362" s="7" t="str">
        <f>' turmas sistema atual'!B361</f>
        <v>NANHZ2138-18SB</v>
      </c>
      <c r="C362" s="7" t="str">
        <f>' turmas sistema atual'!C361</f>
        <v>Gênero, Raça, Classe e Sexualidade A-noturno (São Bernardo do Campo)</v>
      </c>
      <c r="D362" s="7" t="str">
        <f>' turmas sistema atual'!Y361</f>
        <v xml:space="preserve">terça das 21:00 às 23:00, semanal ; sexta das 19:00 às 21:00, semanal </v>
      </c>
      <c r="E362" s="7" t="str">
        <f>' turmas sistema atual'!Z361</f>
        <v/>
      </c>
      <c r="F362" s="7" t="b">
        <f t="shared" si="20"/>
        <v>0</v>
      </c>
      <c r="G362" s="7"/>
      <c r="H362" s="7" t="s">
        <v>563</v>
      </c>
      <c r="I362" s="7" t="b">
        <f t="shared" si="21"/>
        <v>1</v>
      </c>
      <c r="J362" s="11" t="str">
        <f t="shared" si="22"/>
        <v>SB</v>
      </c>
      <c r="K362" s="11" t="str">
        <f>' turmas sistema atual'!K361</f>
        <v>noturno</v>
      </c>
      <c r="L362" s="11" t="str">
        <f>' turmas sistema atual'!L361</f>
        <v>4-0-4</v>
      </c>
      <c r="M362" s="11">
        <f>' turmas sistema atual'!M361</f>
        <v>61</v>
      </c>
      <c r="N362" s="11">
        <f>VLOOKUP(B362,[3]Plan1!$A$18:$H$946,8,0)</f>
        <v>0</v>
      </c>
      <c r="P362" s="7" t="str">
        <f>' turmas sistema atual'!R361</f>
        <v>ALBERTO EDMUNDO FABRICIO CANSECO</v>
      </c>
      <c r="Q362" s="7" t="e">
        <f>P362=#REF!</f>
        <v>#REF!</v>
      </c>
      <c r="R362" s="7" t="e">
        <f>VLOOKUP($B362,[2]planilha!$B$1:$P$929,15,0)</f>
        <v>#REF!</v>
      </c>
      <c r="S362" s="7">
        <f>' turmas sistema atual'!S361</f>
        <v>0</v>
      </c>
      <c r="T362" s="7" t="e">
        <f t="shared" si="23"/>
        <v>#REF!</v>
      </c>
      <c r="U362" s="7" t="str">
        <f>' turmas sistema atual'!Z310</f>
        <v/>
      </c>
      <c r="V362" s="7">
        <f>' turmas sistema atual'!AA310</f>
        <v>0</v>
      </c>
      <c r="W362" s="7">
        <f>' turmas sistema atual'!AB310</f>
        <v>0</v>
      </c>
      <c r="X362" s="7">
        <f>' turmas sistema atual'!AC310</f>
        <v>0</v>
      </c>
      <c r="Y362" s="7">
        <f>' turmas sistema atual'!AD310</f>
        <v>0</v>
      </c>
      <c r="Z362" s="7">
        <f>' turmas sistema atual'!AE310</f>
        <v>0</v>
      </c>
      <c r="AA362" s="7">
        <f>' turmas sistema atual'!AU310</f>
        <v>0</v>
      </c>
      <c r="AB362" s="11">
        <f>' turmas sistema atual'!AV310</f>
        <v>0</v>
      </c>
    </row>
    <row r="363" spans="1:28" ht="51" customHeight="1" thickBot="1" x14ac:dyDescent="0.3">
      <c r="A363" s="7" t="str">
        <f>' turmas sistema atual'!A362</f>
        <v>BACHARELADO EM FILOSOFIA</v>
      </c>
      <c r="B363" s="7" t="str">
        <f>' turmas sistema atual'!B362</f>
        <v>DANHH2040-13SB</v>
      </c>
      <c r="C363" s="7" t="str">
        <f>' turmas sistema atual'!C362</f>
        <v>História da Filosofia Moderna: o Iluminismo e seus desdobramentos A-diurno (São Bernardo do Campo)</v>
      </c>
      <c r="D363" s="7" t="str">
        <f>' turmas sistema atual'!Y362</f>
        <v xml:space="preserve">segunda das 08:00 às 10:00, semanal ; quarta das 10:00 às 12:00, semanal </v>
      </c>
      <c r="E363" s="7" t="str">
        <f>' turmas sistema atual'!Z362</f>
        <v/>
      </c>
      <c r="F363" s="7" t="b">
        <f t="shared" si="20"/>
        <v>0</v>
      </c>
      <c r="G363" s="7"/>
      <c r="H363" s="7" t="s">
        <v>563</v>
      </c>
      <c r="I363" s="7" t="b">
        <f t="shared" si="21"/>
        <v>1</v>
      </c>
      <c r="J363" s="11" t="str">
        <f t="shared" si="22"/>
        <v>SB</v>
      </c>
      <c r="K363" s="11" t="str">
        <f>' turmas sistema atual'!K362</f>
        <v>diurno</v>
      </c>
      <c r="L363" s="11" t="str">
        <f>' turmas sistema atual'!L362</f>
        <v>4-0-4</v>
      </c>
      <c r="M363" s="11">
        <f>' turmas sistema atual'!M362</f>
        <v>45</v>
      </c>
      <c r="N363" s="11">
        <f>VLOOKUP(B363,[3]Plan1!$A$18:$H$946,8,0)</f>
        <v>34</v>
      </c>
      <c r="P363" s="7" t="str">
        <f>' turmas sistema atual'!R362</f>
        <v>LUIZ FERNANDO BARRERE MARTIN</v>
      </c>
      <c r="Q363" s="7" t="e">
        <f>P363=#REF!</f>
        <v>#REF!</v>
      </c>
      <c r="R363" s="7" t="e">
        <f>VLOOKUP($B363,[2]planilha!$B$1:$P$929,15,0)</f>
        <v>#REF!</v>
      </c>
      <c r="S363" s="7">
        <f>' turmas sistema atual'!S362</f>
        <v>0</v>
      </c>
      <c r="T363" s="7" t="e">
        <f t="shared" si="23"/>
        <v>#REF!</v>
      </c>
      <c r="U363" s="7" t="str">
        <f>' turmas sistema atual'!Z311</f>
        <v/>
      </c>
      <c r="V363" s="7">
        <f>' turmas sistema atual'!AA311</f>
        <v>0</v>
      </c>
      <c r="W363" s="7">
        <f>' turmas sistema atual'!AB311</f>
        <v>0</v>
      </c>
      <c r="X363" s="7">
        <f>' turmas sistema atual'!AC311</f>
        <v>0</v>
      </c>
      <c r="Y363" s="7">
        <f>' turmas sistema atual'!AD311</f>
        <v>0</v>
      </c>
      <c r="Z363" s="7">
        <f>' turmas sistema atual'!AE311</f>
        <v>0</v>
      </c>
      <c r="AA363" s="7">
        <f>' turmas sistema atual'!AU311</f>
        <v>0</v>
      </c>
      <c r="AB363" s="11">
        <f>' turmas sistema atual'!AV311</f>
        <v>0</v>
      </c>
    </row>
    <row r="364" spans="1:28" ht="51" customHeight="1" thickBot="1" x14ac:dyDescent="0.3">
      <c r="A364" s="7" t="str">
        <f>' turmas sistema atual'!A363</f>
        <v>BACHARELADO EM FILOSOFIA</v>
      </c>
      <c r="B364" s="7" t="str">
        <f>' turmas sistema atual'!B363</f>
        <v>NANHH2040-13SB</v>
      </c>
      <c r="C364" s="7" t="str">
        <f>' turmas sistema atual'!C363</f>
        <v>História da Filosofia Moderna: o Iluminismo e seus desdobramentos A-noturno (São Bernardo do Campo)</v>
      </c>
      <c r="D364" s="7" t="str">
        <f>' turmas sistema atual'!Y363</f>
        <v xml:space="preserve">segunda das 19:00 às 21:00, semanal ; quarta das 21:00 às 23:00, semanal </v>
      </c>
      <c r="E364" s="7" t="str">
        <f>' turmas sistema atual'!Z363</f>
        <v/>
      </c>
      <c r="F364" s="7" t="b">
        <f t="shared" si="20"/>
        <v>0</v>
      </c>
      <c r="G364" s="7"/>
      <c r="H364" s="7" t="s">
        <v>563</v>
      </c>
      <c r="I364" s="7" t="b">
        <f t="shared" si="21"/>
        <v>1</v>
      </c>
      <c r="J364" s="11" t="str">
        <f t="shared" si="22"/>
        <v>SB</v>
      </c>
      <c r="K364" s="11" t="str">
        <f>' turmas sistema atual'!K363</f>
        <v>noturno</v>
      </c>
      <c r="L364" s="11" t="str">
        <f>' turmas sistema atual'!L363</f>
        <v>4-0-4</v>
      </c>
      <c r="M364" s="11">
        <f>' turmas sistema atual'!M363</f>
        <v>45</v>
      </c>
      <c r="N364" s="11">
        <f>VLOOKUP(B364,[3]Plan1!$A$18:$H$946,8,0)</f>
        <v>27</v>
      </c>
      <c r="P364" s="7" t="str">
        <f>' turmas sistema atual'!R363</f>
        <v>LUIZ FERNANDO BARRERE MARTIN</v>
      </c>
      <c r="Q364" s="7" t="e">
        <f>P364=#REF!</f>
        <v>#REF!</v>
      </c>
      <c r="R364" s="7" t="e">
        <f>VLOOKUP($B364,[2]planilha!$B$1:$P$929,15,0)</f>
        <v>#REF!</v>
      </c>
      <c r="S364" s="7">
        <f>' turmas sistema atual'!S363</f>
        <v>0</v>
      </c>
      <c r="T364" s="7" t="e">
        <f t="shared" si="23"/>
        <v>#REF!</v>
      </c>
      <c r="U364" s="7" t="str">
        <f>' turmas sistema atual'!Z312</f>
        <v/>
      </c>
      <c r="V364" s="7">
        <f>' turmas sistema atual'!AA312</f>
        <v>0</v>
      </c>
      <c r="W364" s="7">
        <f>' turmas sistema atual'!AB312</f>
        <v>0</v>
      </c>
      <c r="X364" s="7">
        <f>' turmas sistema atual'!AC312</f>
        <v>0</v>
      </c>
      <c r="Y364" s="7">
        <f>' turmas sistema atual'!AD312</f>
        <v>0</v>
      </c>
      <c r="Z364" s="7">
        <f>' turmas sistema atual'!AE312</f>
        <v>0</v>
      </c>
      <c r="AA364" s="7">
        <f>' turmas sistema atual'!AU312</f>
        <v>0</v>
      </c>
      <c r="AB364" s="11">
        <f>' turmas sistema atual'!AV312</f>
        <v>0</v>
      </c>
    </row>
    <row r="365" spans="1:28" ht="51" customHeight="1" thickBot="1" x14ac:dyDescent="0.3">
      <c r="A365" s="7" t="str">
        <f>' turmas sistema atual'!A364</f>
        <v>BACHARELADO EM FILOSOFIA</v>
      </c>
      <c r="B365" s="7" t="str">
        <f>' turmas sistema atual'!B364</f>
        <v>DANHH2047-13SB</v>
      </c>
      <c r="C365" s="7" t="str">
        <f>' turmas sistema atual'!C364</f>
        <v>Historiografia e História das Ciências A-diurno (São Bernardo do Campo)</v>
      </c>
      <c r="D365" s="7" t="str">
        <f>' turmas sistema atual'!Y364</f>
        <v xml:space="preserve">segunda das 08:00 às 10:00, semanal ; quarta das 10:00 às 12:00, semanal </v>
      </c>
      <c r="E365" s="7" t="str">
        <f>' turmas sistema atual'!Z364</f>
        <v/>
      </c>
      <c r="F365" s="7" t="b">
        <f t="shared" si="20"/>
        <v>0</v>
      </c>
      <c r="G365" s="7"/>
      <c r="H365" s="7" t="s">
        <v>563</v>
      </c>
      <c r="I365" s="7" t="b">
        <f t="shared" si="21"/>
        <v>1</v>
      </c>
      <c r="J365" s="11" t="str">
        <f t="shared" si="22"/>
        <v>SB</v>
      </c>
      <c r="K365" s="11" t="str">
        <f>' turmas sistema atual'!K364</f>
        <v>diurno</v>
      </c>
      <c r="L365" s="11" t="str">
        <f>' turmas sistema atual'!L364</f>
        <v>4-0-4</v>
      </c>
      <c r="M365" s="11">
        <f>' turmas sistema atual'!M364</f>
        <v>45</v>
      </c>
      <c r="N365" s="11">
        <f>VLOOKUP(B365,[3]Plan1!$A$18:$H$946,8,0)</f>
        <v>41</v>
      </c>
      <c r="P365" s="7" t="str">
        <f>' turmas sistema atual'!R364</f>
        <v>Graciela de Souza Oliver</v>
      </c>
      <c r="Q365" s="7" t="e">
        <f>P365=#REF!</f>
        <v>#REF!</v>
      </c>
      <c r="R365" s="7" t="e">
        <f>VLOOKUP($B365,[2]planilha!$B$1:$P$929,15,0)</f>
        <v>#REF!</v>
      </c>
      <c r="S365" s="7">
        <f>' turmas sistema atual'!S364</f>
        <v>0</v>
      </c>
      <c r="T365" s="7" t="e">
        <f t="shared" si="23"/>
        <v>#REF!</v>
      </c>
      <c r="U365" s="7" t="str">
        <f>' turmas sistema atual'!Z337</f>
        <v/>
      </c>
      <c r="V365" s="7">
        <f>' turmas sistema atual'!AA337</f>
        <v>0</v>
      </c>
      <c r="W365" s="7">
        <f>' turmas sistema atual'!AB337</f>
        <v>0</v>
      </c>
      <c r="X365" s="7">
        <f>' turmas sistema atual'!AC337</f>
        <v>0</v>
      </c>
      <c r="Y365" s="7">
        <f>' turmas sistema atual'!AD337</f>
        <v>0</v>
      </c>
      <c r="Z365" s="7">
        <f>' turmas sistema atual'!AE337</f>
        <v>0</v>
      </c>
      <c r="AA365" s="7">
        <f>' turmas sistema atual'!AU337</f>
        <v>0</v>
      </c>
      <c r="AB365" s="11">
        <f>' turmas sistema atual'!AV337</f>
        <v>0</v>
      </c>
    </row>
    <row r="366" spans="1:28" ht="51" customHeight="1" thickBot="1" x14ac:dyDescent="0.3">
      <c r="A366" s="7" t="str">
        <f>' turmas sistema atual'!A365</f>
        <v>BACHARELADO EM FILOSOFIA</v>
      </c>
      <c r="B366" s="7" t="str">
        <f>' turmas sistema atual'!B365</f>
        <v>NANHH2047-13SB</v>
      </c>
      <c r="C366" s="7" t="str">
        <f>' turmas sistema atual'!C365</f>
        <v>Historiografia e História das Ciências A-noturno (São Bernardo do Campo)</v>
      </c>
      <c r="D366" s="7" t="str">
        <f>' turmas sistema atual'!Y365</f>
        <v xml:space="preserve">segunda das 19:00 às 21:00, semanal ; quarta das 21:00 às 23:00, semanal </v>
      </c>
      <c r="E366" s="7" t="str">
        <f>' turmas sistema atual'!Z365</f>
        <v/>
      </c>
      <c r="F366" s="7" t="b">
        <f t="shared" si="20"/>
        <v>0</v>
      </c>
      <c r="G366" s="7"/>
      <c r="H366" s="7" t="s">
        <v>563</v>
      </c>
      <c r="I366" s="7" t="b">
        <f t="shared" si="21"/>
        <v>1</v>
      </c>
      <c r="J366" s="11" t="str">
        <f t="shared" si="22"/>
        <v>SB</v>
      </c>
      <c r="K366" s="11" t="str">
        <f>' turmas sistema atual'!K365</f>
        <v>noturno</v>
      </c>
      <c r="L366" s="11" t="str">
        <f>' turmas sistema atual'!L365</f>
        <v>4-0-4</v>
      </c>
      <c r="M366" s="11">
        <f>' turmas sistema atual'!M365</f>
        <v>45</v>
      </c>
      <c r="N366" s="11">
        <f>VLOOKUP(B366,[3]Plan1!$A$18:$H$946,8,0)</f>
        <v>37</v>
      </c>
      <c r="P366" s="7" t="str">
        <f>' turmas sistema atual'!R365</f>
        <v>Graciela de Souza Oliver</v>
      </c>
      <c r="Q366" s="7" t="e">
        <f>P366=#REF!</f>
        <v>#REF!</v>
      </c>
      <c r="R366" s="7" t="e">
        <f>VLOOKUP($B366,[2]planilha!$B$1:$P$929,15,0)</f>
        <v>#REF!</v>
      </c>
      <c r="S366" s="7">
        <f>' turmas sistema atual'!S365</f>
        <v>0</v>
      </c>
      <c r="T366" s="7" t="e">
        <f t="shared" si="23"/>
        <v>#REF!</v>
      </c>
      <c r="U366" s="7" t="str">
        <f>' turmas sistema atual'!Z340</f>
        <v/>
      </c>
      <c r="V366" s="7">
        <f>' turmas sistema atual'!AA340</f>
        <v>0</v>
      </c>
      <c r="W366" s="7">
        <f>' turmas sistema atual'!AB340</f>
        <v>0</v>
      </c>
      <c r="X366" s="7">
        <f>' turmas sistema atual'!AC340</f>
        <v>0</v>
      </c>
      <c r="Y366" s="7">
        <f>' turmas sistema atual'!AD340</f>
        <v>0</v>
      </c>
      <c r="Z366" s="7">
        <f>' turmas sistema atual'!AE340</f>
        <v>0</v>
      </c>
      <c r="AA366" s="7">
        <f>' turmas sistema atual'!AU340</f>
        <v>0</v>
      </c>
      <c r="AB366" s="11">
        <f>' turmas sistema atual'!AV340</f>
        <v>0</v>
      </c>
    </row>
    <row r="367" spans="1:28" ht="51" customHeight="1" thickBot="1" x14ac:dyDescent="0.3">
      <c r="A367" s="7" t="str">
        <f>' turmas sistema atual'!A366</f>
        <v>BACHARELADO EM FILOSOFIA</v>
      </c>
      <c r="B367" s="7" t="str">
        <f>' turmas sistema atual'!B366</f>
        <v>DANHZ2048-11SB</v>
      </c>
      <c r="C367" s="7" t="str">
        <f>' turmas sistema atual'!C366</f>
        <v>Interposições da Linguagem à Filosofia Contemporânea A-diurno (São Bernardo do Campo)</v>
      </c>
      <c r="D367" s="7" t="str">
        <f>' turmas sistema atual'!Y366</f>
        <v xml:space="preserve">terça das 08:00 às 10:00, semanal ; quinta das 10:00 às 12:00, semanal </v>
      </c>
      <c r="E367" s="7" t="str">
        <f>' turmas sistema atual'!Z366</f>
        <v/>
      </c>
      <c r="F367" s="7" t="b">
        <f t="shared" si="20"/>
        <v>0</v>
      </c>
      <c r="G367" s="7"/>
      <c r="H367" s="7" t="s">
        <v>563</v>
      </c>
      <c r="I367" s="7" t="b">
        <f t="shared" si="21"/>
        <v>1</v>
      </c>
      <c r="J367" s="11" t="str">
        <f t="shared" si="22"/>
        <v>SB</v>
      </c>
      <c r="K367" s="11" t="str">
        <f>' turmas sistema atual'!K366</f>
        <v>diurno</v>
      </c>
      <c r="L367" s="11" t="str">
        <f>' turmas sistema atual'!L366</f>
        <v>4-0-4</v>
      </c>
      <c r="M367" s="11">
        <f>' turmas sistema atual'!M366</f>
        <v>45</v>
      </c>
      <c r="N367" s="11">
        <f>VLOOKUP(B367,[3]Plan1!$A$18:$H$946,8,0)</f>
        <v>42</v>
      </c>
      <c r="P367" s="7" t="str">
        <f>' turmas sistema atual'!R366</f>
        <v>JOSE LUIZ BASTOS NEVES</v>
      </c>
      <c r="Q367" s="7" t="e">
        <f>P367=#REF!</f>
        <v>#REF!</v>
      </c>
      <c r="R367" s="7" t="e">
        <f>VLOOKUP($B367,[2]planilha!$B$1:$P$929,15,0)</f>
        <v>#REF!</v>
      </c>
      <c r="S367" s="7">
        <f>' turmas sistema atual'!S366</f>
        <v>0</v>
      </c>
      <c r="T367" s="7" t="e">
        <f t="shared" si="23"/>
        <v>#REF!</v>
      </c>
      <c r="U367" s="7" t="str">
        <f>' turmas sistema atual'!Z341</f>
        <v/>
      </c>
      <c r="V367" s="7">
        <f>' turmas sistema atual'!AA341</f>
        <v>0</v>
      </c>
      <c r="W367" s="7">
        <f>' turmas sistema atual'!AB341</f>
        <v>0</v>
      </c>
      <c r="X367" s="7">
        <f>' turmas sistema atual'!AC341</f>
        <v>0</v>
      </c>
      <c r="Y367" s="7">
        <f>' turmas sistema atual'!AD341</f>
        <v>0</v>
      </c>
      <c r="Z367" s="7">
        <f>' turmas sistema atual'!AE341</f>
        <v>0</v>
      </c>
      <c r="AA367" s="7">
        <f>' turmas sistema atual'!AU341</f>
        <v>0</v>
      </c>
      <c r="AB367" s="11">
        <f>' turmas sistema atual'!AV341</f>
        <v>0</v>
      </c>
    </row>
    <row r="368" spans="1:28" ht="51" customHeight="1" thickBot="1" x14ac:dyDescent="0.3">
      <c r="A368" s="7" t="str">
        <f>' turmas sistema atual'!A367</f>
        <v>BACHARELADO EM FILOSOFIA</v>
      </c>
      <c r="B368" s="7" t="str">
        <f>' turmas sistema atual'!B367</f>
        <v>NANHZ2048-11SB</v>
      </c>
      <c r="C368" s="7" t="str">
        <f>' turmas sistema atual'!C367</f>
        <v>Interposições da Linguagem à Filosofia Contemporânea A-noturno (São Bernardo do Campo)</v>
      </c>
      <c r="D368" s="7" t="str">
        <f>' turmas sistema atual'!Y367</f>
        <v xml:space="preserve">terça das 19:00 às 21:00, semanal ; quinta das 21:00 às 23:00, semanal </v>
      </c>
      <c r="E368" s="7" t="str">
        <f>' turmas sistema atual'!Z367</f>
        <v/>
      </c>
      <c r="F368" s="7" t="b">
        <f t="shared" si="20"/>
        <v>0</v>
      </c>
      <c r="G368" s="7"/>
      <c r="H368" s="7" t="s">
        <v>563</v>
      </c>
      <c r="I368" s="7" t="b">
        <f t="shared" si="21"/>
        <v>1</v>
      </c>
      <c r="J368" s="11" t="str">
        <f t="shared" si="22"/>
        <v>SB</v>
      </c>
      <c r="K368" s="11" t="str">
        <f>' turmas sistema atual'!K367</f>
        <v>noturno</v>
      </c>
      <c r="L368" s="11" t="str">
        <f>' turmas sistema atual'!L367</f>
        <v>4-0-4</v>
      </c>
      <c r="M368" s="11">
        <f>' turmas sistema atual'!M367</f>
        <v>45</v>
      </c>
      <c r="N368" s="11">
        <f>VLOOKUP(B368,[3]Plan1!$A$18:$H$946,8,0)</f>
        <v>41</v>
      </c>
      <c r="P368" s="7" t="str">
        <f>' turmas sistema atual'!R367</f>
        <v>JOSE LUIZ BASTOS NEVES</v>
      </c>
      <c r="Q368" s="7" t="e">
        <f>P368=#REF!</f>
        <v>#REF!</v>
      </c>
      <c r="R368" s="7" t="e">
        <f>VLOOKUP($B368,[2]planilha!$B$1:$P$929,15,0)</f>
        <v>#REF!</v>
      </c>
      <c r="S368" s="7">
        <f>' turmas sistema atual'!S367</f>
        <v>0</v>
      </c>
      <c r="T368" s="7" t="e">
        <f t="shared" si="23"/>
        <v>#REF!</v>
      </c>
      <c r="U368" s="7" t="str">
        <f>' turmas sistema atual'!Z342</f>
        <v/>
      </c>
      <c r="V368" s="7">
        <f>' turmas sistema atual'!AA342</f>
        <v>0</v>
      </c>
      <c r="W368" s="7">
        <f>' turmas sistema atual'!AB342</f>
        <v>0</v>
      </c>
      <c r="X368" s="7">
        <f>' turmas sistema atual'!AC342</f>
        <v>0</v>
      </c>
      <c r="Y368" s="7">
        <f>' turmas sistema atual'!AD342</f>
        <v>0</v>
      </c>
      <c r="Z368" s="7">
        <f>' turmas sistema atual'!AE342</f>
        <v>0</v>
      </c>
      <c r="AA368" s="7">
        <f>' turmas sistema atual'!AU342</f>
        <v>0</v>
      </c>
      <c r="AB368" s="11">
        <f>' turmas sistema atual'!AV342</f>
        <v>0</v>
      </c>
    </row>
    <row r="369" spans="1:28" ht="51" customHeight="1" thickBot="1" x14ac:dyDescent="0.3">
      <c r="A369" s="7" t="str">
        <f>' turmas sistema atual'!A368</f>
        <v>BACHARELADO EM FILOSOFIA</v>
      </c>
      <c r="B369" s="7" t="str">
        <f>' turmas sistema atual'!B368</f>
        <v>DANHZ2130-18SB</v>
      </c>
      <c r="C369" s="7" t="str">
        <f>' turmas sistema atual'!C368</f>
        <v>Teorias das Vanguardas Artísticas A-diurno (São Bernardo do Campo)</v>
      </c>
      <c r="D369" s="7" t="str">
        <f>' turmas sistema atual'!Y368</f>
        <v xml:space="preserve">terça das 10:00 às 12:00, semanal ; sexta das 08:00 às 10:00, semanal </v>
      </c>
      <c r="E369" s="7" t="str">
        <f>' turmas sistema atual'!Z368</f>
        <v/>
      </c>
      <c r="F369" s="7" t="b">
        <f t="shared" si="20"/>
        <v>0</v>
      </c>
      <c r="G369" s="7"/>
      <c r="H369" s="7" t="s">
        <v>563</v>
      </c>
      <c r="I369" s="7" t="b">
        <f t="shared" si="21"/>
        <v>1</v>
      </c>
      <c r="J369" s="11" t="str">
        <f t="shared" si="22"/>
        <v>SB</v>
      </c>
      <c r="K369" s="11" t="str">
        <f>' turmas sistema atual'!K368</f>
        <v>diurno</v>
      </c>
      <c r="L369" s="11" t="str">
        <f>' turmas sistema atual'!L368</f>
        <v>4-0-4</v>
      </c>
      <c r="M369" s="11">
        <f>' turmas sistema atual'!M368</f>
        <v>45</v>
      </c>
      <c r="N369" s="11">
        <f>VLOOKUP(B369,[3]Plan1!$A$18:$H$946,8,0)</f>
        <v>1</v>
      </c>
      <c r="P369" s="7" t="str">
        <f>' turmas sistema atual'!R368</f>
        <v>Marine de Souza Pereira</v>
      </c>
      <c r="Q369" s="7" t="e">
        <f>P369=#REF!</f>
        <v>#REF!</v>
      </c>
      <c r="R369" s="7" t="e">
        <f>VLOOKUP($B369,[2]planilha!$B$1:$P$929,15,0)</f>
        <v>#REF!</v>
      </c>
      <c r="S369" s="7">
        <f>' turmas sistema atual'!S368</f>
        <v>0</v>
      </c>
      <c r="T369" s="7" t="e">
        <f t="shared" si="23"/>
        <v>#REF!</v>
      </c>
      <c r="U369" s="7" t="str">
        <f>' turmas sistema atual'!Z94</f>
        <v>sexta das 10:00 às 12:00, quinzenal I</v>
      </c>
      <c r="V369" s="7">
        <f>' turmas sistema atual'!AA94</f>
        <v>0</v>
      </c>
      <c r="W369" s="7">
        <f>' turmas sistema atual'!AB94</f>
        <v>0</v>
      </c>
      <c r="X369" s="7">
        <f>' turmas sistema atual'!AC94</f>
        <v>0</v>
      </c>
      <c r="Y369" s="7">
        <f>' turmas sistema atual'!AD94</f>
        <v>0</v>
      </c>
      <c r="Z369" s="7">
        <f>' turmas sistema atual'!AE94</f>
        <v>0</v>
      </c>
      <c r="AA369" s="7">
        <f>' turmas sistema atual'!AU94</f>
        <v>0</v>
      </c>
      <c r="AB369" s="11">
        <f>' turmas sistema atual'!AV94</f>
        <v>0</v>
      </c>
    </row>
    <row r="370" spans="1:28" ht="51" customHeight="1" thickBot="1" x14ac:dyDescent="0.3">
      <c r="A370" s="7" t="str">
        <f>' turmas sistema atual'!A369</f>
        <v>BACHARELADO EM FÍSICA</v>
      </c>
      <c r="B370" s="7" t="str">
        <f>' turmas sistema atual'!B369</f>
        <v>NANHZ1003-15SA</v>
      </c>
      <c r="C370" s="7" t="str">
        <f>' turmas sistema atual'!C369</f>
        <v>Biofísica A-noturno (Santo André)</v>
      </c>
      <c r="D370" s="7" t="str">
        <f>' turmas sistema atual'!Y369</f>
        <v xml:space="preserve">segunda das 19:00 às 21:00, semanal ; quarta das 21:00 às 23:00, semanal </v>
      </c>
      <c r="E370" s="7" t="str">
        <f>' turmas sistema atual'!Z369</f>
        <v/>
      </c>
      <c r="F370" s="7" t="b">
        <f t="shared" si="20"/>
        <v>0</v>
      </c>
      <c r="G370" s="7"/>
      <c r="H370" s="7" t="s">
        <v>563</v>
      </c>
      <c r="I370" s="7" t="b">
        <f t="shared" si="21"/>
        <v>1</v>
      </c>
      <c r="J370" s="11" t="str">
        <f t="shared" si="22"/>
        <v>SA</v>
      </c>
      <c r="K370" s="11" t="str">
        <f>' turmas sistema atual'!K369</f>
        <v>noturno</v>
      </c>
      <c r="L370" s="11" t="str">
        <f>' turmas sistema atual'!L369</f>
        <v>4-0-4</v>
      </c>
      <c r="M370" s="11">
        <f>' turmas sistema atual'!M369</f>
        <v>30</v>
      </c>
      <c r="N370" s="11">
        <f>VLOOKUP(B370,[3]Plan1!$A$18:$H$946,8,0)</f>
        <v>11</v>
      </c>
      <c r="P370" s="7" t="str">
        <f>' turmas sistema atual'!R369</f>
        <v>WANIUS JOSE GARCIA DA SILVA</v>
      </c>
      <c r="Q370" s="7" t="e">
        <f>P370=#REF!</f>
        <v>#REF!</v>
      </c>
      <c r="R370" s="7" t="e">
        <f>VLOOKUP($B370,[2]planilha!$B$1:$P$929,15,0)</f>
        <v>#REF!</v>
      </c>
      <c r="S370" s="7">
        <f>' turmas sistema atual'!S369</f>
        <v>0</v>
      </c>
      <c r="T370" s="7" t="e">
        <f t="shared" si="23"/>
        <v>#REF!</v>
      </c>
      <c r="U370" s="7" t="str">
        <f>' turmas sistema atual'!Z343</f>
        <v/>
      </c>
      <c r="V370" s="7">
        <f>' turmas sistema atual'!AA343</f>
        <v>0</v>
      </c>
      <c r="W370" s="7">
        <f>' turmas sistema atual'!AB343</f>
        <v>0</v>
      </c>
      <c r="X370" s="7">
        <f>' turmas sistema atual'!AC343</f>
        <v>0</v>
      </c>
      <c r="Y370" s="7">
        <f>' turmas sistema atual'!AD343</f>
        <v>0</v>
      </c>
      <c r="Z370" s="7">
        <f>' turmas sistema atual'!AE343</f>
        <v>0</v>
      </c>
      <c r="AA370" s="7">
        <f>' turmas sistema atual'!AU343</f>
        <v>0</v>
      </c>
      <c r="AB370" s="11">
        <f>' turmas sistema atual'!AV343</f>
        <v>0</v>
      </c>
    </row>
    <row r="371" spans="1:28" ht="51" customHeight="1" thickBot="1" x14ac:dyDescent="0.3">
      <c r="A371" s="7" t="str">
        <f>' turmas sistema atual'!A370</f>
        <v>BACHARELADO EM FÍSICA</v>
      </c>
      <c r="B371" s="7" t="str">
        <f>' turmas sistema atual'!B370</f>
        <v>DANHZ3076-15SA</v>
      </c>
      <c r="C371" s="7" t="str">
        <f>' turmas sistema atual'!C370</f>
        <v>Eletromagnetismo III A-diurno (Santo André)</v>
      </c>
      <c r="D371" s="7" t="str">
        <f>' turmas sistema atual'!Y370</f>
        <v xml:space="preserve">segunda das 10:00 às 12:00, semanal ; quarta das 08:00 às 10:00, semanal </v>
      </c>
      <c r="E371" s="7" t="str">
        <f>' turmas sistema atual'!Z370</f>
        <v/>
      </c>
      <c r="F371" s="7" t="b">
        <f t="shared" si="20"/>
        <v>0</v>
      </c>
      <c r="G371" s="7"/>
      <c r="H371" s="7" t="s">
        <v>563</v>
      </c>
      <c r="I371" s="7" t="b">
        <f t="shared" si="21"/>
        <v>1</v>
      </c>
      <c r="J371" s="11" t="str">
        <f t="shared" si="22"/>
        <v>SA</v>
      </c>
      <c r="K371" s="11" t="str">
        <f>' turmas sistema atual'!K370</f>
        <v>diurno</v>
      </c>
      <c r="L371" s="11" t="str">
        <f>' turmas sistema atual'!L370</f>
        <v>4-0-4</v>
      </c>
      <c r="M371" s="11">
        <f>' turmas sistema atual'!M370</f>
        <v>30</v>
      </c>
      <c r="N371" s="11">
        <f>VLOOKUP(B371,[3]Plan1!$A$18:$H$946,8,0)</f>
        <v>27</v>
      </c>
      <c r="P371" s="7" t="str">
        <f>' turmas sistema atual'!R370</f>
        <v>FRANCISCO EUGENIO MENDONÇA DA SILVEIRA</v>
      </c>
      <c r="Q371" s="7" t="e">
        <f>P371=#REF!</f>
        <v>#REF!</v>
      </c>
      <c r="R371" s="7" t="e">
        <f>VLOOKUP($B371,[2]planilha!$B$1:$P$929,15,0)</f>
        <v>#REF!</v>
      </c>
      <c r="S371" s="7">
        <f>' turmas sistema atual'!S370</f>
        <v>0</v>
      </c>
      <c r="T371" s="7" t="e">
        <f t="shared" si="23"/>
        <v>#REF!</v>
      </c>
      <c r="U371" s="7" t="str">
        <f>' turmas sistema atual'!Z344</f>
        <v/>
      </c>
      <c r="V371" s="7">
        <f>' turmas sistema atual'!AA344</f>
        <v>0</v>
      </c>
      <c r="W371" s="7">
        <f>' turmas sistema atual'!AB344</f>
        <v>0</v>
      </c>
      <c r="X371" s="7">
        <f>' turmas sistema atual'!AC344</f>
        <v>0</v>
      </c>
      <c r="Y371" s="7">
        <f>' turmas sistema atual'!AD344</f>
        <v>0</v>
      </c>
      <c r="Z371" s="7">
        <f>' turmas sistema atual'!AE344</f>
        <v>0</v>
      </c>
      <c r="AA371" s="7">
        <f>' turmas sistema atual'!AU344</f>
        <v>0</v>
      </c>
      <c r="AB371" s="11">
        <f>' turmas sistema atual'!AV344</f>
        <v>0</v>
      </c>
    </row>
    <row r="372" spans="1:28" ht="51" customHeight="1" thickBot="1" x14ac:dyDescent="0.3">
      <c r="A372" s="7" t="str">
        <f>' turmas sistema atual'!A371</f>
        <v>BACHARELADO EM FÍSICA</v>
      </c>
      <c r="B372" s="7" t="str">
        <f>' turmas sistema atual'!B371</f>
        <v>NANHZ3076-15SA</v>
      </c>
      <c r="C372" s="7" t="str">
        <f>' turmas sistema atual'!C371</f>
        <v>Eletromagnetismo III A-noturno (Santo André)</v>
      </c>
      <c r="D372" s="7" t="str">
        <f>' turmas sistema atual'!Y371</f>
        <v xml:space="preserve">segunda das 21:00 às 23:00, semanal ; quarta das 19:00 às 21:00, semanal </v>
      </c>
      <c r="E372" s="7" t="str">
        <f>' turmas sistema atual'!Z371</f>
        <v/>
      </c>
      <c r="F372" s="7" t="b">
        <f t="shared" si="20"/>
        <v>0</v>
      </c>
      <c r="G372" s="7"/>
      <c r="H372" s="7" t="s">
        <v>563</v>
      </c>
      <c r="I372" s="7" t="b">
        <f t="shared" si="21"/>
        <v>1</v>
      </c>
      <c r="J372" s="11" t="str">
        <f t="shared" si="22"/>
        <v>SA</v>
      </c>
      <c r="K372" s="11" t="str">
        <f>' turmas sistema atual'!K371</f>
        <v>noturno</v>
      </c>
      <c r="L372" s="11" t="str">
        <f>' turmas sistema atual'!L371</f>
        <v>4-0-4</v>
      </c>
      <c r="M372" s="11">
        <f>' turmas sistema atual'!M371</f>
        <v>30</v>
      </c>
      <c r="N372" s="11">
        <f>VLOOKUP(B372,[3]Plan1!$A$18:$H$946,8,0)</f>
        <v>28</v>
      </c>
      <c r="P372" s="7" t="str">
        <f>' turmas sistema atual'!R371</f>
        <v>FRANCISCO EUGENIO MENDONÇA DA SILVEIRA</v>
      </c>
      <c r="Q372" s="7" t="e">
        <f>P372=#REF!</f>
        <v>#REF!</v>
      </c>
      <c r="R372" s="7" t="e">
        <f>VLOOKUP($B372,[2]planilha!$B$1:$P$929,15,0)</f>
        <v>#REF!</v>
      </c>
      <c r="S372" s="7">
        <f>' turmas sistema atual'!S371</f>
        <v>0</v>
      </c>
      <c r="T372" s="7" t="e">
        <f t="shared" si="23"/>
        <v>#REF!</v>
      </c>
      <c r="U372" s="7" t="str">
        <f>' turmas sistema atual'!Z345</f>
        <v/>
      </c>
      <c r="V372" s="7">
        <f>' turmas sistema atual'!AA345</f>
        <v>0</v>
      </c>
      <c r="W372" s="7">
        <f>' turmas sistema atual'!AB345</f>
        <v>0</v>
      </c>
      <c r="X372" s="7">
        <f>' turmas sistema atual'!AC345</f>
        <v>0</v>
      </c>
      <c r="Y372" s="7">
        <f>' turmas sistema atual'!AD345</f>
        <v>0</v>
      </c>
      <c r="Z372" s="7">
        <f>' turmas sistema atual'!AE345</f>
        <v>0</v>
      </c>
      <c r="AA372" s="7">
        <f>' turmas sistema atual'!AU345</f>
        <v>0</v>
      </c>
      <c r="AB372" s="11">
        <f>' turmas sistema atual'!AV345</f>
        <v>0</v>
      </c>
    </row>
    <row r="373" spans="1:28" ht="51" customHeight="1" thickBot="1" x14ac:dyDescent="0.3">
      <c r="A373" s="7" t="str">
        <f>' turmas sistema atual'!A372</f>
        <v>BACHARELADO EM FÍSICA</v>
      </c>
      <c r="B373" s="7" t="str">
        <f>' turmas sistema atual'!B372</f>
        <v>DANHZ3078-15SA</v>
      </c>
      <c r="C373" s="7" t="str">
        <f>' turmas sistema atual'!C372</f>
        <v>Equações Diferenciais Parciais Aplicadas A-diurno (Santo André)</v>
      </c>
      <c r="D373" s="7" t="str">
        <f>' turmas sistema atual'!Y372</f>
        <v xml:space="preserve">terça das 16:00 às 18:00, semanal ; quinta das 14:00 às 16:00, semanal </v>
      </c>
      <c r="E373" s="7" t="str">
        <f>' turmas sistema atual'!Z372</f>
        <v/>
      </c>
      <c r="F373" s="7" t="b">
        <f t="shared" si="20"/>
        <v>0</v>
      </c>
      <c r="G373" s="7"/>
      <c r="H373" s="7" t="s">
        <v>563</v>
      </c>
      <c r="I373" s="7" t="b">
        <f t="shared" si="21"/>
        <v>1</v>
      </c>
      <c r="J373" s="11" t="str">
        <f t="shared" si="22"/>
        <v>SA</v>
      </c>
      <c r="K373" s="11" t="str">
        <f>' turmas sistema atual'!K372</f>
        <v>diurno</v>
      </c>
      <c r="L373" s="11" t="str">
        <f>' turmas sistema atual'!L372</f>
        <v>4-0-4</v>
      </c>
      <c r="M373" s="11">
        <f>' turmas sistema atual'!M372</f>
        <v>30</v>
      </c>
      <c r="N373" s="11">
        <f>VLOOKUP(B373,[3]Plan1!$A$18:$H$946,8,0)</f>
        <v>6</v>
      </c>
      <c r="P373" s="7" t="str">
        <f>' turmas sistema atual'!R372</f>
        <v>ADRIANO REINALDO VIÇOTO BENVENHO</v>
      </c>
      <c r="Q373" s="7" t="e">
        <f>P373=#REF!</f>
        <v>#REF!</v>
      </c>
      <c r="R373" s="7" t="e">
        <f>VLOOKUP($B373,[2]planilha!$B$1:$P$929,15,0)</f>
        <v>#REF!</v>
      </c>
      <c r="S373" s="7">
        <f>' turmas sistema atual'!S372</f>
        <v>0</v>
      </c>
      <c r="T373" s="7" t="e">
        <f t="shared" si="23"/>
        <v>#REF!</v>
      </c>
      <c r="U373" s="7" t="str">
        <f>' turmas sistema atual'!Z346</f>
        <v/>
      </c>
      <c r="V373" s="7">
        <f>' turmas sistema atual'!AA346</f>
        <v>0</v>
      </c>
      <c r="W373" s="7">
        <f>' turmas sistema atual'!AB346</f>
        <v>0</v>
      </c>
      <c r="X373" s="7">
        <f>' turmas sistema atual'!AC346</f>
        <v>0</v>
      </c>
      <c r="Y373" s="7">
        <f>' turmas sistema atual'!AD346</f>
        <v>0</v>
      </c>
      <c r="Z373" s="7">
        <f>' turmas sistema atual'!AE346</f>
        <v>0</v>
      </c>
      <c r="AA373" s="7">
        <f>' turmas sistema atual'!AU346</f>
        <v>0</v>
      </c>
      <c r="AB373" s="11">
        <f>' turmas sistema atual'!AV346</f>
        <v>0</v>
      </c>
    </row>
    <row r="374" spans="1:28" ht="51" customHeight="1" thickBot="1" x14ac:dyDescent="0.3">
      <c r="A374" s="7" t="str">
        <f>' turmas sistema atual'!A373</f>
        <v>BACHARELADO EM FÍSICA</v>
      </c>
      <c r="B374" s="7" t="str">
        <f>' turmas sistema atual'!B373</f>
        <v>NANHZ3010-15SA</v>
      </c>
      <c r="C374" s="7" t="str">
        <f>' turmas sistema atual'!C373</f>
        <v>Física Computacional A-noturno (Santo André)</v>
      </c>
      <c r="D374" s="7" t="str">
        <f>' turmas sistema atual'!Y373</f>
        <v>terça das 21:00 às 23:00, semanal ; quinta das 19:00 às 21:00, quinzenal I</v>
      </c>
      <c r="E374" s="7" t="str">
        <f>' turmas sistema atual'!Z373</f>
        <v>quinta das 19:00 às 21:00, quinzenal II</v>
      </c>
      <c r="F374" s="7" t="b">
        <f t="shared" si="20"/>
        <v>0</v>
      </c>
      <c r="G374" s="7"/>
      <c r="H374" s="7" t="s">
        <v>563</v>
      </c>
      <c r="I374" s="7" t="b">
        <f t="shared" si="21"/>
        <v>1</v>
      </c>
      <c r="J374" s="11" t="str">
        <f t="shared" si="22"/>
        <v>SA</v>
      </c>
      <c r="K374" s="11" t="str">
        <f>' turmas sistema atual'!K373</f>
        <v>noturno</v>
      </c>
      <c r="L374" s="11" t="str">
        <f>' turmas sistema atual'!L373</f>
        <v>3-1-4</v>
      </c>
      <c r="M374" s="11">
        <f>' turmas sistema atual'!M373</f>
        <v>30</v>
      </c>
      <c r="N374" s="11">
        <f>VLOOKUP(B374,[3]Plan1!$A$18:$H$946,8,0)</f>
        <v>18</v>
      </c>
      <c r="P374" s="7" t="str">
        <f>' turmas sistema atual'!R373</f>
        <v>Pedro Alves Da Silva Autreto</v>
      </c>
      <c r="Q374" s="7" t="e">
        <f>P374=#REF!</f>
        <v>#REF!</v>
      </c>
      <c r="R374" s="7" t="str">
        <f>VLOOKUP($B374,[2]planilha!$B$1:$P$929,15,0)</f>
        <v>Pedro Alves Da Silva Autreto</v>
      </c>
      <c r="S374" s="7" t="str">
        <f>' turmas sistema atual'!S373</f>
        <v>Pedro Alves Da Silva Autreto</v>
      </c>
      <c r="T374" s="7" t="b">
        <f t="shared" si="23"/>
        <v>1</v>
      </c>
      <c r="U374" s="7" t="str">
        <f>' turmas sistema atual'!Z347</f>
        <v/>
      </c>
      <c r="V374" s="7">
        <f>' turmas sistema atual'!AA347</f>
        <v>0</v>
      </c>
      <c r="W374" s="7">
        <f>' turmas sistema atual'!AB347</f>
        <v>0</v>
      </c>
      <c r="X374" s="7">
        <f>' turmas sistema atual'!AC347</f>
        <v>0</v>
      </c>
      <c r="Y374" s="7">
        <f>' turmas sistema atual'!AD347</f>
        <v>0</v>
      </c>
      <c r="Z374" s="7">
        <f>' turmas sistema atual'!AE347</f>
        <v>0</v>
      </c>
      <c r="AA374" s="7">
        <f>' turmas sistema atual'!AU347</f>
        <v>0</v>
      </c>
      <c r="AB374" s="11">
        <f>' turmas sistema atual'!AV347</f>
        <v>0</v>
      </c>
    </row>
    <row r="375" spans="1:28" ht="51" customHeight="1" thickBot="1" x14ac:dyDescent="0.3">
      <c r="A375" s="7" t="str">
        <f>' turmas sistema atual'!A374</f>
        <v>BACHARELADO EM FÍSICA</v>
      </c>
      <c r="B375" s="7" t="str">
        <f>' turmas sistema atual'!B374</f>
        <v>NANHZ3083-15SA</v>
      </c>
      <c r="C375" s="7" t="str">
        <f>' turmas sistema atual'!C374</f>
        <v>Introdução à Física Estelar A-noturno (Santo André)</v>
      </c>
      <c r="D375" s="7" t="str">
        <f>' turmas sistema atual'!Y374</f>
        <v xml:space="preserve">terça das 19:00 às 21:00, semanal ; quinta das 21:00 às 23:00, semanal </v>
      </c>
      <c r="E375" s="7" t="str">
        <f>' turmas sistema atual'!Z374</f>
        <v/>
      </c>
      <c r="F375" s="7" t="b">
        <f t="shared" si="20"/>
        <v>0</v>
      </c>
      <c r="G375" s="7"/>
      <c r="H375" s="7" t="s">
        <v>563</v>
      </c>
      <c r="I375" s="7" t="b">
        <f t="shared" si="21"/>
        <v>1</v>
      </c>
      <c r="J375" s="11" t="str">
        <f t="shared" si="22"/>
        <v>SA</v>
      </c>
      <c r="K375" s="11" t="str">
        <f>' turmas sistema atual'!K374</f>
        <v>noturno</v>
      </c>
      <c r="L375" s="11" t="str">
        <f>' turmas sistema atual'!L374</f>
        <v>4-0-4</v>
      </c>
      <c r="M375" s="11">
        <f>' turmas sistema atual'!M374</f>
        <v>30</v>
      </c>
      <c r="N375" s="11">
        <f>VLOOKUP(B375,[3]Plan1!$A$18:$H$946,8,0)</f>
        <v>24</v>
      </c>
      <c r="P375" s="7" t="str">
        <f>' turmas sistema atual'!R374</f>
        <v>PIETER WILLEM WESTERA</v>
      </c>
      <c r="Q375" s="7" t="e">
        <f>P375=#REF!</f>
        <v>#REF!</v>
      </c>
      <c r="R375" s="7" t="e">
        <f>VLOOKUP($B375,[2]planilha!$B$1:$P$929,15,0)</f>
        <v>#REF!</v>
      </c>
      <c r="S375" s="7">
        <f>' turmas sistema atual'!S374</f>
        <v>0</v>
      </c>
      <c r="T375" s="7" t="e">
        <f t="shared" si="23"/>
        <v>#REF!</v>
      </c>
      <c r="U375" s="7" t="str">
        <f>' turmas sistema atual'!Z350</f>
        <v/>
      </c>
      <c r="V375" s="7">
        <f>' turmas sistema atual'!AA350</f>
        <v>0</v>
      </c>
      <c r="W375" s="7">
        <f>' turmas sistema atual'!AB350</f>
        <v>0</v>
      </c>
      <c r="X375" s="7">
        <f>' turmas sistema atual'!AC350</f>
        <v>0</v>
      </c>
      <c r="Y375" s="7">
        <f>' turmas sistema atual'!AD350</f>
        <v>0</v>
      </c>
      <c r="Z375" s="7">
        <f>' turmas sistema atual'!AE350</f>
        <v>0</v>
      </c>
      <c r="AA375" s="7">
        <f>' turmas sistema atual'!AU350</f>
        <v>0</v>
      </c>
      <c r="AB375" s="11">
        <f>' turmas sistema atual'!AV350</f>
        <v>0</v>
      </c>
    </row>
    <row r="376" spans="1:28" ht="51" customHeight="1" thickBot="1" x14ac:dyDescent="0.3">
      <c r="A376" s="7" t="str">
        <f>' turmas sistema atual'!A375</f>
        <v>BACHARELADO EM FÍSICA</v>
      </c>
      <c r="B376" s="7" t="str">
        <f>' turmas sistema atual'!B375</f>
        <v>DANHZ3026-15SA</v>
      </c>
      <c r="C376" s="7" t="str">
        <f>' turmas sistema atual'!C375</f>
        <v>Introdução à Física Nuclear A-diurno (Santo André)</v>
      </c>
      <c r="D376" s="7" t="str">
        <f>' turmas sistema atual'!Y375</f>
        <v xml:space="preserve">terça das 14:00 às 16:00, semanal ; quinta das 16:00 às 18:00, semanal </v>
      </c>
      <c r="E376" s="7" t="str">
        <f>' turmas sistema atual'!Z375</f>
        <v/>
      </c>
      <c r="F376" s="7" t="b">
        <f t="shared" si="20"/>
        <v>0</v>
      </c>
      <c r="G376" s="7"/>
      <c r="H376" s="7" t="s">
        <v>563</v>
      </c>
      <c r="I376" s="7" t="b">
        <f t="shared" si="21"/>
        <v>1</v>
      </c>
      <c r="J376" s="11" t="str">
        <f t="shared" si="22"/>
        <v>SA</v>
      </c>
      <c r="K376" s="11" t="str">
        <f>' turmas sistema atual'!K375</f>
        <v>diurno</v>
      </c>
      <c r="L376" s="11" t="str">
        <f>' turmas sistema atual'!L375</f>
        <v>4-0-4</v>
      </c>
      <c r="M376" s="11">
        <f>' turmas sistema atual'!M375</f>
        <v>30</v>
      </c>
      <c r="N376" s="11">
        <f>VLOOKUP(B376,[3]Plan1!$A$18:$H$946,8,0)</f>
        <v>15</v>
      </c>
      <c r="P376" s="7" t="str">
        <f>' turmas sistema atual'!R375</f>
        <v>MARCELO AUGUSTO LEIGUI DE OLIVEIRA</v>
      </c>
      <c r="Q376" s="7" t="e">
        <f>P376=#REF!</f>
        <v>#REF!</v>
      </c>
      <c r="R376" s="7" t="e">
        <f>VLOOKUP($B376,[2]planilha!$B$1:$P$929,15,0)</f>
        <v>#REF!</v>
      </c>
      <c r="S376" s="7">
        <f>' turmas sistema atual'!S375</f>
        <v>0</v>
      </c>
      <c r="T376" s="7" t="e">
        <f t="shared" si="23"/>
        <v>#REF!</v>
      </c>
      <c r="U376" s="7" t="str">
        <f>' turmas sistema atual'!Z351</f>
        <v/>
      </c>
      <c r="V376" s="7">
        <f>' turmas sistema atual'!AA351</f>
        <v>0</v>
      </c>
      <c r="W376" s="7">
        <f>' turmas sistema atual'!AB351</f>
        <v>0</v>
      </c>
      <c r="X376" s="7">
        <f>' turmas sistema atual'!AC351</f>
        <v>0</v>
      </c>
      <c r="Y376" s="7">
        <f>' turmas sistema atual'!AD351</f>
        <v>0</v>
      </c>
      <c r="Z376" s="7">
        <f>' turmas sistema atual'!AE351</f>
        <v>0</v>
      </c>
      <c r="AA376" s="7">
        <f>' turmas sistema atual'!AU351</f>
        <v>0</v>
      </c>
      <c r="AB376" s="11">
        <f>' turmas sistema atual'!AV351</f>
        <v>0</v>
      </c>
    </row>
    <row r="377" spans="1:28" ht="51" customHeight="1" thickBot="1" x14ac:dyDescent="0.3">
      <c r="A377" s="7" t="str">
        <f>' turmas sistema atual'!A376</f>
        <v>BACHARELADO EM FÍSICA</v>
      </c>
      <c r="B377" s="7" t="str">
        <f>' turmas sistema atual'!B376</f>
        <v>DANHT3068-15SA</v>
      </c>
      <c r="C377" s="7" t="str">
        <f>' turmas sistema atual'!C376</f>
        <v>Mecânica Clássica I A-diurno (Santo André)</v>
      </c>
      <c r="D377" s="7" t="str">
        <f>' turmas sistema atual'!Y376</f>
        <v xml:space="preserve">segunda das 10:00 às 12:00, semanal ; quarta das 08:00 às 10:00, semanal </v>
      </c>
      <c r="E377" s="7" t="str">
        <f>' turmas sistema atual'!Z376</f>
        <v/>
      </c>
      <c r="F377" s="7" t="b">
        <f t="shared" si="20"/>
        <v>0</v>
      </c>
      <c r="G377" s="7"/>
      <c r="H377" s="7" t="s">
        <v>563</v>
      </c>
      <c r="I377" s="7" t="b">
        <f t="shared" si="21"/>
        <v>1</v>
      </c>
      <c r="J377" s="11" t="str">
        <f t="shared" si="22"/>
        <v>SA</v>
      </c>
      <c r="K377" s="11" t="str">
        <f>' turmas sistema atual'!K376</f>
        <v>diurno</v>
      </c>
      <c r="L377" s="11" t="str">
        <f>' turmas sistema atual'!L376</f>
        <v>4-0-4</v>
      </c>
      <c r="M377" s="11">
        <f>' turmas sistema atual'!M376</f>
        <v>30</v>
      </c>
      <c r="N377" s="11">
        <f>VLOOKUP(B377,[3]Plan1!$A$18:$H$946,8,0)</f>
        <v>4</v>
      </c>
      <c r="P377" s="7" t="str">
        <f>' turmas sistema atual'!R376</f>
        <v>Andre Paniago Lessa</v>
      </c>
      <c r="Q377" s="7" t="e">
        <f>P377=#REF!</f>
        <v>#REF!</v>
      </c>
      <c r="R377" s="7" t="e">
        <f>VLOOKUP($B377,[2]planilha!$B$1:$P$929,15,0)</f>
        <v>#REF!</v>
      </c>
      <c r="S377" s="7">
        <f>' turmas sistema atual'!S376</f>
        <v>0</v>
      </c>
      <c r="T377" s="7" t="e">
        <f t="shared" si="23"/>
        <v>#REF!</v>
      </c>
      <c r="U377" s="7" t="str">
        <f>' turmas sistema atual'!Z352</f>
        <v/>
      </c>
      <c r="V377" s="7">
        <f>' turmas sistema atual'!AA352</f>
        <v>0</v>
      </c>
      <c r="W377" s="7">
        <f>' turmas sistema atual'!AB352</f>
        <v>0</v>
      </c>
      <c r="X377" s="7">
        <f>' turmas sistema atual'!AC352</f>
        <v>0</v>
      </c>
      <c r="Y377" s="7">
        <f>' turmas sistema atual'!AD352</f>
        <v>0</v>
      </c>
      <c r="Z377" s="7">
        <f>' turmas sistema atual'!AE352</f>
        <v>0</v>
      </c>
      <c r="AA377" s="7">
        <f>' turmas sistema atual'!AU352</f>
        <v>0</v>
      </c>
      <c r="AB377" s="11">
        <f>' turmas sistema atual'!AV352</f>
        <v>0</v>
      </c>
    </row>
    <row r="378" spans="1:28" ht="51" customHeight="1" thickBot="1" x14ac:dyDescent="0.3">
      <c r="A378" s="7" t="str">
        <f>' turmas sistema atual'!A377</f>
        <v>BACHARELADO EM FÍSICA</v>
      </c>
      <c r="B378" s="7" t="str">
        <f>' turmas sistema atual'!B377</f>
        <v>NANHT3068-15SA</v>
      </c>
      <c r="C378" s="7" t="str">
        <f>' turmas sistema atual'!C377</f>
        <v>Mecânica Clássica I A-noturno (Santo André)</v>
      </c>
      <c r="D378" s="7" t="str">
        <f>' turmas sistema atual'!Y377</f>
        <v xml:space="preserve">segunda das 21:00 às 23:00, semanal ; quarta das 19:00 às 21:00, semanal </v>
      </c>
      <c r="E378" s="7" t="str">
        <f>' turmas sistema atual'!Z377</f>
        <v/>
      </c>
      <c r="F378" s="7" t="b">
        <f t="shared" si="20"/>
        <v>0</v>
      </c>
      <c r="G378" s="7"/>
      <c r="H378" s="7" t="s">
        <v>563</v>
      </c>
      <c r="I378" s="7" t="b">
        <f t="shared" si="21"/>
        <v>1</v>
      </c>
      <c r="J378" s="11" t="str">
        <f t="shared" si="22"/>
        <v>SA</v>
      </c>
      <c r="K378" s="11" t="str">
        <f>' turmas sistema atual'!K377</f>
        <v>noturno</v>
      </c>
      <c r="L378" s="11" t="str">
        <f>' turmas sistema atual'!L377</f>
        <v>4-0-4</v>
      </c>
      <c r="M378" s="11">
        <f>' turmas sistema atual'!M377</f>
        <v>30</v>
      </c>
      <c r="N378" s="11">
        <f>VLOOKUP(B378,[3]Plan1!$A$18:$H$946,8,0)</f>
        <v>14</v>
      </c>
      <c r="P378" s="7" t="str">
        <f>' turmas sistema atual'!R377</f>
        <v>MARCOS ROBERTO DA SILVA TAVARES</v>
      </c>
      <c r="Q378" s="7" t="e">
        <f>P378=#REF!</f>
        <v>#REF!</v>
      </c>
      <c r="R378" s="7" t="e">
        <f>VLOOKUP($B378,[2]planilha!$B$1:$P$929,15,0)</f>
        <v>#REF!</v>
      </c>
      <c r="S378" s="7">
        <f>' turmas sistema atual'!S377</f>
        <v>0</v>
      </c>
      <c r="T378" s="7" t="e">
        <f t="shared" si="23"/>
        <v>#REF!</v>
      </c>
      <c r="U378" s="7" t="str">
        <f>' turmas sistema atual'!Z86</f>
        <v>sexta das 10:00 às 12:00, quinzenal I</v>
      </c>
      <c r="V378" s="7">
        <f>' turmas sistema atual'!AA86</f>
        <v>0</v>
      </c>
      <c r="W378" s="7">
        <f>' turmas sistema atual'!AB86</f>
        <v>0</v>
      </c>
      <c r="X378" s="7">
        <f>' turmas sistema atual'!AC86</f>
        <v>0</v>
      </c>
      <c r="Y378" s="7">
        <f>' turmas sistema atual'!AD86</f>
        <v>0</v>
      </c>
      <c r="Z378" s="7">
        <f>' turmas sistema atual'!AE86</f>
        <v>0</v>
      </c>
      <c r="AA378" s="7">
        <f>' turmas sistema atual'!AU86</f>
        <v>0</v>
      </c>
      <c r="AB378" s="11">
        <f>' turmas sistema atual'!AV86</f>
        <v>0</v>
      </c>
    </row>
    <row r="379" spans="1:28" ht="51" customHeight="1" thickBot="1" x14ac:dyDescent="0.3">
      <c r="A379" s="7" t="str">
        <f>' turmas sistema atual'!A378</f>
        <v>BACHARELADO EM FÍSICA</v>
      </c>
      <c r="B379" s="7" t="str">
        <f>' turmas sistema atual'!B378</f>
        <v>DANHT3073-15SA</v>
      </c>
      <c r="C379" s="7" t="str">
        <f>' turmas sistema atual'!C378</f>
        <v>Mecânica Quântica II A-diurno (Santo André)</v>
      </c>
      <c r="D379" s="7" t="str">
        <f>' turmas sistema atual'!Y378</f>
        <v xml:space="preserve">segunda das 08:00 às 10:00, semanal ; quinta das 10:00 às 12:00, semanal </v>
      </c>
      <c r="E379" s="7" t="str">
        <f>' turmas sistema atual'!Z378</f>
        <v/>
      </c>
      <c r="F379" s="7" t="b">
        <f t="shared" si="20"/>
        <v>0</v>
      </c>
      <c r="G379" s="7"/>
      <c r="H379" s="7" t="s">
        <v>563</v>
      </c>
      <c r="I379" s="7" t="b">
        <f t="shared" si="21"/>
        <v>1</v>
      </c>
      <c r="J379" s="11" t="str">
        <f t="shared" si="22"/>
        <v>SA</v>
      </c>
      <c r="K379" s="11" t="str">
        <f>' turmas sistema atual'!K378</f>
        <v>diurno</v>
      </c>
      <c r="L379" s="11" t="str">
        <f>' turmas sistema atual'!L378</f>
        <v>4-0-4</v>
      </c>
      <c r="M379" s="11">
        <f>' turmas sistema atual'!M378</f>
        <v>30</v>
      </c>
      <c r="N379" s="11">
        <f>VLOOKUP(B379,[3]Plan1!$A$18:$H$946,8,0)</f>
        <v>21</v>
      </c>
      <c r="P379" s="7">
        <f>' turmas sistema atual'!R378</f>
        <v>0</v>
      </c>
      <c r="Q379" s="7" t="e">
        <f>P379=#REF!</f>
        <v>#REF!</v>
      </c>
      <c r="R379" s="7" t="e">
        <f>VLOOKUP($B379,[2]planilha!$B$1:$P$929,15,0)</f>
        <v>#REF!</v>
      </c>
      <c r="S379" s="7">
        <f>' turmas sistema atual'!S378</f>
        <v>0</v>
      </c>
      <c r="T379" s="7" t="e">
        <f t="shared" si="23"/>
        <v>#REF!</v>
      </c>
      <c r="U379" s="7" t="str">
        <f>' turmas sistema atual'!Z87</f>
        <v>sexta das 10:00 às 12:00, quinzenal II</v>
      </c>
      <c r="V379" s="7">
        <f>' turmas sistema atual'!AA87</f>
        <v>0</v>
      </c>
      <c r="W379" s="7">
        <f>' turmas sistema atual'!AB87</f>
        <v>0</v>
      </c>
      <c r="X379" s="7">
        <f>' turmas sistema atual'!AC87</f>
        <v>0</v>
      </c>
      <c r="Y379" s="7">
        <f>' turmas sistema atual'!AD87</f>
        <v>0</v>
      </c>
      <c r="Z379" s="7">
        <f>' turmas sistema atual'!AE87</f>
        <v>0</v>
      </c>
      <c r="AA379" s="7">
        <f>' turmas sistema atual'!AU87</f>
        <v>0</v>
      </c>
      <c r="AB379" s="11">
        <f>' turmas sistema atual'!AV87</f>
        <v>0</v>
      </c>
    </row>
    <row r="380" spans="1:28" ht="51" customHeight="1" thickBot="1" x14ac:dyDescent="0.3">
      <c r="A380" s="7" t="str">
        <f>' turmas sistema atual'!A379</f>
        <v>BACHARELADO EM FÍSICA</v>
      </c>
      <c r="B380" s="7" t="str">
        <f>' turmas sistema atual'!B379</f>
        <v>NANHT3073-15SA</v>
      </c>
      <c r="C380" s="7" t="str">
        <f>' turmas sistema atual'!C379</f>
        <v>Mecânica Quântica II A-noturno (Santo André)</v>
      </c>
      <c r="D380" s="7" t="str">
        <f>' turmas sistema atual'!Y379</f>
        <v xml:space="preserve">segunda das 19:00 às 21:00, semanal ; quinta das 21:00 às 23:00, semanal </v>
      </c>
      <c r="E380" s="7" t="str">
        <f>' turmas sistema atual'!Z379</f>
        <v/>
      </c>
      <c r="F380" s="7" t="b">
        <f t="shared" si="20"/>
        <v>0</v>
      </c>
      <c r="G380" s="7"/>
      <c r="H380" s="7" t="s">
        <v>563</v>
      </c>
      <c r="I380" s="7" t="b">
        <f t="shared" si="21"/>
        <v>1</v>
      </c>
      <c r="J380" s="11" t="str">
        <f t="shared" si="22"/>
        <v>SA</v>
      </c>
      <c r="K380" s="11" t="str">
        <f>' turmas sistema atual'!K379</f>
        <v>noturno</v>
      </c>
      <c r="L380" s="11" t="str">
        <f>' turmas sistema atual'!L379</f>
        <v>4-0-4</v>
      </c>
      <c r="M380" s="11">
        <f>' turmas sistema atual'!M379</f>
        <v>30</v>
      </c>
      <c r="N380" s="11">
        <f>VLOOKUP(B380,[3]Plan1!$A$18:$H$946,8,0)</f>
        <v>12</v>
      </c>
      <c r="P380" s="7" t="str">
        <f>' turmas sistema atual'!R379</f>
        <v>ALEX GOMES DIAS</v>
      </c>
      <c r="Q380" s="7" t="e">
        <f>P380=#REF!</f>
        <v>#REF!</v>
      </c>
      <c r="R380" s="7" t="e">
        <f>VLOOKUP($B380,[2]planilha!$B$1:$P$929,15,0)</f>
        <v>#REF!</v>
      </c>
      <c r="S380" s="7">
        <f>' turmas sistema atual'!S379</f>
        <v>0</v>
      </c>
      <c r="T380" s="7" t="e">
        <f t="shared" si="23"/>
        <v>#REF!</v>
      </c>
      <c r="U380" s="7" t="str">
        <f>' turmas sistema atual'!Z737</f>
        <v xml:space="preserve">quinta das 19:00 às 21:00, semanal </v>
      </c>
      <c r="V380" s="7">
        <f>' turmas sistema atual'!AA737</f>
        <v>0</v>
      </c>
      <c r="W380" s="7">
        <f>' turmas sistema atual'!AB737</f>
        <v>0</v>
      </c>
      <c r="X380" s="7">
        <f>' turmas sistema atual'!AC737</f>
        <v>0</v>
      </c>
      <c r="Y380" s="7">
        <f>' turmas sistema atual'!AD737</f>
        <v>0</v>
      </c>
      <c r="Z380" s="7">
        <f>' turmas sistema atual'!AE737</f>
        <v>0</v>
      </c>
      <c r="AA380" s="7">
        <f>' turmas sistema atual'!AU737</f>
        <v>0</v>
      </c>
      <c r="AB380" s="11">
        <f>' turmas sistema atual'!AV737</f>
        <v>0</v>
      </c>
    </row>
    <row r="381" spans="1:28" ht="51" customHeight="1" thickBot="1" x14ac:dyDescent="0.3">
      <c r="A381" s="7" t="str">
        <f>' turmas sistema atual'!A380</f>
        <v>BACHARELADO EM FÍSICA</v>
      </c>
      <c r="B381" s="7" t="str">
        <f>' turmas sistema atual'!B380</f>
        <v>DANHT3044-15SA</v>
      </c>
      <c r="C381" s="7" t="str">
        <f>' turmas sistema atual'!C380</f>
        <v>Óptica A-diurno (Santo André)</v>
      </c>
      <c r="D381" s="7" t="str">
        <f>' turmas sistema atual'!Y380</f>
        <v>quarta das 10:00 às 12:00, semanal ; quinta das 08:00 às 10:00, quinzenal I</v>
      </c>
      <c r="E381" s="7" t="str">
        <f>' turmas sistema atual'!Z380</f>
        <v>quinta das 08:00 às 10:00, quinzenal II</v>
      </c>
      <c r="F381" s="7" t="b">
        <f t="shared" si="20"/>
        <v>0</v>
      </c>
      <c r="G381" s="7"/>
      <c r="H381" s="7" t="s">
        <v>563</v>
      </c>
      <c r="I381" s="7" t="b">
        <f t="shared" si="21"/>
        <v>1</v>
      </c>
      <c r="J381" s="11" t="str">
        <f t="shared" si="22"/>
        <v>SA</v>
      </c>
      <c r="K381" s="11" t="str">
        <f>' turmas sistema atual'!K380</f>
        <v>diurno</v>
      </c>
      <c r="L381" s="11" t="str">
        <f>' turmas sistema atual'!L380</f>
        <v>3-1-4</v>
      </c>
      <c r="M381" s="11">
        <f>' turmas sistema atual'!M380</f>
        <v>30</v>
      </c>
      <c r="N381" s="11">
        <f>VLOOKUP(B381,[3]Plan1!$A$18:$H$946,8,0)</f>
        <v>17</v>
      </c>
      <c r="P381" s="7" t="str">
        <f>' turmas sistema atual'!R380</f>
        <v>BRENO MARQUES GONCALVES TEIXEIRA</v>
      </c>
      <c r="Q381" s="7" t="e">
        <f>P381=#REF!</f>
        <v>#REF!</v>
      </c>
      <c r="R381" s="7" t="str">
        <f>VLOOKUP($B381,[2]planilha!$B$1:$P$929,15,0)</f>
        <v>BRENO MARQUES GONCALVES TEIXEIRA</v>
      </c>
      <c r="S381" s="7" t="str">
        <f>' turmas sistema atual'!S380</f>
        <v>BRENO MARQUES GONCALVES TEIXEIRA</v>
      </c>
      <c r="T381" s="7" t="b">
        <f t="shared" si="23"/>
        <v>1</v>
      </c>
      <c r="U381" s="7" t="str">
        <f>' turmas sistema atual'!Z353</f>
        <v/>
      </c>
      <c r="V381" s="7">
        <f>' turmas sistema atual'!AA353</f>
        <v>0</v>
      </c>
      <c r="W381" s="7">
        <f>' turmas sistema atual'!AB353</f>
        <v>0</v>
      </c>
      <c r="X381" s="7">
        <f>' turmas sistema atual'!AC353</f>
        <v>0</v>
      </c>
      <c r="Y381" s="7">
        <f>' turmas sistema atual'!AD353</f>
        <v>0</v>
      </c>
      <c r="Z381" s="7">
        <f>' turmas sistema atual'!AE353</f>
        <v>0</v>
      </c>
      <c r="AA381" s="7">
        <f>' turmas sistema atual'!AU353</f>
        <v>0</v>
      </c>
      <c r="AB381" s="11">
        <f>' turmas sistema atual'!AV353</f>
        <v>0</v>
      </c>
    </row>
    <row r="382" spans="1:28" ht="51" customHeight="1" thickBot="1" x14ac:dyDescent="0.3">
      <c r="A382" s="7" t="str">
        <f>' turmas sistema atual'!A381</f>
        <v>BACHARELADO EM FÍSICA</v>
      </c>
      <c r="B382" s="7" t="str">
        <f>' turmas sistema atual'!B381</f>
        <v>NANHT3044-15SA</v>
      </c>
      <c r="C382" s="7" t="str">
        <f>' turmas sistema atual'!C381</f>
        <v>Óptica A-noturno (Santo André)</v>
      </c>
      <c r="D382" s="7" t="str">
        <f>' turmas sistema atual'!Y381</f>
        <v>quarta das 21:00 às 23:00, semanal ; quinta das 19:00 às 21:00, quinzenal I</v>
      </c>
      <c r="E382" s="7" t="str">
        <f>' turmas sistema atual'!Z381</f>
        <v>quinta das 19:00 às 21:00, quinzenal II</v>
      </c>
      <c r="F382" s="7" t="b">
        <f t="shared" si="20"/>
        <v>0</v>
      </c>
      <c r="G382" s="7"/>
      <c r="H382" s="7" t="s">
        <v>563</v>
      </c>
      <c r="I382" s="7" t="b">
        <f t="shared" si="21"/>
        <v>1</v>
      </c>
      <c r="J382" s="11" t="str">
        <f t="shared" si="22"/>
        <v>SA</v>
      </c>
      <c r="K382" s="11" t="str">
        <f>' turmas sistema atual'!K381</f>
        <v>noturno</v>
      </c>
      <c r="L382" s="11" t="str">
        <f>' turmas sistema atual'!L381</f>
        <v>3-1-4</v>
      </c>
      <c r="M382" s="11">
        <f>' turmas sistema atual'!M381</f>
        <v>30</v>
      </c>
      <c r="N382" s="11">
        <f>VLOOKUP(B382,[3]Plan1!$A$18:$H$946,8,0)</f>
        <v>0</v>
      </c>
      <c r="P382" s="7" t="str">
        <f>' turmas sistema atual'!R381</f>
        <v>REINALDO LUIZ CAVASSO FILHO</v>
      </c>
      <c r="Q382" s="7" t="e">
        <f>P382=#REF!</f>
        <v>#REF!</v>
      </c>
      <c r="R382" s="7" t="str">
        <f>VLOOKUP($B382,[2]planilha!$B$1:$P$929,15,0)</f>
        <v>REINALDO LUIZ CAVASSO FILHO</v>
      </c>
      <c r="S382" s="7" t="str">
        <f>' turmas sistema atual'!S381</f>
        <v>REINALDO LUIZ CAVASSO FILHO</v>
      </c>
      <c r="T382" s="7" t="b">
        <f t="shared" si="23"/>
        <v>1</v>
      </c>
      <c r="U382" s="7" t="str">
        <f>' turmas sistema atual'!Z354</f>
        <v/>
      </c>
      <c r="V382" s="7">
        <f>' turmas sistema atual'!AA354</f>
        <v>0</v>
      </c>
      <c r="W382" s="7">
        <f>' turmas sistema atual'!AB354</f>
        <v>0</v>
      </c>
      <c r="X382" s="7">
        <f>' turmas sistema atual'!AC354</f>
        <v>0</v>
      </c>
      <c r="Y382" s="7">
        <f>' turmas sistema atual'!AD354</f>
        <v>0</v>
      </c>
      <c r="Z382" s="7">
        <f>' turmas sistema atual'!AE354</f>
        <v>0</v>
      </c>
      <c r="AA382" s="7">
        <f>' turmas sistema atual'!AU354</f>
        <v>0</v>
      </c>
      <c r="AB382" s="11">
        <f>' turmas sistema atual'!AV354</f>
        <v>0</v>
      </c>
    </row>
    <row r="383" spans="1:28" ht="51" customHeight="1" thickBot="1" x14ac:dyDescent="0.3">
      <c r="A383" s="7" t="str">
        <f>' turmas sistema atual'!A382</f>
        <v>BACHARELADO EM FÍSICA</v>
      </c>
      <c r="B383" s="7" t="str">
        <f>' turmas sistema atual'!B382</f>
        <v>DA2NHT3049-15SA</v>
      </c>
      <c r="C383" s="7" t="str">
        <f>' turmas sistema atual'!C382</f>
        <v>Princípios de Termodinâmica A2-diurno (Santo André)</v>
      </c>
      <c r="D383" s="7" t="str">
        <f>' turmas sistema atual'!Y382</f>
        <v xml:space="preserve">terça das 10:00 às 12:00, semanal ; quinta das 08:00 às 10:00, semanal </v>
      </c>
      <c r="E383" s="7" t="str">
        <f>' turmas sistema atual'!Z382</f>
        <v/>
      </c>
      <c r="F383" s="7" t="b">
        <f t="shared" si="20"/>
        <v>0</v>
      </c>
      <c r="G383" s="7"/>
      <c r="H383" s="7" t="s">
        <v>563</v>
      </c>
      <c r="I383" s="7" t="b">
        <f t="shared" si="21"/>
        <v>1</v>
      </c>
      <c r="J383" s="11" t="str">
        <f t="shared" si="22"/>
        <v>SA</v>
      </c>
      <c r="K383" s="11" t="str">
        <f>' turmas sistema atual'!K382</f>
        <v>diurno</v>
      </c>
      <c r="L383" s="11" t="str">
        <f>' turmas sistema atual'!L382</f>
        <v>4-0-6</v>
      </c>
      <c r="M383" s="11">
        <f>' turmas sistema atual'!M382</f>
        <v>30</v>
      </c>
      <c r="N383" s="11">
        <f>VLOOKUP(B383,[3]Plan1!$A$18:$H$946,8,0)</f>
        <v>20</v>
      </c>
      <c r="P383" s="7" t="str">
        <f>' turmas sistema atual'!R382</f>
        <v>Leticie Mendonça Ferreira</v>
      </c>
      <c r="Q383" s="7" t="e">
        <f>P383=#REF!</f>
        <v>#REF!</v>
      </c>
      <c r="R383" s="7" t="e">
        <f>VLOOKUP($B383,[2]planilha!$B$1:$P$929,15,0)</f>
        <v>#REF!</v>
      </c>
      <c r="S383" s="7">
        <f>' turmas sistema atual'!S382</f>
        <v>0</v>
      </c>
      <c r="T383" s="7" t="e">
        <f t="shared" si="23"/>
        <v>#REF!</v>
      </c>
      <c r="U383" s="7" t="str">
        <f>' turmas sistema atual'!Z355</f>
        <v/>
      </c>
      <c r="V383" s="7">
        <f>' turmas sistema atual'!AA355</f>
        <v>0</v>
      </c>
      <c r="W383" s="7">
        <f>' turmas sistema atual'!AB355</f>
        <v>0</v>
      </c>
      <c r="X383" s="7">
        <f>' turmas sistema atual'!AC355</f>
        <v>0</v>
      </c>
      <c r="Y383" s="7">
        <f>' turmas sistema atual'!AD355</f>
        <v>0</v>
      </c>
      <c r="Z383" s="7">
        <f>' turmas sistema atual'!AE355</f>
        <v>0</v>
      </c>
      <c r="AA383" s="7">
        <f>' turmas sistema atual'!AU355</f>
        <v>0</v>
      </c>
      <c r="AB383" s="11">
        <f>' turmas sistema atual'!AV355</f>
        <v>0</v>
      </c>
    </row>
    <row r="384" spans="1:28" ht="51" customHeight="1" thickBot="1" x14ac:dyDescent="0.3">
      <c r="A384" s="7" t="str">
        <f>' turmas sistema atual'!A383</f>
        <v>BACHARELADO EM FÍSICA</v>
      </c>
      <c r="B384" s="7" t="str">
        <f>' turmas sistema atual'!B383</f>
        <v>NA2NHT3049-15SA</v>
      </c>
      <c r="C384" s="7" t="str">
        <f>' turmas sistema atual'!C383</f>
        <v>Princípios de Termodinâmica A2-noturno (Santo André)</v>
      </c>
      <c r="D384" s="7" t="str">
        <f>' turmas sistema atual'!Y383</f>
        <v xml:space="preserve">terça das 21:00 às 23:00, semanal ; quinta das 19:00 às 21:00, semanal </v>
      </c>
      <c r="E384" s="7" t="str">
        <f>' turmas sistema atual'!Z383</f>
        <v/>
      </c>
      <c r="F384" s="7" t="b">
        <f t="shared" si="20"/>
        <v>0</v>
      </c>
      <c r="G384" s="7"/>
      <c r="H384" s="7" t="s">
        <v>563</v>
      </c>
      <c r="I384" s="7" t="b">
        <f t="shared" si="21"/>
        <v>1</v>
      </c>
      <c r="J384" s="11" t="str">
        <f t="shared" si="22"/>
        <v>SA</v>
      </c>
      <c r="K384" s="11" t="str">
        <f>' turmas sistema atual'!K383</f>
        <v>noturno</v>
      </c>
      <c r="L384" s="11" t="str">
        <f>' turmas sistema atual'!L383</f>
        <v>4-0-6</v>
      </c>
      <c r="M384" s="11">
        <f>' turmas sistema atual'!M383</f>
        <v>30</v>
      </c>
      <c r="N384" s="11">
        <f>VLOOKUP(B384,[3]Plan1!$A$18:$H$946,8,0)</f>
        <v>14</v>
      </c>
      <c r="P384" s="7" t="str">
        <f>' turmas sistema atual'!R383</f>
        <v>JEAN JACQUES BONVENT</v>
      </c>
      <c r="Q384" s="7" t="e">
        <f>P384=#REF!</f>
        <v>#REF!</v>
      </c>
      <c r="R384" s="7" t="e">
        <f>VLOOKUP($B384,[2]planilha!$B$1:$P$929,15,0)</f>
        <v>#REF!</v>
      </c>
      <c r="S384" s="7">
        <f>' turmas sistema atual'!S383</f>
        <v>0</v>
      </c>
      <c r="T384" s="7" t="e">
        <f t="shared" si="23"/>
        <v>#REF!</v>
      </c>
      <c r="U384" s="7" t="str">
        <f>' turmas sistema atual'!Z356</f>
        <v/>
      </c>
      <c r="V384" s="7">
        <f>' turmas sistema atual'!AA356</f>
        <v>0</v>
      </c>
      <c r="W384" s="7">
        <f>' turmas sistema atual'!AB356</f>
        <v>0</v>
      </c>
      <c r="X384" s="7">
        <f>' turmas sistema atual'!AC356</f>
        <v>0</v>
      </c>
      <c r="Y384" s="7">
        <f>' turmas sistema atual'!AD356</f>
        <v>0</v>
      </c>
      <c r="Z384" s="7">
        <f>' turmas sistema atual'!AE356</f>
        <v>0</v>
      </c>
      <c r="AA384" s="7">
        <f>' turmas sistema atual'!AU356</f>
        <v>0</v>
      </c>
      <c r="AB384" s="11">
        <f>' turmas sistema atual'!AV356</f>
        <v>0</v>
      </c>
    </row>
    <row r="385" spans="1:28" ht="51" customHeight="1" thickBot="1" x14ac:dyDescent="0.3">
      <c r="A385" s="7" t="str">
        <f>' turmas sistema atual'!A384</f>
        <v>BACHARELADO EM FÍSICA</v>
      </c>
      <c r="B385" s="7" t="str">
        <f>' turmas sistema atual'!B384</f>
        <v>NANHZ3056-15SA</v>
      </c>
      <c r="C385" s="7" t="str">
        <f>' turmas sistema atual'!C384</f>
        <v>Teoria de Grupos em Física A-noturno (Santo André)</v>
      </c>
      <c r="D385" s="7" t="str">
        <f>' turmas sistema atual'!Y384</f>
        <v xml:space="preserve">segunda das 21:00 às 23:00, semanal ; quarta das 19:00 às 21:00, semanal </v>
      </c>
      <c r="E385" s="7" t="str">
        <f>' turmas sistema atual'!Z384</f>
        <v/>
      </c>
      <c r="F385" s="7" t="b">
        <f t="shared" si="20"/>
        <v>0</v>
      </c>
      <c r="G385" s="7"/>
      <c r="H385" s="7" t="s">
        <v>563</v>
      </c>
      <c r="I385" s="7" t="b">
        <f t="shared" si="21"/>
        <v>1</v>
      </c>
      <c r="J385" s="11" t="str">
        <f t="shared" si="22"/>
        <v>SA</v>
      </c>
      <c r="K385" s="11" t="str">
        <f>' turmas sistema atual'!K384</f>
        <v>noturno</v>
      </c>
      <c r="L385" s="11" t="str">
        <f>' turmas sistema atual'!L384</f>
        <v>4-0-4</v>
      </c>
      <c r="M385" s="11">
        <f>' turmas sistema atual'!M384</f>
        <v>30</v>
      </c>
      <c r="N385" s="11">
        <f>VLOOKUP(B385,[3]Plan1!$A$18:$H$946,8,0)</f>
        <v>17</v>
      </c>
      <c r="P385" s="7" t="str">
        <f>' turmas sistema atual'!R384</f>
        <v>ALYSSON FABIO FERRARI</v>
      </c>
      <c r="Q385" s="7" t="e">
        <f>P385=#REF!</f>
        <v>#REF!</v>
      </c>
      <c r="R385" s="7" t="e">
        <f>VLOOKUP($B385,[2]planilha!$B$1:$P$929,15,0)</f>
        <v>#REF!</v>
      </c>
      <c r="S385" s="7">
        <f>' turmas sistema atual'!S384</f>
        <v>0</v>
      </c>
      <c r="T385" s="7" t="e">
        <f t="shared" si="23"/>
        <v>#REF!</v>
      </c>
      <c r="U385" s="7" t="str">
        <f>' turmas sistema atual'!Z357</f>
        <v/>
      </c>
      <c r="V385" s="7">
        <f>' turmas sistema atual'!AA357</f>
        <v>0</v>
      </c>
      <c r="W385" s="7">
        <f>' turmas sistema atual'!AB357</f>
        <v>0</v>
      </c>
      <c r="X385" s="7">
        <f>' turmas sistema atual'!AC357</f>
        <v>0</v>
      </c>
      <c r="Y385" s="7">
        <f>' turmas sistema atual'!AD357</f>
        <v>0</v>
      </c>
      <c r="Z385" s="7">
        <f>' turmas sistema atual'!AE357</f>
        <v>0</v>
      </c>
      <c r="AA385" s="7">
        <f>' turmas sistema atual'!AU357</f>
        <v>0</v>
      </c>
      <c r="AB385" s="11">
        <f>' turmas sistema atual'!AV357</f>
        <v>0</v>
      </c>
    </row>
    <row r="386" spans="1:28" ht="51" customHeight="1" thickBot="1" x14ac:dyDescent="0.3">
      <c r="A386" s="7" t="str">
        <f>' turmas sistema atual'!A385</f>
        <v>BACHARELADO EM FÍSICA</v>
      </c>
      <c r="B386" s="7" t="str">
        <f>' turmas sistema atual'!B385</f>
        <v>DANHT3089-15SA</v>
      </c>
      <c r="C386" s="7" t="str">
        <f>' turmas sistema atual'!C385</f>
        <v>Trabalho de Conclusão de Curso em Física A-diurno (Santo André)</v>
      </c>
      <c r="D386" s="7" t="str">
        <f>' turmas sistema atual'!Y385</f>
        <v xml:space="preserve">sábado das 10:00 às 12:00, semanal </v>
      </c>
      <c r="E386" s="7" t="str">
        <f>' turmas sistema atual'!Z385</f>
        <v/>
      </c>
      <c r="F386" s="7" t="b">
        <f t="shared" si="20"/>
        <v>0</v>
      </c>
      <c r="G386" s="7"/>
      <c r="H386" s="7" t="s">
        <v>563</v>
      </c>
      <c r="I386" s="7" t="b">
        <f t="shared" si="21"/>
        <v>1</v>
      </c>
      <c r="J386" s="11" t="str">
        <f t="shared" si="22"/>
        <v>SA</v>
      </c>
      <c r="K386" s="11" t="str">
        <f>' turmas sistema atual'!K385</f>
        <v>diurno</v>
      </c>
      <c r="L386" s="11" t="str">
        <f>' turmas sistema atual'!L385</f>
        <v>2-0-10</v>
      </c>
      <c r="M386" s="11">
        <f>' turmas sistema atual'!M385</f>
        <v>30</v>
      </c>
      <c r="N386" s="11">
        <f>VLOOKUP(B386,[3]Plan1!$A$18:$H$946,8,0)</f>
        <v>23</v>
      </c>
      <c r="P386" s="7" t="str">
        <f>' turmas sistema atual'!R385</f>
        <v>ANDRE GUSTAVO SCAGLIUSI LANDULFO</v>
      </c>
      <c r="Q386" s="7" t="e">
        <f>P386=#REF!</f>
        <v>#REF!</v>
      </c>
      <c r="R386" s="7" t="e">
        <f>VLOOKUP($B386,[2]planilha!$B$1:$P$929,15,0)</f>
        <v>#REF!</v>
      </c>
      <c r="S386" s="7">
        <f>' turmas sistema atual'!S385</f>
        <v>0</v>
      </c>
      <c r="T386" s="7" t="e">
        <f t="shared" si="23"/>
        <v>#REF!</v>
      </c>
      <c r="U386" s="7" t="str">
        <f>' turmas sistema atual'!Z358</f>
        <v/>
      </c>
      <c r="V386" s="7">
        <f>' turmas sistema atual'!AA358</f>
        <v>0</v>
      </c>
      <c r="W386" s="7">
        <f>' turmas sistema atual'!AB358</f>
        <v>0</v>
      </c>
      <c r="X386" s="7">
        <f>' turmas sistema atual'!AC358</f>
        <v>0</v>
      </c>
      <c r="Y386" s="7">
        <f>' turmas sistema atual'!AD358</f>
        <v>0</v>
      </c>
      <c r="Z386" s="7">
        <f>' turmas sistema atual'!AE358</f>
        <v>0</v>
      </c>
      <c r="AA386" s="7">
        <f>' turmas sistema atual'!AU358</f>
        <v>0</v>
      </c>
      <c r="AB386" s="11">
        <f>' turmas sistema atual'!AV358</f>
        <v>0</v>
      </c>
    </row>
    <row r="387" spans="1:28" ht="51" customHeight="1" thickBot="1" x14ac:dyDescent="0.3">
      <c r="A387" s="7" t="str">
        <f>' turmas sistema atual'!A386</f>
        <v>BACHARELADO EM MATEMÁTICA</v>
      </c>
      <c r="B387" s="7" t="str">
        <f>' turmas sistema atual'!B386</f>
        <v>DA1MCTB001-17SA</v>
      </c>
      <c r="C387" s="7" t="str">
        <f>' turmas sistema atual'!C386</f>
        <v>Álgebra Linear A1-diurno (Santo André)</v>
      </c>
      <c r="D387" s="7" t="str">
        <f>' turmas sistema atual'!Y386</f>
        <v xml:space="preserve">segunda das 08:00 às 10:00, semanal ; quarta das 10:00 às 12:00, semanal ; quinta das 10:00 às 12:00, semanal </v>
      </c>
      <c r="E387" s="7" t="str">
        <f>' turmas sistema atual'!Z386</f>
        <v/>
      </c>
      <c r="F387" s="7" t="b">
        <f t="shared" si="20"/>
        <v>0</v>
      </c>
      <c r="G387" s="7"/>
      <c r="H387" s="7" t="s">
        <v>563</v>
      </c>
      <c r="I387" s="7" t="b">
        <f t="shared" si="21"/>
        <v>1</v>
      </c>
      <c r="J387" s="11" t="str">
        <f t="shared" si="22"/>
        <v>SA</v>
      </c>
      <c r="K387" s="11" t="str">
        <f>' turmas sistema atual'!K386</f>
        <v>diurno</v>
      </c>
      <c r="L387" s="11" t="str">
        <f>' turmas sistema atual'!L386</f>
        <v>6-0-5</v>
      </c>
      <c r="M387" s="11">
        <f>' turmas sistema atual'!M386</f>
        <v>60</v>
      </c>
      <c r="N387" s="11">
        <f>VLOOKUP(B387,[3]Plan1!$A$18:$H$946,8,0)</f>
        <v>0</v>
      </c>
      <c r="P387" s="7" t="str">
        <f>' turmas sistema atual'!R386</f>
        <v>JERONIMO CORDONI PELLEGRINI</v>
      </c>
      <c r="Q387" s="7" t="e">
        <f>P387=#REF!</f>
        <v>#REF!</v>
      </c>
      <c r="R387" s="7" t="e">
        <f>VLOOKUP($B387,[2]planilha!$B$1:$P$929,15,0)</f>
        <v>#REF!</v>
      </c>
      <c r="S387" s="7">
        <f>' turmas sistema atual'!S386</f>
        <v>0</v>
      </c>
      <c r="T387" s="7" t="e">
        <f t="shared" si="23"/>
        <v>#REF!</v>
      </c>
      <c r="U387" s="7" t="e">
        <f>' turmas sistema atual'!#REF!</f>
        <v>#REF!</v>
      </c>
      <c r="V387" s="7" t="e">
        <f>' turmas sistema atual'!#REF!</f>
        <v>#REF!</v>
      </c>
      <c r="W387" s="7" t="e">
        <f>' turmas sistema atual'!#REF!</f>
        <v>#REF!</v>
      </c>
      <c r="X387" s="7" t="e">
        <f>' turmas sistema atual'!#REF!</f>
        <v>#REF!</v>
      </c>
      <c r="Y387" s="7" t="e">
        <f>' turmas sistema atual'!#REF!</f>
        <v>#REF!</v>
      </c>
      <c r="Z387" s="7" t="e">
        <f>' turmas sistema atual'!#REF!</f>
        <v>#REF!</v>
      </c>
      <c r="AA387" s="7" t="e">
        <f>' turmas sistema atual'!#REF!</f>
        <v>#REF!</v>
      </c>
      <c r="AB387" s="11" t="e">
        <f>' turmas sistema atual'!#REF!</f>
        <v>#REF!</v>
      </c>
    </row>
    <row r="388" spans="1:28" ht="51" customHeight="1" thickBot="1" x14ac:dyDescent="0.3">
      <c r="A388" s="7" t="str">
        <f>' turmas sistema atual'!A387</f>
        <v>BACHARELADO EM MATEMÁTICA</v>
      </c>
      <c r="B388" s="7" t="str">
        <f>' turmas sistema atual'!B387</f>
        <v>NA1MCTB001-17SA</v>
      </c>
      <c r="C388" s="7" t="str">
        <f>' turmas sistema atual'!C387</f>
        <v>Álgebra Linear A1-noturno (Santo André)</v>
      </c>
      <c r="D388" s="7" t="str">
        <f>' turmas sistema atual'!Y387</f>
        <v xml:space="preserve">segunda das 19:00 às 21:00, semanal ; quarta das 21:00 às 23:00, semanal ; quinta das 21:00 às 23:00, semanal </v>
      </c>
      <c r="E388" s="7" t="str">
        <f>' turmas sistema atual'!Z387</f>
        <v/>
      </c>
      <c r="F388" s="7" t="b">
        <f t="shared" ref="F388:F451" si="24">E388=D388</f>
        <v>0</v>
      </c>
      <c r="G388" s="7"/>
      <c r="H388" s="7" t="s">
        <v>563</v>
      </c>
      <c r="I388" s="7" t="b">
        <f t="shared" ref="I388:I451" si="25">H388=G388</f>
        <v>1</v>
      </c>
      <c r="J388" s="11" t="str">
        <f t="shared" ref="J388:J451" si="26">RIGHT(B388,2)</f>
        <v>SA</v>
      </c>
      <c r="K388" s="11" t="str">
        <f>' turmas sistema atual'!K387</f>
        <v>noturno</v>
      </c>
      <c r="L388" s="11" t="str">
        <f>' turmas sistema atual'!L387</f>
        <v>6-0-5</v>
      </c>
      <c r="M388" s="11">
        <f>' turmas sistema atual'!M387</f>
        <v>60</v>
      </c>
      <c r="N388" s="11">
        <f>VLOOKUP(B388,[3]Plan1!$A$18:$H$946,8,0)</f>
        <v>0</v>
      </c>
      <c r="P388" s="7" t="str">
        <f>' turmas sistema atual'!R387</f>
        <v>DMITRY VASILEVICH</v>
      </c>
      <c r="Q388" s="7" t="e">
        <f>P388=#REF!</f>
        <v>#REF!</v>
      </c>
      <c r="R388" s="7" t="e">
        <f>VLOOKUP($B388,[2]planilha!$B$1:$P$929,15,0)</f>
        <v>#REF!</v>
      </c>
      <c r="S388" s="7">
        <f>' turmas sistema atual'!S387</f>
        <v>0</v>
      </c>
      <c r="T388" s="7" t="e">
        <f t="shared" ref="T388:T451" si="27">S388=R388</f>
        <v>#REF!</v>
      </c>
      <c r="U388" s="7" t="e">
        <f>' turmas sistema atual'!#REF!</f>
        <v>#REF!</v>
      </c>
      <c r="V388" s="7" t="e">
        <f>' turmas sistema atual'!#REF!</f>
        <v>#REF!</v>
      </c>
      <c r="W388" s="7" t="e">
        <f>' turmas sistema atual'!#REF!</f>
        <v>#REF!</v>
      </c>
      <c r="X388" s="7" t="e">
        <f>' turmas sistema atual'!#REF!</f>
        <v>#REF!</v>
      </c>
      <c r="Y388" s="7" t="e">
        <f>' turmas sistema atual'!#REF!</f>
        <v>#REF!</v>
      </c>
      <c r="Z388" s="7" t="e">
        <f>' turmas sistema atual'!#REF!</f>
        <v>#REF!</v>
      </c>
      <c r="AA388" s="7" t="e">
        <f>' turmas sistema atual'!#REF!</f>
        <v>#REF!</v>
      </c>
      <c r="AB388" s="11" t="e">
        <f>' turmas sistema atual'!#REF!</f>
        <v>#REF!</v>
      </c>
    </row>
    <row r="389" spans="1:28" ht="51" customHeight="1" thickBot="1" x14ac:dyDescent="0.3">
      <c r="A389" s="7" t="str">
        <f>' turmas sistema atual'!A388</f>
        <v>BACHARELADO EM MATEMÁTICA</v>
      </c>
      <c r="B389" s="7" t="str">
        <f>' turmas sistema atual'!B388</f>
        <v>NA2MCTB001-17SA</v>
      </c>
      <c r="C389" s="7" t="str">
        <f>' turmas sistema atual'!C388</f>
        <v>Álgebra Linear A2-noturno (Santo André)</v>
      </c>
      <c r="D389" s="7" t="str">
        <f>' turmas sistema atual'!Y388</f>
        <v xml:space="preserve">segunda das 19:00 às 21:00, semanal ; quarta das 21:00 às 23:00, semanal ; quinta das 21:00 às 23:00, semanal </v>
      </c>
      <c r="E389" s="7" t="str">
        <f>' turmas sistema atual'!Z388</f>
        <v/>
      </c>
      <c r="F389" s="7" t="b">
        <f t="shared" si="24"/>
        <v>0</v>
      </c>
      <c r="G389" s="7"/>
      <c r="H389" s="7" t="s">
        <v>563</v>
      </c>
      <c r="I389" s="7" t="b">
        <f t="shared" si="25"/>
        <v>1</v>
      </c>
      <c r="J389" s="11" t="str">
        <f t="shared" si="26"/>
        <v>SA</v>
      </c>
      <c r="K389" s="11" t="str">
        <f>' turmas sistema atual'!K388</f>
        <v>noturno</v>
      </c>
      <c r="L389" s="11" t="str">
        <f>' turmas sistema atual'!L388</f>
        <v>6-0-5</v>
      </c>
      <c r="M389" s="11">
        <f>' turmas sistema atual'!M388</f>
        <v>60</v>
      </c>
      <c r="N389" s="11">
        <f>VLOOKUP(B389,[3]Plan1!$A$18:$H$946,8,0)</f>
        <v>0</v>
      </c>
      <c r="P389" s="7" t="str">
        <f>' turmas sistema atual'!R388</f>
        <v>MARIANA RODRIGUES DA SILVEIRA</v>
      </c>
      <c r="Q389" s="7" t="e">
        <f>P389=#REF!</f>
        <v>#REF!</v>
      </c>
      <c r="R389" s="7" t="e">
        <f>VLOOKUP($B389,[2]planilha!$B$1:$P$929,15,0)</f>
        <v>#REF!</v>
      </c>
      <c r="S389" s="7">
        <f>' turmas sistema atual'!S388</f>
        <v>0</v>
      </c>
      <c r="T389" s="7" t="e">
        <f t="shared" si="27"/>
        <v>#REF!</v>
      </c>
      <c r="U389" s="7" t="str">
        <f>' turmas sistema atual'!Z549</f>
        <v/>
      </c>
      <c r="V389" s="7">
        <f>' turmas sistema atual'!AA549</f>
        <v>0</v>
      </c>
      <c r="W389" s="7">
        <f>' turmas sistema atual'!AB549</f>
        <v>0</v>
      </c>
      <c r="X389" s="7">
        <f>' turmas sistema atual'!AC549</f>
        <v>0</v>
      </c>
      <c r="Y389" s="7">
        <f>' turmas sistema atual'!AD549</f>
        <v>0</v>
      </c>
      <c r="Z389" s="7">
        <f>' turmas sistema atual'!AE549</f>
        <v>0</v>
      </c>
      <c r="AA389" s="7">
        <f>' turmas sistema atual'!AU549</f>
        <v>0</v>
      </c>
      <c r="AB389" s="11">
        <f>' turmas sistema atual'!AV549</f>
        <v>0</v>
      </c>
    </row>
    <row r="390" spans="1:28" ht="51" customHeight="1" thickBot="1" x14ac:dyDescent="0.3">
      <c r="A390" s="7" t="str">
        <f>' turmas sistema atual'!A389</f>
        <v>BACHARELADO EM MATEMÁTICA</v>
      </c>
      <c r="B390" s="7" t="str">
        <f>' turmas sistema atual'!B389</f>
        <v>DB1MCTB001-17SA</v>
      </c>
      <c r="C390" s="7" t="str">
        <f>' turmas sistema atual'!C389</f>
        <v>Álgebra Linear B1-diurno (Santo André)</v>
      </c>
      <c r="D390" s="7" t="str">
        <f>' turmas sistema atual'!Y389</f>
        <v xml:space="preserve">segunda das 10:00 às 12:00, semanal ; quarta das 08:00 às 10:00, semanal ; quinta das 08:00 às 10:00, semanal </v>
      </c>
      <c r="E390" s="7" t="str">
        <f>' turmas sistema atual'!Z389</f>
        <v/>
      </c>
      <c r="F390" s="7" t="b">
        <f t="shared" si="24"/>
        <v>0</v>
      </c>
      <c r="G390" s="7"/>
      <c r="H390" s="7" t="s">
        <v>563</v>
      </c>
      <c r="I390" s="7" t="b">
        <f t="shared" si="25"/>
        <v>1</v>
      </c>
      <c r="J390" s="11" t="str">
        <f t="shared" si="26"/>
        <v>SA</v>
      </c>
      <c r="K390" s="11" t="str">
        <f>' turmas sistema atual'!K389</f>
        <v>diurno</v>
      </c>
      <c r="L390" s="11" t="str">
        <f>' turmas sistema atual'!L389</f>
        <v>6-0-5</v>
      </c>
      <c r="M390" s="11">
        <f>' turmas sistema atual'!M389</f>
        <v>60</v>
      </c>
      <c r="N390" s="11">
        <f>VLOOKUP(B390,[3]Plan1!$A$18:$H$946,8,0)</f>
        <v>0</v>
      </c>
      <c r="P390" s="7" t="str">
        <f>' turmas sistema atual'!R389</f>
        <v>JERONIMO CORDONI PELLEGRINI</v>
      </c>
      <c r="Q390" s="7" t="e">
        <f>P390=#REF!</f>
        <v>#REF!</v>
      </c>
      <c r="R390" s="7" t="e">
        <f>VLOOKUP($B390,[2]planilha!$B$1:$P$929,15,0)</f>
        <v>#REF!</v>
      </c>
      <c r="S390" s="7">
        <f>' turmas sistema atual'!S389</f>
        <v>0</v>
      </c>
      <c r="T390" s="7" t="e">
        <f t="shared" si="27"/>
        <v>#REF!</v>
      </c>
      <c r="U390" s="7" t="str">
        <f>' turmas sistema atual'!Z550</f>
        <v/>
      </c>
      <c r="V390" s="7">
        <f>' turmas sistema atual'!AA550</f>
        <v>0</v>
      </c>
      <c r="W390" s="7">
        <f>' turmas sistema atual'!AB550</f>
        <v>0</v>
      </c>
      <c r="X390" s="7">
        <f>' turmas sistema atual'!AC550</f>
        <v>0</v>
      </c>
      <c r="Y390" s="7">
        <f>' turmas sistema atual'!AD550</f>
        <v>0</v>
      </c>
      <c r="Z390" s="7">
        <f>' turmas sistema atual'!AE550</f>
        <v>0</v>
      </c>
      <c r="AA390" s="7">
        <f>' turmas sistema atual'!AU550</f>
        <v>0</v>
      </c>
      <c r="AB390" s="11">
        <f>' turmas sistema atual'!AV550</f>
        <v>0</v>
      </c>
    </row>
    <row r="391" spans="1:28" ht="51" customHeight="1" thickBot="1" x14ac:dyDescent="0.3">
      <c r="A391" s="7" t="str">
        <f>' turmas sistema atual'!A390</f>
        <v>BACHARELADO EM MATEMÁTICA</v>
      </c>
      <c r="B391" s="7" t="str">
        <f>' turmas sistema atual'!B390</f>
        <v>NB1MCTB001-17SA</v>
      </c>
      <c r="C391" s="7" t="str">
        <f>' turmas sistema atual'!C390</f>
        <v>Álgebra Linear B1-noturno (Santo André)</v>
      </c>
      <c r="D391" s="7" t="str">
        <f>' turmas sistema atual'!Y390</f>
        <v xml:space="preserve">segunda das 21:00 às 23:00, semanal ; quarta das 19:00 às 21:00, semanal ; quinta das 19:00 às 21:00, semanal </v>
      </c>
      <c r="E391" s="7" t="str">
        <f>' turmas sistema atual'!Z390</f>
        <v/>
      </c>
      <c r="F391" s="7" t="b">
        <f t="shared" si="24"/>
        <v>0</v>
      </c>
      <c r="G391" s="7"/>
      <c r="H391" s="7" t="s">
        <v>563</v>
      </c>
      <c r="I391" s="7" t="b">
        <f t="shared" si="25"/>
        <v>1</v>
      </c>
      <c r="J391" s="11" t="str">
        <f t="shared" si="26"/>
        <v>SA</v>
      </c>
      <c r="K391" s="11" t="str">
        <f>' turmas sistema atual'!K390</f>
        <v>noturno</v>
      </c>
      <c r="L391" s="11" t="str">
        <f>' turmas sistema atual'!L390</f>
        <v>6-0-5</v>
      </c>
      <c r="M391" s="11">
        <f>' turmas sistema atual'!M390</f>
        <v>60</v>
      </c>
      <c r="N391" s="11">
        <f>VLOOKUP(B391,[3]Plan1!$A$18:$H$946,8,0)</f>
        <v>0</v>
      </c>
      <c r="P391" s="7" t="str">
        <f>' turmas sistema atual'!R390</f>
        <v>DMITRY VASILEVICH</v>
      </c>
      <c r="Q391" s="7" t="e">
        <f>P391=#REF!</f>
        <v>#REF!</v>
      </c>
      <c r="R391" s="7" t="e">
        <f>VLOOKUP($B391,[2]planilha!$B$1:$P$929,15,0)</f>
        <v>#REF!</v>
      </c>
      <c r="S391" s="7">
        <f>' turmas sistema atual'!S390</f>
        <v>0</v>
      </c>
      <c r="T391" s="7" t="e">
        <f t="shared" si="27"/>
        <v>#REF!</v>
      </c>
      <c r="U391" s="7" t="str">
        <f>' turmas sistema atual'!Z530</f>
        <v/>
      </c>
      <c r="V391" s="7">
        <f>' turmas sistema atual'!AA530</f>
        <v>0</v>
      </c>
      <c r="W391" s="7">
        <f>' turmas sistema atual'!AB530</f>
        <v>0</v>
      </c>
      <c r="X391" s="7">
        <f>' turmas sistema atual'!AC530</f>
        <v>0</v>
      </c>
      <c r="Y391" s="7">
        <f>' turmas sistema atual'!AD530</f>
        <v>0</v>
      </c>
      <c r="Z391" s="7">
        <f>' turmas sistema atual'!AE530</f>
        <v>0</v>
      </c>
      <c r="AA391" s="7">
        <f>' turmas sistema atual'!AU530</f>
        <v>0</v>
      </c>
      <c r="AB391" s="11">
        <f>' turmas sistema atual'!AV530</f>
        <v>0</v>
      </c>
    </row>
    <row r="392" spans="1:28" ht="51" customHeight="1" thickBot="1" x14ac:dyDescent="0.3">
      <c r="A392" s="7" t="str">
        <f>' turmas sistema atual'!A391</f>
        <v>BACHARELADO EM MATEMÁTICA</v>
      </c>
      <c r="B392" s="7" t="str">
        <f>' turmas sistema atual'!B391</f>
        <v>DB2MCTB001-17SA</v>
      </c>
      <c r="C392" s="7" t="str">
        <f>' turmas sistema atual'!C391</f>
        <v>Álgebra Linear B2-diurno (Santo André)</v>
      </c>
      <c r="D392" s="7" t="str">
        <f>' turmas sistema atual'!Y391</f>
        <v xml:space="preserve">segunda das 10:00 às 12:00, semanal ; quarta das 08:00 às 10:00, semanal ; quinta das 08:00 às 10:00, semanal </v>
      </c>
      <c r="E392" s="7" t="str">
        <f>' turmas sistema atual'!Z391</f>
        <v/>
      </c>
      <c r="F392" s="7" t="b">
        <f t="shared" si="24"/>
        <v>0</v>
      </c>
      <c r="G392" s="7"/>
      <c r="H392" s="7" t="s">
        <v>563</v>
      </c>
      <c r="I392" s="7" t="b">
        <f t="shared" si="25"/>
        <v>1</v>
      </c>
      <c r="J392" s="11" t="str">
        <f t="shared" si="26"/>
        <v>SA</v>
      </c>
      <c r="K392" s="11" t="str">
        <f>' turmas sistema atual'!K391</f>
        <v>diurno</v>
      </c>
      <c r="L392" s="11" t="str">
        <f>' turmas sistema atual'!L391</f>
        <v>6-0-5</v>
      </c>
      <c r="M392" s="11">
        <f>' turmas sistema atual'!M391</f>
        <v>60</v>
      </c>
      <c r="N392" s="11">
        <f>VLOOKUP(B392,[3]Plan1!$A$18:$H$946,8,0)</f>
        <v>0</v>
      </c>
      <c r="P392" s="7" t="str">
        <f>' turmas sistema atual'!R391</f>
        <v>THOMAS LOGAN RITCHIE</v>
      </c>
      <c r="Q392" s="7" t="e">
        <f>P392=#REF!</f>
        <v>#REF!</v>
      </c>
      <c r="R392" s="7" t="e">
        <f>VLOOKUP($B392,[2]planilha!$B$1:$P$929,15,0)</f>
        <v>#REF!</v>
      </c>
      <c r="S392" s="7">
        <f>' turmas sistema atual'!S391</f>
        <v>0</v>
      </c>
      <c r="T392" s="7" t="e">
        <f t="shared" si="27"/>
        <v>#REF!</v>
      </c>
      <c r="U392" s="7" t="str">
        <f>' turmas sistema atual'!Z531</f>
        <v/>
      </c>
      <c r="V392" s="7">
        <f>' turmas sistema atual'!AA531</f>
        <v>0</v>
      </c>
      <c r="W392" s="7">
        <f>' turmas sistema atual'!AB531</f>
        <v>0</v>
      </c>
      <c r="X392" s="7">
        <f>' turmas sistema atual'!AC531</f>
        <v>0</v>
      </c>
      <c r="Y392" s="7">
        <f>' turmas sistema atual'!AD531</f>
        <v>0</v>
      </c>
      <c r="Z392" s="7">
        <f>' turmas sistema atual'!AE531</f>
        <v>0</v>
      </c>
      <c r="AA392" s="7">
        <f>' turmas sistema atual'!AU531</f>
        <v>0</v>
      </c>
      <c r="AB392" s="11">
        <f>' turmas sistema atual'!AV531</f>
        <v>0</v>
      </c>
    </row>
    <row r="393" spans="1:28" ht="51" customHeight="1" thickBot="1" x14ac:dyDescent="0.3">
      <c r="A393" s="7" t="str">
        <f>' turmas sistema atual'!A392</f>
        <v>BACHARELADO EM MATEMÁTICA</v>
      </c>
      <c r="B393" s="7" t="str">
        <f>' turmas sistema atual'!B392</f>
        <v>NB2MCTB001-17SA</v>
      </c>
      <c r="C393" s="7" t="str">
        <f>' turmas sistema atual'!C392</f>
        <v>Álgebra Linear B2-noturno (Santo André)</v>
      </c>
      <c r="D393" s="7" t="str">
        <f>' turmas sistema atual'!Y392</f>
        <v xml:space="preserve">segunda das 21:00 às 23:00, semanal ; quarta das 19:00 às 21:00, semanal ; quinta das 19:00 às 21:00, semanal </v>
      </c>
      <c r="E393" s="7" t="str">
        <f>' turmas sistema atual'!Z392</f>
        <v/>
      </c>
      <c r="F393" s="7" t="b">
        <f t="shared" si="24"/>
        <v>0</v>
      </c>
      <c r="G393" s="7"/>
      <c r="H393" s="7" t="s">
        <v>563</v>
      </c>
      <c r="I393" s="7" t="b">
        <f t="shared" si="25"/>
        <v>1</v>
      </c>
      <c r="J393" s="11" t="str">
        <f t="shared" si="26"/>
        <v>SA</v>
      </c>
      <c r="K393" s="11" t="str">
        <f>' turmas sistema atual'!K392</f>
        <v>noturno</v>
      </c>
      <c r="L393" s="11" t="str">
        <f>' turmas sistema atual'!L392</f>
        <v>6-0-5</v>
      </c>
      <c r="M393" s="11">
        <f>' turmas sistema atual'!M392</f>
        <v>60</v>
      </c>
      <c r="N393" s="11">
        <f>VLOOKUP(B393,[3]Plan1!$A$18:$H$946,8,0)</f>
        <v>0</v>
      </c>
      <c r="P393" s="7" t="str">
        <f>' turmas sistema atual'!R392</f>
        <v>MARIANA RODRIGUES DA SILVEIRA</v>
      </c>
      <c r="Q393" s="7" t="e">
        <f>P393=#REF!</f>
        <v>#REF!</v>
      </c>
      <c r="R393" s="7" t="e">
        <f>VLOOKUP($B393,[2]planilha!$B$1:$P$929,15,0)</f>
        <v>#REF!</v>
      </c>
      <c r="S393" s="7">
        <f>' turmas sistema atual'!S392</f>
        <v>0</v>
      </c>
      <c r="T393" s="7" t="e">
        <f t="shared" si="27"/>
        <v>#REF!</v>
      </c>
      <c r="U393" s="7" t="str">
        <f>' turmas sistema atual'!Z533</f>
        <v/>
      </c>
      <c r="V393" s="7">
        <f>' turmas sistema atual'!AA533</f>
        <v>0</v>
      </c>
      <c r="W393" s="7">
        <f>' turmas sistema atual'!AB533</f>
        <v>0</v>
      </c>
      <c r="X393" s="7">
        <f>' turmas sistema atual'!AC533</f>
        <v>0</v>
      </c>
      <c r="Y393" s="7">
        <f>' turmas sistema atual'!AD533</f>
        <v>0</v>
      </c>
      <c r="Z393" s="7">
        <f>' turmas sistema atual'!AE533</f>
        <v>0</v>
      </c>
      <c r="AA393" s="7">
        <f>' turmas sistema atual'!AU533</f>
        <v>0</v>
      </c>
      <c r="AB393" s="11">
        <f>' turmas sistema atual'!AV533</f>
        <v>0</v>
      </c>
    </row>
    <row r="394" spans="1:28" ht="51" customHeight="1" thickBot="1" x14ac:dyDescent="0.3">
      <c r="A394" s="7" t="str">
        <f>' turmas sistema atual'!A393</f>
        <v>BACHARELADO EM MATEMÁTICA</v>
      </c>
      <c r="B394" s="7" t="str">
        <f>' turmas sistema atual'!B393</f>
        <v>NAMCTB006-13SA</v>
      </c>
      <c r="C394" s="7" t="str">
        <f>' turmas sistema atual'!C393</f>
        <v>Análise Real II A-noturno (Santo André)</v>
      </c>
      <c r="D394" s="7" t="str">
        <f>' turmas sistema atual'!Y393</f>
        <v xml:space="preserve">terça das 21:00 às 23:00, semanal ; sexta das 19:00 às 21:00, semanal </v>
      </c>
      <c r="E394" s="7" t="str">
        <f>' turmas sistema atual'!Z393</f>
        <v/>
      </c>
      <c r="F394" s="7" t="b">
        <f t="shared" si="24"/>
        <v>0</v>
      </c>
      <c r="G394" s="7"/>
      <c r="H394" s="7" t="s">
        <v>563</v>
      </c>
      <c r="I394" s="7" t="b">
        <f t="shared" si="25"/>
        <v>1</v>
      </c>
      <c r="J394" s="11" t="str">
        <f t="shared" si="26"/>
        <v>SA</v>
      </c>
      <c r="K394" s="11" t="str">
        <f>' turmas sistema atual'!K393</f>
        <v>noturno</v>
      </c>
      <c r="L394" s="11" t="str">
        <f>' turmas sistema atual'!L393</f>
        <v>4-0-4</v>
      </c>
      <c r="M394" s="11">
        <f>' turmas sistema atual'!M393</f>
        <v>45</v>
      </c>
      <c r="N394" s="11">
        <f>VLOOKUP(B394,[3]Plan1!$A$18:$H$946,8,0)</f>
        <v>25</v>
      </c>
      <c r="P394" s="7" t="str">
        <f>' turmas sistema atual'!R393</f>
        <v>IGOR AMBO FERRA</v>
      </c>
      <c r="Q394" s="7" t="e">
        <f>P394=#REF!</f>
        <v>#REF!</v>
      </c>
      <c r="R394" s="7" t="e">
        <f>VLOOKUP($B394,[2]planilha!$B$1:$P$929,15,0)</f>
        <v>#REF!</v>
      </c>
      <c r="S394" s="7">
        <f>' turmas sistema atual'!S393</f>
        <v>0</v>
      </c>
      <c r="T394" s="7" t="e">
        <f t="shared" si="27"/>
        <v>#REF!</v>
      </c>
      <c r="U394" s="7" t="str">
        <f>' turmas sistema atual'!Z534</f>
        <v/>
      </c>
      <c r="V394" s="7">
        <f>' turmas sistema atual'!AA534</f>
        <v>0</v>
      </c>
      <c r="W394" s="7">
        <f>' turmas sistema atual'!AB534</f>
        <v>0</v>
      </c>
      <c r="X394" s="7">
        <f>' turmas sistema atual'!AC534</f>
        <v>0</v>
      </c>
      <c r="Y394" s="7">
        <f>' turmas sistema atual'!AD534</f>
        <v>0</v>
      </c>
      <c r="Z394" s="7">
        <f>' turmas sistema atual'!AE534</f>
        <v>0</v>
      </c>
      <c r="AA394" s="7">
        <f>' turmas sistema atual'!AU534</f>
        <v>0</v>
      </c>
      <c r="AB394" s="11">
        <f>' turmas sistema atual'!AV534</f>
        <v>0</v>
      </c>
    </row>
    <row r="395" spans="1:28" ht="51" customHeight="1" thickBot="1" x14ac:dyDescent="0.3">
      <c r="A395" s="7" t="str">
        <f>' turmas sistema atual'!A394</f>
        <v>BACHARELADO EM MATEMÁTICA</v>
      </c>
      <c r="B395" s="7" t="str">
        <f>' turmas sistema atual'!B394</f>
        <v>DA1MCTB009-17SA</v>
      </c>
      <c r="C395" s="7" t="str">
        <f>' turmas sistema atual'!C394</f>
        <v>Cálculo Numérico A1-diurno (Santo André)</v>
      </c>
      <c r="D395" s="7" t="str">
        <f>' turmas sistema atual'!Y394</f>
        <v xml:space="preserve">terça das 10:00 às 12:00, semanal ; quinta das 08:00 às 10:00, semanal </v>
      </c>
      <c r="E395" s="7" t="str">
        <f>' turmas sistema atual'!Z394</f>
        <v/>
      </c>
      <c r="F395" s="7" t="b">
        <f t="shared" si="24"/>
        <v>0</v>
      </c>
      <c r="G395" s="7"/>
      <c r="H395" s="7" t="s">
        <v>563</v>
      </c>
      <c r="I395" s="7" t="b">
        <f t="shared" si="25"/>
        <v>1</v>
      </c>
      <c r="J395" s="11" t="str">
        <f t="shared" si="26"/>
        <v>SA</v>
      </c>
      <c r="K395" s="11" t="str">
        <f>' turmas sistema atual'!K394</f>
        <v>diurno</v>
      </c>
      <c r="L395" s="11" t="str">
        <f>' turmas sistema atual'!L394</f>
        <v>4-0-4</v>
      </c>
      <c r="M395" s="11">
        <f>' turmas sistema atual'!M394</f>
        <v>60</v>
      </c>
      <c r="N395" s="11">
        <f>VLOOKUP(B395,[3]Plan1!$A$18:$H$946,8,0)</f>
        <v>5</v>
      </c>
      <c r="P395" s="7" t="str">
        <f>' turmas sistema atual'!R394</f>
        <v>FEDOR PISNITCHENKO</v>
      </c>
      <c r="Q395" s="7" t="e">
        <f>P395=#REF!</f>
        <v>#REF!</v>
      </c>
      <c r="R395" s="7" t="e">
        <f>VLOOKUP($B395,[2]planilha!$B$1:$P$929,15,0)</f>
        <v>#REF!</v>
      </c>
      <c r="S395" s="7">
        <f>' turmas sistema atual'!S394</f>
        <v>0</v>
      </c>
      <c r="T395" s="7" t="e">
        <f t="shared" si="27"/>
        <v>#REF!</v>
      </c>
      <c r="U395" s="7" t="str">
        <f>' turmas sistema atual'!Z523</f>
        <v/>
      </c>
      <c r="V395" s="7">
        <f>' turmas sistema atual'!AA523</f>
        <v>0</v>
      </c>
      <c r="W395" s="7">
        <f>' turmas sistema atual'!AB523</f>
        <v>0</v>
      </c>
      <c r="X395" s="7">
        <f>' turmas sistema atual'!AC523</f>
        <v>0</v>
      </c>
      <c r="Y395" s="7">
        <f>' turmas sistema atual'!AD523</f>
        <v>0</v>
      </c>
      <c r="Z395" s="7">
        <f>' turmas sistema atual'!AE523</f>
        <v>0</v>
      </c>
      <c r="AA395" s="7">
        <f>' turmas sistema atual'!AU523</f>
        <v>0</v>
      </c>
      <c r="AB395" s="11">
        <f>' turmas sistema atual'!AV523</f>
        <v>0</v>
      </c>
    </row>
    <row r="396" spans="1:28" ht="51" customHeight="1" thickBot="1" x14ac:dyDescent="0.3">
      <c r="A396" s="7" t="str">
        <f>' turmas sistema atual'!A395</f>
        <v>BACHARELADO EM MATEMÁTICA</v>
      </c>
      <c r="B396" s="7" t="str">
        <f>' turmas sistema atual'!B395</f>
        <v>NA1MCTB009-17SA</v>
      </c>
      <c r="C396" s="7" t="str">
        <f>' turmas sistema atual'!C395</f>
        <v>Cálculo Numérico A1-noturno (Santo André)</v>
      </c>
      <c r="D396" s="7" t="str">
        <f>' turmas sistema atual'!Y395</f>
        <v xml:space="preserve">terça das 21:00 às 23:00, semanal ; quinta das 19:00 às 21:00, semanal </v>
      </c>
      <c r="E396" s="7" t="str">
        <f>' turmas sistema atual'!Z395</f>
        <v/>
      </c>
      <c r="F396" s="7" t="b">
        <f t="shared" si="24"/>
        <v>0</v>
      </c>
      <c r="G396" s="7"/>
      <c r="H396" s="7" t="s">
        <v>563</v>
      </c>
      <c r="I396" s="7" t="b">
        <f t="shared" si="25"/>
        <v>1</v>
      </c>
      <c r="J396" s="11" t="str">
        <f t="shared" si="26"/>
        <v>SA</v>
      </c>
      <c r="K396" s="11" t="str">
        <f>' turmas sistema atual'!K395</f>
        <v>noturno</v>
      </c>
      <c r="L396" s="11" t="str">
        <f>' turmas sistema atual'!L395</f>
        <v>4-0-4</v>
      </c>
      <c r="M396" s="11">
        <f>' turmas sistema atual'!M395</f>
        <v>60</v>
      </c>
      <c r="N396" s="11">
        <f>VLOOKUP(B396,[3]Plan1!$A$18:$H$946,8,0)</f>
        <v>0</v>
      </c>
      <c r="P396" s="7" t="str">
        <f>' turmas sistema atual'!R395</f>
        <v>RENATO MENDES COUTINHO</v>
      </c>
      <c r="Q396" s="7" t="e">
        <f>P396=#REF!</f>
        <v>#REF!</v>
      </c>
      <c r="R396" s="7" t="e">
        <f>VLOOKUP($B396,[2]planilha!$B$1:$P$929,15,0)</f>
        <v>#REF!</v>
      </c>
      <c r="S396" s="7">
        <f>' turmas sistema atual'!S395</f>
        <v>0</v>
      </c>
      <c r="T396" s="7" t="e">
        <f t="shared" si="27"/>
        <v>#REF!</v>
      </c>
      <c r="U396" s="7" t="e">
        <f>' turmas sistema atual'!#REF!</f>
        <v>#REF!</v>
      </c>
      <c r="V396" s="7" t="e">
        <f>' turmas sistema atual'!#REF!</f>
        <v>#REF!</v>
      </c>
      <c r="W396" s="7" t="e">
        <f>' turmas sistema atual'!#REF!</f>
        <v>#REF!</v>
      </c>
      <c r="X396" s="7" t="e">
        <f>' turmas sistema atual'!#REF!</f>
        <v>#REF!</v>
      </c>
      <c r="Y396" s="7" t="e">
        <f>' turmas sistema atual'!#REF!</f>
        <v>#REF!</v>
      </c>
      <c r="Z396" s="7" t="e">
        <f>' turmas sistema atual'!#REF!</f>
        <v>#REF!</v>
      </c>
      <c r="AA396" s="7" t="e">
        <f>' turmas sistema atual'!#REF!</f>
        <v>#REF!</v>
      </c>
      <c r="AB396" s="11" t="e">
        <f>' turmas sistema atual'!#REF!</f>
        <v>#REF!</v>
      </c>
    </row>
    <row r="397" spans="1:28" ht="51" customHeight="1" thickBot="1" x14ac:dyDescent="0.3">
      <c r="A397" s="7" t="str">
        <f>' turmas sistema atual'!A396</f>
        <v>BACHARELADO EM MATEMÁTICA</v>
      </c>
      <c r="B397" s="7" t="str">
        <f>' turmas sistema atual'!B396</f>
        <v>NA2MCTB009-17SA</v>
      </c>
      <c r="C397" s="7" t="str">
        <f>' turmas sistema atual'!C396</f>
        <v>Cálculo Numérico A2-noturno (Santo André)</v>
      </c>
      <c r="D397" s="7" t="str">
        <f>' turmas sistema atual'!Y396</f>
        <v xml:space="preserve">terça das 21:00 às 23:00, semanal ; quinta das 19:00 às 21:00, semanal </v>
      </c>
      <c r="E397" s="7" t="str">
        <f>' turmas sistema atual'!Z396</f>
        <v/>
      </c>
      <c r="F397" s="7" t="b">
        <f t="shared" si="24"/>
        <v>0</v>
      </c>
      <c r="G397" s="7"/>
      <c r="H397" s="7" t="s">
        <v>563</v>
      </c>
      <c r="I397" s="7" t="b">
        <f t="shared" si="25"/>
        <v>1</v>
      </c>
      <c r="J397" s="11" t="str">
        <f t="shared" si="26"/>
        <v>SA</v>
      </c>
      <c r="K397" s="11" t="str">
        <f>' turmas sistema atual'!K396</f>
        <v>noturno</v>
      </c>
      <c r="L397" s="11" t="str">
        <f>' turmas sistema atual'!L396</f>
        <v>4-0-4</v>
      </c>
      <c r="M397" s="11">
        <f>' turmas sistema atual'!M396</f>
        <v>60</v>
      </c>
      <c r="N397" s="11">
        <f>VLOOKUP(B397,[3]Plan1!$A$18:$H$946,8,0)</f>
        <v>0</v>
      </c>
      <c r="P397" s="7" t="str">
        <f>' turmas sistema atual'!R396</f>
        <v>ANDRE PIERRO DE CAMARGO</v>
      </c>
      <c r="Q397" s="7" t="e">
        <f>P397=#REF!</f>
        <v>#REF!</v>
      </c>
      <c r="R397" s="7" t="e">
        <f>VLOOKUP($B397,[2]planilha!$B$1:$P$929,15,0)</f>
        <v>#REF!</v>
      </c>
      <c r="S397" s="7">
        <f>' turmas sistema atual'!S396</f>
        <v>0</v>
      </c>
      <c r="T397" s="7" t="e">
        <f t="shared" si="27"/>
        <v>#REF!</v>
      </c>
      <c r="U397" s="7" t="e">
        <f>' turmas sistema atual'!#REF!</f>
        <v>#REF!</v>
      </c>
      <c r="V397" s="7" t="e">
        <f>' turmas sistema atual'!#REF!</f>
        <v>#REF!</v>
      </c>
      <c r="W397" s="7" t="e">
        <f>' turmas sistema atual'!#REF!</f>
        <v>#REF!</v>
      </c>
      <c r="X397" s="7" t="e">
        <f>' turmas sistema atual'!#REF!</f>
        <v>#REF!</v>
      </c>
      <c r="Y397" s="7" t="e">
        <f>' turmas sistema atual'!#REF!</f>
        <v>#REF!</v>
      </c>
      <c r="Z397" s="7" t="e">
        <f>' turmas sistema atual'!#REF!</f>
        <v>#REF!</v>
      </c>
      <c r="AA397" s="7" t="e">
        <f>' turmas sistema atual'!#REF!</f>
        <v>#REF!</v>
      </c>
      <c r="AB397" s="11" t="e">
        <f>' turmas sistema atual'!#REF!</f>
        <v>#REF!</v>
      </c>
    </row>
    <row r="398" spans="1:28" ht="51" customHeight="1" thickBot="1" x14ac:dyDescent="0.3">
      <c r="A398" s="7" t="str">
        <f>' turmas sistema atual'!A397</f>
        <v>BACHARELADO EM MATEMÁTICA</v>
      </c>
      <c r="B398" s="7" t="str">
        <f>' turmas sistema atual'!B397</f>
        <v>NA3MCTB009-17SA</v>
      </c>
      <c r="C398" s="7" t="str">
        <f>' turmas sistema atual'!C397</f>
        <v>Cálculo Numérico A3-noturno (Santo André)</v>
      </c>
      <c r="D398" s="7" t="str">
        <f>' turmas sistema atual'!Y397</f>
        <v xml:space="preserve">terça das 21:00 às 23:00, semanal ; quinta das 19:00 às 21:00, semanal </v>
      </c>
      <c r="E398" s="7" t="str">
        <f>' turmas sistema atual'!Z397</f>
        <v/>
      </c>
      <c r="F398" s="7" t="b">
        <f t="shared" si="24"/>
        <v>0</v>
      </c>
      <c r="G398" s="7"/>
      <c r="H398" s="7" t="s">
        <v>563</v>
      </c>
      <c r="I398" s="7" t="b">
        <f t="shared" si="25"/>
        <v>1</v>
      </c>
      <c r="J398" s="11" t="str">
        <f t="shared" si="26"/>
        <v>SA</v>
      </c>
      <c r="K398" s="11" t="str">
        <f>' turmas sistema atual'!K397</f>
        <v>noturno</v>
      </c>
      <c r="L398" s="11" t="str">
        <f>' turmas sistema atual'!L397</f>
        <v>4-0-4</v>
      </c>
      <c r="M398" s="11">
        <f>' turmas sistema atual'!M397</f>
        <v>60</v>
      </c>
      <c r="N398" s="11">
        <f>VLOOKUP(B398,[3]Plan1!$A$18:$H$946,8,0)</f>
        <v>20</v>
      </c>
      <c r="P398" s="7" t="str">
        <f>' turmas sistema atual'!R397</f>
        <v>CLAUDIO NOGUEIRA DE MENESES</v>
      </c>
      <c r="Q398" s="7" t="e">
        <f>P398=#REF!</f>
        <v>#REF!</v>
      </c>
      <c r="R398" s="7" t="e">
        <f>VLOOKUP($B398,[2]planilha!$B$1:$P$929,15,0)</f>
        <v>#REF!</v>
      </c>
      <c r="S398" s="7">
        <f>' turmas sistema atual'!S397</f>
        <v>0</v>
      </c>
      <c r="T398" s="7" t="e">
        <f t="shared" si="27"/>
        <v>#REF!</v>
      </c>
      <c r="U398" s="7" t="str">
        <f>' turmas sistema atual'!Z359</f>
        <v/>
      </c>
      <c r="V398" s="7">
        <f>' turmas sistema atual'!AA359</f>
        <v>0</v>
      </c>
      <c r="W398" s="7">
        <f>' turmas sistema atual'!AB359</f>
        <v>0</v>
      </c>
      <c r="X398" s="7">
        <f>' turmas sistema atual'!AC359</f>
        <v>0</v>
      </c>
      <c r="Y398" s="7">
        <f>' turmas sistema atual'!AD359</f>
        <v>0</v>
      </c>
      <c r="Z398" s="7">
        <f>' turmas sistema atual'!AE359</f>
        <v>0</v>
      </c>
      <c r="AA398" s="7">
        <f>' turmas sistema atual'!AU359</f>
        <v>0</v>
      </c>
      <c r="AB398" s="11">
        <f>' turmas sistema atual'!AV359</f>
        <v>0</v>
      </c>
    </row>
    <row r="399" spans="1:28" ht="51" customHeight="1" thickBot="1" x14ac:dyDescent="0.3">
      <c r="A399" s="7" t="str">
        <f>' turmas sistema atual'!A398</f>
        <v>BACHARELADO EM MATEMÁTICA</v>
      </c>
      <c r="B399" s="7" t="str">
        <f>' turmas sistema atual'!B398</f>
        <v>DAMCTB009-17SA</v>
      </c>
      <c r="C399" s="7" t="str">
        <f>' turmas sistema atual'!C398</f>
        <v>Cálculo Numérico A-diurno (Santo André)</v>
      </c>
      <c r="D399" s="7" t="str">
        <f>' turmas sistema atual'!Y398</f>
        <v xml:space="preserve">terça das 10:00 às 12:00, semanal ; quinta das 08:00 às 10:00, semanal </v>
      </c>
      <c r="E399" s="7" t="str">
        <f>' turmas sistema atual'!Z398</f>
        <v/>
      </c>
      <c r="F399" s="7" t="b">
        <f t="shared" si="24"/>
        <v>0</v>
      </c>
      <c r="G399" s="7"/>
      <c r="H399" s="7" t="s">
        <v>563</v>
      </c>
      <c r="I399" s="7" t="b">
        <f t="shared" si="25"/>
        <v>1</v>
      </c>
      <c r="J399" s="11" t="str">
        <f t="shared" si="26"/>
        <v>SA</v>
      </c>
      <c r="K399" s="11" t="str">
        <f>' turmas sistema atual'!K398</f>
        <v>diurno</v>
      </c>
      <c r="L399" s="11" t="str">
        <f>' turmas sistema atual'!L398</f>
        <v>4-0-4</v>
      </c>
      <c r="M399" s="11">
        <f>' turmas sistema atual'!M398</f>
        <v>60</v>
      </c>
      <c r="N399" s="11">
        <f>VLOOKUP(B399,[3]Plan1!$A$18:$H$946,8,0)</f>
        <v>0</v>
      </c>
      <c r="P399" s="7" t="str">
        <f>' turmas sistema atual'!R398</f>
        <v>ANDRE RICARDO OLIVEIRA DA FONSECA</v>
      </c>
      <c r="Q399" s="7" t="e">
        <f>P399=#REF!</f>
        <v>#REF!</v>
      </c>
      <c r="R399" s="7" t="e">
        <f>VLOOKUP($B399,[2]planilha!$B$1:$P$929,15,0)</f>
        <v>#REF!</v>
      </c>
      <c r="S399" s="7">
        <f>' turmas sistema atual'!S398</f>
        <v>0</v>
      </c>
      <c r="T399" s="7" t="e">
        <f t="shared" si="27"/>
        <v>#REF!</v>
      </c>
      <c r="U399" s="7" t="str">
        <f>' turmas sistema atual'!Z522</f>
        <v/>
      </c>
      <c r="V399" s="7">
        <f>' turmas sistema atual'!AA522</f>
        <v>0</v>
      </c>
      <c r="W399" s="7">
        <f>' turmas sistema atual'!AB522</f>
        <v>0</v>
      </c>
      <c r="X399" s="7">
        <f>' turmas sistema atual'!AC522</f>
        <v>0</v>
      </c>
      <c r="Y399" s="7">
        <f>' turmas sistema atual'!AD522</f>
        <v>0</v>
      </c>
      <c r="Z399" s="7">
        <f>' turmas sistema atual'!AE522</f>
        <v>0</v>
      </c>
      <c r="AA399" s="7">
        <f>' turmas sistema atual'!AU522</f>
        <v>0</v>
      </c>
      <c r="AB399" s="11">
        <f>' turmas sistema atual'!AV522</f>
        <v>0</v>
      </c>
    </row>
    <row r="400" spans="1:28" ht="51" customHeight="1" thickBot="1" x14ac:dyDescent="0.3">
      <c r="A400" s="7" t="str">
        <f>' turmas sistema atual'!A399</f>
        <v>BACHARELADO EM MATEMÁTICA</v>
      </c>
      <c r="B400" s="7" t="str">
        <f>' turmas sistema atual'!B399</f>
        <v>DB1MCTB009-17SA</v>
      </c>
      <c r="C400" s="7" t="str">
        <f>' turmas sistema atual'!C399</f>
        <v>Cálculo Numérico B1-diurno (Santo André)</v>
      </c>
      <c r="D400" s="7" t="str">
        <f>' turmas sistema atual'!Y399</f>
        <v xml:space="preserve">terça das 08:00 às 10:00, semanal ; quinta das 10:00 às 12:00, semanal </v>
      </c>
      <c r="E400" s="7" t="str">
        <f>' turmas sistema atual'!Z399</f>
        <v/>
      </c>
      <c r="F400" s="7" t="b">
        <f t="shared" si="24"/>
        <v>0</v>
      </c>
      <c r="G400" s="7"/>
      <c r="H400" s="7" t="s">
        <v>563</v>
      </c>
      <c r="I400" s="7" t="b">
        <f t="shared" si="25"/>
        <v>1</v>
      </c>
      <c r="J400" s="11" t="str">
        <f t="shared" si="26"/>
        <v>SA</v>
      </c>
      <c r="K400" s="11" t="str">
        <f>' turmas sistema atual'!K399</f>
        <v>diurno</v>
      </c>
      <c r="L400" s="11" t="str">
        <f>' turmas sistema atual'!L399</f>
        <v>4-0-4</v>
      </c>
      <c r="M400" s="11">
        <f>' turmas sistema atual'!M399</f>
        <v>60</v>
      </c>
      <c r="N400" s="11">
        <f>VLOOKUP(B400,[3]Plan1!$A$18:$H$946,8,0)</f>
        <v>13</v>
      </c>
      <c r="P400" s="7" t="str">
        <f>' turmas sistema atual'!R399</f>
        <v>FEDOR PISNITCHENKO</v>
      </c>
      <c r="Q400" s="7" t="e">
        <f>P400=#REF!</f>
        <v>#REF!</v>
      </c>
      <c r="R400" s="7" t="e">
        <f>VLOOKUP($B400,[2]planilha!$B$1:$P$929,15,0)</f>
        <v>#REF!</v>
      </c>
      <c r="S400" s="7">
        <f>' turmas sistema atual'!S399</f>
        <v>0</v>
      </c>
      <c r="T400" s="7" t="e">
        <f t="shared" si="27"/>
        <v>#REF!</v>
      </c>
      <c r="U400" s="7" t="str">
        <f>' turmas sistema atual'!Z524</f>
        <v/>
      </c>
      <c r="V400" s="7">
        <f>' turmas sistema atual'!AA524</f>
        <v>0</v>
      </c>
      <c r="W400" s="7">
        <f>' turmas sistema atual'!AB524</f>
        <v>0</v>
      </c>
      <c r="X400" s="7">
        <f>' turmas sistema atual'!AC524</f>
        <v>0</v>
      </c>
      <c r="Y400" s="7">
        <f>' turmas sistema atual'!AD524</f>
        <v>0</v>
      </c>
      <c r="Z400" s="7">
        <f>' turmas sistema atual'!AE524</f>
        <v>0</v>
      </c>
      <c r="AA400" s="7">
        <f>' turmas sistema atual'!AU524</f>
        <v>0</v>
      </c>
      <c r="AB400" s="11">
        <f>' turmas sistema atual'!AV524</f>
        <v>0</v>
      </c>
    </row>
    <row r="401" spans="1:28" ht="51" customHeight="1" thickBot="1" x14ac:dyDescent="0.3">
      <c r="A401" s="7" t="str">
        <f>' turmas sistema atual'!A400</f>
        <v>BACHARELADO EM MATEMÁTICA</v>
      </c>
      <c r="B401" s="7" t="str">
        <f>' turmas sistema atual'!B400</f>
        <v>NB1MCTB009-17SA</v>
      </c>
      <c r="C401" s="7" t="str">
        <f>' turmas sistema atual'!C400</f>
        <v>Cálculo Numérico B1-noturno (Santo André)</v>
      </c>
      <c r="D401" s="7" t="str">
        <f>' turmas sistema atual'!Y400</f>
        <v xml:space="preserve">terça das 19:00 às 21:00, semanal ; quinta das 21:00 às 23:00, semanal </v>
      </c>
      <c r="E401" s="7" t="str">
        <f>' turmas sistema atual'!Z400</f>
        <v/>
      </c>
      <c r="F401" s="7" t="b">
        <f t="shared" si="24"/>
        <v>0</v>
      </c>
      <c r="G401" s="7"/>
      <c r="H401" s="7" t="s">
        <v>563</v>
      </c>
      <c r="I401" s="7" t="b">
        <f t="shared" si="25"/>
        <v>1</v>
      </c>
      <c r="J401" s="11" t="str">
        <f t="shared" si="26"/>
        <v>SA</v>
      </c>
      <c r="K401" s="11" t="str">
        <f>' turmas sistema atual'!K400</f>
        <v>noturno</v>
      </c>
      <c r="L401" s="11" t="str">
        <f>' turmas sistema atual'!L400</f>
        <v>4-0-4</v>
      </c>
      <c r="M401" s="11">
        <f>' turmas sistema atual'!M400</f>
        <v>60</v>
      </c>
      <c r="N401" s="11">
        <f>VLOOKUP(B401,[3]Plan1!$A$18:$H$946,8,0)</f>
        <v>0</v>
      </c>
      <c r="P401" s="7" t="str">
        <f>' turmas sistema atual'!R400</f>
        <v>RENATO MENDES COUTINHO</v>
      </c>
      <c r="Q401" s="7" t="e">
        <f>P401=#REF!</f>
        <v>#REF!</v>
      </c>
      <c r="R401" s="7" t="e">
        <f>VLOOKUP($B401,[2]planilha!$B$1:$P$929,15,0)</f>
        <v>#REF!</v>
      </c>
      <c r="S401" s="7">
        <f>' turmas sistema atual'!S400</f>
        <v>0</v>
      </c>
      <c r="T401" s="7" t="e">
        <f t="shared" si="27"/>
        <v>#REF!</v>
      </c>
      <c r="U401" s="7" t="e">
        <f>' turmas sistema atual'!#REF!</f>
        <v>#REF!</v>
      </c>
      <c r="V401" s="7" t="e">
        <f>' turmas sistema atual'!#REF!</f>
        <v>#REF!</v>
      </c>
      <c r="W401" s="7" t="e">
        <f>' turmas sistema atual'!#REF!</f>
        <v>#REF!</v>
      </c>
      <c r="X401" s="7" t="e">
        <f>' turmas sistema atual'!#REF!</f>
        <v>#REF!</v>
      </c>
      <c r="Y401" s="7" t="e">
        <f>' turmas sistema atual'!#REF!</f>
        <v>#REF!</v>
      </c>
      <c r="Z401" s="7" t="e">
        <f>' turmas sistema atual'!#REF!</f>
        <v>#REF!</v>
      </c>
      <c r="AA401" s="7" t="e">
        <f>' turmas sistema atual'!#REF!</f>
        <v>#REF!</v>
      </c>
      <c r="AB401" s="11" t="e">
        <f>' turmas sistema atual'!#REF!</f>
        <v>#REF!</v>
      </c>
    </row>
    <row r="402" spans="1:28" ht="51" customHeight="1" thickBot="1" x14ac:dyDescent="0.3">
      <c r="A402" s="7" t="str">
        <f>' turmas sistema atual'!A401</f>
        <v>BACHARELADO EM MATEMÁTICA</v>
      </c>
      <c r="B402" s="7" t="str">
        <f>' turmas sistema atual'!B401</f>
        <v>NB2MCTB009-17SA</v>
      </c>
      <c r="C402" s="7" t="str">
        <f>' turmas sistema atual'!C401</f>
        <v>Cálculo Numérico B2-noturno (Santo André)</v>
      </c>
      <c r="D402" s="7" t="str">
        <f>' turmas sistema atual'!Y401</f>
        <v xml:space="preserve">terça das 19:00 às 21:00, semanal ; quinta das 21:00 às 23:00, semanal </v>
      </c>
      <c r="E402" s="7" t="str">
        <f>' turmas sistema atual'!Z401</f>
        <v/>
      </c>
      <c r="F402" s="7" t="b">
        <f t="shared" si="24"/>
        <v>0</v>
      </c>
      <c r="G402" s="7"/>
      <c r="H402" s="7" t="s">
        <v>563</v>
      </c>
      <c r="I402" s="7" t="b">
        <f t="shared" si="25"/>
        <v>1</v>
      </c>
      <c r="J402" s="11" t="str">
        <f t="shared" si="26"/>
        <v>SA</v>
      </c>
      <c r="K402" s="11" t="str">
        <f>' turmas sistema atual'!K401</f>
        <v>noturno</v>
      </c>
      <c r="L402" s="11" t="str">
        <f>' turmas sistema atual'!L401</f>
        <v>4-0-4</v>
      </c>
      <c r="M402" s="11">
        <f>' turmas sistema atual'!M401</f>
        <v>60</v>
      </c>
      <c r="N402" s="11">
        <f>VLOOKUP(B402,[3]Plan1!$A$18:$H$946,8,0)</f>
        <v>0</v>
      </c>
      <c r="P402" s="7" t="str">
        <f>' turmas sistema atual'!R401</f>
        <v>ANDRE PIERRO DE CAMARGO</v>
      </c>
      <c r="Q402" s="7" t="e">
        <f>P402=#REF!</f>
        <v>#REF!</v>
      </c>
      <c r="R402" s="7" t="e">
        <f>VLOOKUP($B402,[2]planilha!$B$1:$P$929,15,0)</f>
        <v>#REF!</v>
      </c>
      <c r="S402" s="7">
        <f>' turmas sistema atual'!S401</f>
        <v>0</v>
      </c>
      <c r="T402" s="7" t="e">
        <f t="shared" si="27"/>
        <v>#REF!</v>
      </c>
      <c r="U402" s="7" t="e">
        <f>' turmas sistema atual'!#REF!</f>
        <v>#REF!</v>
      </c>
      <c r="V402" s="7" t="e">
        <f>' turmas sistema atual'!#REF!</f>
        <v>#REF!</v>
      </c>
      <c r="W402" s="7" t="e">
        <f>' turmas sistema atual'!#REF!</f>
        <v>#REF!</v>
      </c>
      <c r="X402" s="7" t="e">
        <f>' turmas sistema atual'!#REF!</f>
        <v>#REF!</v>
      </c>
      <c r="Y402" s="7" t="e">
        <f>' turmas sistema atual'!#REF!</f>
        <v>#REF!</v>
      </c>
      <c r="Z402" s="7" t="e">
        <f>' turmas sistema atual'!#REF!</f>
        <v>#REF!</v>
      </c>
      <c r="AA402" s="7" t="e">
        <f>' turmas sistema atual'!#REF!</f>
        <v>#REF!</v>
      </c>
      <c r="AB402" s="11" t="e">
        <f>' turmas sistema atual'!#REF!</f>
        <v>#REF!</v>
      </c>
    </row>
    <row r="403" spans="1:28" ht="51" customHeight="1" thickBot="1" x14ac:dyDescent="0.3">
      <c r="A403" s="7" t="str">
        <f>' turmas sistema atual'!A402</f>
        <v>BACHARELADO EM MATEMÁTICA</v>
      </c>
      <c r="B403" s="7" t="str">
        <f>' turmas sistema atual'!B402</f>
        <v>NB3MCTB009-17SA</v>
      </c>
      <c r="C403" s="7" t="str">
        <f>' turmas sistema atual'!C402</f>
        <v>Cálculo Numérico B3-noturno (Santo André)</v>
      </c>
      <c r="D403" s="7" t="str">
        <f>' turmas sistema atual'!Y402</f>
        <v xml:space="preserve">terça das 19:00 às 21:00, semanal ; quinta das 21:00 às 23:00, semanal </v>
      </c>
      <c r="E403" s="7" t="str">
        <f>' turmas sistema atual'!Z402</f>
        <v/>
      </c>
      <c r="F403" s="7" t="b">
        <f t="shared" si="24"/>
        <v>0</v>
      </c>
      <c r="G403" s="7"/>
      <c r="H403" s="7" t="s">
        <v>563</v>
      </c>
      <c r="I403" s="7" t="b">
        <f t="shared" si="25"/>
        <v>1</v>
      </c>
      <c r="J403" s="11" t="str">
        <f t="shared" si="26"/>
        <v>SA</v>
      </c>
      <c r="K403" s="11" t="str">
        <f>' turmas sistema atual'!K402</f>
        <v>noturno</v>
      </c>
      <c r="L403" s="11" t="str">
        <f>' turmas sistema atual'!L402</f>
        <v>4-0-4</v>
      </c>
      <c r="M403" s="11">
        <f>' turmas sistema atual'!M402</f>
        <v>60</v>
      </c>
      <c r="N403" s="11">
        <f>VLOOKUP(B403,[3]Plan1!$A$18:$H$946,8,0)</f>
        <v>34</v>
      </c>
      <c r="P403" s="7" t="str">
        <f>' turmas sistema atual'!R402</f>
        <v>CLAUDIO NOGUEIRA DE MENESES</v>
      </c>
      <c r="Q403" s="7" t="e">
        <f>P403=#REF!</f>
        <v>#REF!</v>
      </c>
      <c r="R403" s="7" t="e">
        <f>VLOOKUP($B403,[2]planilha!$B$1:$P$929,15,0)</f>
        <v>#REF!</v>
      </c>
      <c r="S403" s="7">
        <f>' turmas sistema atual'!S402</f>
        <v>0</v>
      </c>
      <c r="T403" s="7" t="e">
        <f t="shared" si="27"/>
        <v>#REF!</v>
      </c>
      <c r="U403" s="7" t="str">
        <f>' turmas sistema atual'!Z512</f>
        <v/>
      </c>
      <c r="V403" s="7">
        <f>' turmas sistema atual'!AA512</f>
        <v>0</v>
      </c>
      <c r="W403" s="7">
        <f>' turmas sistema atual'!AB512</f>
        <v>0</v>
      </c>
      <c r="X403" s="7">
        <f>' turmas sistema atual'!AC512</f>
        <v>0</v>
      </c>
      <c r="Y403" s="7">
        <f>' turmas sistema atual'!AD512</f>
        <v>0</v>
      </c>
      <c r="Z403" s="7">
        <f>' turmas sistema atual'!AE512</f>
        <v>0</v>
      </c>
      <c r="AA403" s="7">
        <f>' turmas sistema atual'!AU512</f>
        <v>0</v>
      </c>
      <c r="AB403" s="11">
        <f>' turmas sistema atual'!AV512</f>
        <v>0</v>
      </c>
    </row>
    <row r="404" spans="1:28" ht="51" customHeight="1" thickBot="1" x14ac:dyDescent="0.3">
      <c r="A404" s="7" t="str">
        <f>' turmas sistema atual'!A403</f>
        <v>BACHARELADO EM MATEMÁTICA</v>
      </c>
      <c r="B404" s="7" t="str">
        <f>' turmas sistema atual'!B403</f>
        <v>DBMCTB009-17SA</v>
      </c>
      <c r="C404" s="7" t="str">
        <f>' turmas sistema atual'!C403</f>
        <v>Cálculo Numérico B-diurno (Santo André)</v>
      </c>
      <c r="D404" s="7" t="str">
        <f>' turmas sistema atual'!Y403</f>
        <v xml:space="preserve">terça das 08:00 às 10:00, semanal ; quinta das 10:00 às 12:00, semanal </v>
      </c>
      <c r="E404" s="7" t="str">
        <f>' turmas sistema atual'!Z403</f>
        <v/>
      </c>
      <c r="F404" s="7" t="b">
        <f t="shared" si="24"/>
        <v>0</v>
      </c>
      <c r="G404" s="7"/>
      <c r="H404" s="7" t="s">
        <v>563</v>
      </c>
      <c r="I404" s="7" t="b">
        <f t="shared" si="25"/>
        <v>1</v>
      </c>
      <c r="J404" s="11" t="str">
        <f t="shared" si="26"/>
        <v>SA</v>
      </c>
      <c r="K404" s="11" t="str">
        <f>' turmas sistema atual'!K403</f>
        <v>diurno</v>
      </c>
      <c r="L404" s="11" t="str">
        <f>' turmas sistema atual'!L403</f>
        <v>4-0-4</v>
      </c>
      <c r="M404" s="11">
        <f>' turmas sistema atual'!M403</f>
        <v>60</v>
      </c>
      <c r="N404" s="11">
        <f>VLOOKUP(B404,[3]Plan1!$A$18:$H$946,8,0)</f>
        <v>0</v>
      </c>
      <c r="P404" s="7" t="str">
        <f>' turmas sistema atual'!R403</f>
        <v>ANDRE RICARDO OLIVEIRA DA FONSECA</v>
      </c>
      <c r="Q404" s="7" t="e">
        <f>P404=#REF!</f>
        <v>#REF!</v>
      </c>
      <c r="R404" s="7" t="e">
        <f>VLOOKUP($B404,[2]planilha!$B$1:$P$929,15,0)</f>
        <v>#REF!</v>
      </c>
      <c r="S404" s="7">
        <f>' turmas sistema atual'!S403</f>
        <v>0</v>
      </c>
      <c r="T404" s="7" t="e">
        <f t="shared" si="27"/>
        <v>#REF!</v>
      </c>
      <c r="U404" s="7" t="str">
        <f>' turmas sistema atual'!Z513</f>
        <v/>
      </c>
      <c r="V404" s="7">
        <f>' turmas sistema atual'!AA513</f>
        <v>0</v>
      </c>
      <c r="W404" s="7">
        <f>' turmas sistema atual'!AB513</f>
        <v>0</v>
      </c>
      <c r="X404" s="7">
        <f>' turmas sistema atual'!AC513</f>
        <v>0</v>
      </c>
      <c r="Y404" s="7">
        <f>' turmas sistema atual'!AD513</f>
        <v>0</v>
      </c>
      <c r="Z404" s="7">
        <f>' turmas sistema atual'!AE513</f>
        <v>0</v>
      </c>
      <c r="AA404" s="7">
        <f>' turmas sistema atual'!AU513</f>
        <v>0</v>
      </c>
      <c r="AB404" s="11">
        <f>' turmas sistema atual'!AV513</f>
        <v>0</v>
      </c>
    </row>
    <row r="405" spans="1:28" ht="51" customHeight="1" thickBot="1" x14ac:dyDescent="0.3">
      <c r="A405" s="7" t="str">
        <f>' turmas sistema atual'!A404</f>
        <v>BACHARELADO EM MATEMÁTICA</v>
      </c>
      <c r="B405" s="7" t="str">
        <f>' turmas sistema atual'!B404</f>
        <v>DA1MCTB010-13SA</v>
      </c>
      <c r="C405" s="7" t="str">
        <f>' turmas sistema atual'!C404</f>
        <v>Cálculo Vetorial e Tensorial A1-diurno (Santo André)</v>
      </c>
      <c r="D405" s="7" t="str">
        <f>' turmas sistema atual'!Y404</f>
        <v xml:space="preserve">segunda das 08:00 às 10:00, semanal ; quinta das 10:00 às 12:00, semanal </v>
      </c>
      <c r="E405" s="7" t="str">
        <f>' turmas sistema atual'!Z404</f>
        <v/>
      </c>
      <c r="F405" s="7" t="b">
        <f t="shared" si="24"/>
        <v>0</v>
      </c>
      <c r="G405" s="7"/>
      <c r="H405" s="7" t="s">
        <v>563</v>
      </c>
      <c r="I405" s="7" t="b">
        <f t="shared" si="25"/>
        <v>1</v>
      </c>
      <c r="J405" s="11" t="str">
        <f t="shared" si="26"/>
        <v>SA</v>
      </c>
      <c r="K405" s="11" t="str">
        <f>' turmas sistema atual'!K404</f>
        <v>diurno</v>
      </c>
      <c r="L405" s="11" t="str">
        <f>' turmas sistema atual'!L404</f>
        <v>4-0-4</v>
      </c>
      <c r="M405" s="11">
        <f>' turmas sistema atual'!M404</f>
        <v>60</v>
      </c>
      <c r="N405" s="11">
        <f>VLOOKUP(B405,[3]Plan1!$A$18:$H$946,8,0)</f>
        <v>0</v>
      </c>
      <c r="P405" s="7" t="str">
        <f>' turmas sistema atual'!R404</f>
        <v>Roldao da Rocha Junior</v>
      </c>
      <c r="Q405" s="7" t="e">
        <f>P405=#REF!</f>
        <v>#REF!</v>
      </c>
      <c r="R405" s="7" t="e">
        <f>VLOOKUP($B405,[2]planilha!$B$1:$P$929,15,0)</f>
        <v>#REF!</v>
      </c>
      <c r="S405" s="7">
        <f>' turmas sistema atual'!S404</f>
        <v>0</v>
      </c>
      <c r="T405" s="7" t="e">
        <f t="shared" si="27"/>
        <v>#REF!</v>
      </c>
      <c r="U405" s="7" t="str">
        <f>' turmas sistema atual'!Z97</f>
        <v>sexta das 21:00 às 23:00, quinzenal II</v>
      </c>
      <c r="V405" s="7">
        <f>' turmas sistema atual'!AA97</f>
        <v>0</v>
      </c>
      <c r="W405" s="7">
        <f>' turmas sistema atual'!AB97</f>
        <v>0</v>
      </c>
      <c r="X405" s="7">
        <f>' turmas sistema atual'!AC97</f>
        <v>0</v>
      </c>
      <c r="Y405" s="7">
        <f>' turmas sistema atual'!AD97</f>
        <v>0</v>
      </c>
      <c r="Z405" s="7">
        <f>' turmas sistema atual'!AE97</f>
        <v>0</v>
      </c>
      <c r="AA405" s="7">
        <f>' turmas sistema atual'!AU97</f>
        <v>0</v>
      </c>
      <c r="AB405" s="11">
        <f>' turmas sistema atual'!AV97</f>
        <v>0</v>
      </c>
    </row>
    <row r="406" spans="1:28" ht="51" customHeight="1" thickBot="1" x14ac:dyDescent="0.3">
      <c r="A406" s="7" t="str">
        <f>' turmas sistema atual'!A405</f>
        <v>BACHARELADO EM MATEMÁTICA</v>
      </c>
      <c r="B406" s="7" t="str">
        <f>' turmas sistema atual'!B405</f>
        <v>NA1MCTB010-13SA</v>
      </c>
      <c r="C406" s="7" t="str">
        <f>' turmas sistema atual'!C405</f>
        <v>Cálculo Vetorial e Tensorial A1-noturno (Santo André)</v>
      </c>
      <c r="D406" s="7" t="str">
        <f>' turmas sistema atual'!Y405</f>
        <v xml:space="preserve">segunda das 19:00 às 21:00, semanal ; quinta das 21:00 às 23:00, semanal </v>
      </c>
      <c r="E406" s="7" t="str">
        <f>' turmas sistema atual'!Z405</f>
        <v/>
      </c>
      <c r="F406" s="7" t="b">
        <f t="shared" si="24"/>
        <v>0</v>
      </c>
      <c r="G406" s="7"/>
      <c r="H406" s="7" t="s">
        <v>563</v>
      </c>
      <c r="I406" s="7" t="b">
        <f t="shared" si="25"/>
        <v>1</v>
      </c>
      <c r="J406" s="11" t="str">
        <f t="shared" si="26"/>
        <v>SA</v>
      </c>
      <c r="K406" s="11" t="str">
        <f>' turmas sistema atual'!K405</f>
        <v>noturno</v>
      </c>
      <c r="L406" s="11" t="str">
        <f>' turmas sistema atual'!L405</f>
        <v>4-0-4</v>
      </c>
      <c r="M406" s="11">
        <f>' turmas sistema atual'!M405</f>
        <v>60</v>
      </c>
      <c r="N406" s="11">
        <f>VLOOKUP(B406,[3]Plan1!$A$18:$H$946,8,0)</f>
        <v>12</v>
      </c>
      <c r="P406" s="7" t="str">
        <f>' turmas sistema atual'!R405</f>
        <v>Alan Maciel da Silva</v>
      </c>
      <c r="Q406" s="7" t="e">
        <f>P406=#REF!</f>
        <v>#REF!</v>
      </c>
      <c r="R406" s="7" t="e">
        <f>VLOOKUP($B406,[2]planilha!$B$1:$P$929,15,0)</f>
        <v>#REF!</v>
      </c>
      <c r="S406" s="7">
        <f>' turmas sistema atual'!S405</f>
        <v>0</v>
      </c>
      <c r="T406" s="7" t="e">
        <f t="shared" si="27"/>
        <v>#REF!</v>
      </c>
      <c r="U406" s="7" t="str">
        <f>' turmas sistema atual'!Z98</f>
        <v>sexta das 10:00 às 12:00, quinzenal I</v>
      </c>
      <c r="V406" s="7">
        <f>' turmas sistema atual'!AA98</f>
        <v>0</v>
      </c>
      <c r="W406" s="7">
        <f>' turmas sistema atual'!AB98</f>
        <v>0</v>
      </c>
      <c r="X406" s="7">
        <f>' turmas sistema atual'!AC98</f>
        <v>0</v>
      </c>
      <c r="Y406" s="7">
        <f>' turmas sistema atual'!AD98</f>
        <v>0</v>
      </c>
      <c r="Z406" s="7">
        <f>' turmas sistema atual'!AE98</f>
        <v>0</v>
      </c>
      <c r="AA406" s="7">
        <f>' turmas sistema atual'!AU98</f>
        <v>0</v>
      </c>
      <c r="AB406" s="11">
        <f>' turmas sistema atual'!AV98</f>
        <v>0</v>
      </c>
    </row>
    <row r="407" spans="1:28" ht="51" customHeight="1" thickBot="1" x14ac:dyDescent="0.3">
      <c r="A407" s="7" t="str">
        <f>' turmas sistema atual'!A406</f>
        <v>BACHARELADO EM MATEMÁTICA</v>
      </c>
      <c r="B407" s="7" t="str">
        <f>' turmas sistema atual'!B406</f>
        <v>DA2MCTB010-13SA</v>
      </c>
      <c r="C407" s="7" t="str">
        <f>' turmas sistema atual'!C406</f>
        <v>Cálculo Vetorial e Tensorial A2-diurno (Santo André)</v>
      </c>
      <c r="D407" s="7" t="str">
        <f>' turmas sistema atual'!Y406</f>
        <v xml:space="preserve">segunda das 08:00 às 10:00, semanal ; quinta das 10:00 às 12:00, semanal </v>
      </c>
      <c r="E407" s="7" t="str">
        <f>' turmas sistema atual'!Z406</f>
        <v/>
      </c>
      <c r="F407" s="7" t="b">
        <f t="shared" si="24"/>
        <v>0</v>
      </c>
      <c r="G407" s="7"/>
      <c r="H407" s="7" t="s">
        <v>563</v>
      </c>
      <c r="I407" s="7" t="b">
        <f t="shared" si="25"/>
        <v>1</v>
      </c>
      <c r="J407" s="11" t="str">
        <f t="shared" si="26"/>
        <v>SA</v>
      </c>
      <c r="K407" s="11" t="str">
        <f>' turmas sistema atual'!K406</f>
        <v>diurno</v>
      </c>
      <c r="L407" s="11" t="str">
        <f>' turmas sistema atual'!L406</f>
        <v>4-0-4</v>
      </c>
      <c r="M407" s="11">
        <f>' turmas sistema atual'!M406</f>
        <v>60</v>
      </c>
      <c r="N407" s="11">
        <f>VLOOKUP(B407,[3]Plan1!$A$18:$H$946,8,0)</f>
        <v>0</v>
      </c>
      <c r="P407" s="7" t="str">
        <f>' turmas sistema atual'!R406</f>
        <v>Nail Khusnutdinov</v>
      </c>
      <c r="Q407" s="7" t="e">
        <f>P407=#REF!</f>
        <v>#REF!</v>
      </c>
      <c r="R407" s="7" t="e">
        <f>VLOOKUP($B407,[2]planilha!$B$1:$P$929,15,0)</f>
        <v>#REF!</v>
      </c>
      <c r="S407" s="7">
        <f>' turmas sistema atual'!S406</f>
        <v>0</v>
      </c>
      <c r="T407" s="7" t="e">
        <f t="shared" si="27"/>
        <v>#REF!</v>
      </c>
      <c r="U407" s="7" t="str">
        <f>' turmas sistema atual'!Z104</f>
        <v>sexta das 10:00 às 12:00, quinzenal II</v>
      </c>
      <c r="V407" s="7">
        <f>' turmas sistema atual'!AA104</f>
        <v>0</v>
      </c>
      <c r="W407" s="7">
        <f>' turmas sistema atual'!AB104</f>
        <v>0</v>
      </c>
      <c r="X407" s="7">
        <f>' turmas sistema atual'!AC104</f>
        <v>0</v>
      </c>
      <c r="Y407" s="7">
        <f>' turmas sistema atual'!AD104</f>
        <v>0</v>
      </c>
      <c r="Z407" s="7">
        <f>' turmas sistema atual'!AE104</f>
        <v>0</v>
      </c>
      <c r="AA407" s="7">
        <f>' turmas sistema atual'!AU104</f>
        <v>0</v>
      </c>
      <c r="AB407" s="11">
        <f>' turmas sistema atual'!AV104</f>
        <v>0</v>
      </c>
    </row>
    <row r="408" spans="1:28" ht="51" customHeight="1" thickBot="1" x14ac:dyDescent="0.3">
      <c r="A408" s="7" t="str">
        <f>' turmas sistema atual'!A407</f>
        <v>BACHARELADO EM MATEMÁTICA</v>
      </c>
      <c r="B408" s="7" t="str">
        <f>' turmas sistema atual'!B407</f>
        <v>NA2MCTB010-13SA</v>
      </c>
      <c r="C408" s="7" t="str">
        <f>' turmas sistema atual'!C407</f>
        <v>Cálculo Vetorial e Tensorial A2-noturno (Santo André)</v>
      </c>
      <c r="D408" s="7" t="str">
        <f>' turmas sistema atual'!Y407</f>
        <v xml:space="preserve">segunda das 19:00 às 21:00, semanal ; quinta das 21:00 às 23:00, semanal </v>
      </c>
      <c r="E408" s="7" t="str">
        <f>' turmas sistema atual'!Z407</f>
        <v/>
      </c>
      <c r="F408" s="7" t="b">
        <f t="shared" si="24"/>
        <v>0</v>
      </c>
      <c r="G408" s="7"/>
      <c r="H408" s="7" t="s">
        <v>563</v>
      </c>
      <c r="I408" s="7" t="b">
        <f t="shared" si="25"/>
        <v>1</v>
      </c>
      <c r="J408" s="11" t="str">
        <f t="shared" si="26"/>
        <v>SA</v>
      </c>
      <c r="K408" s="11" t="str">
        <f>' turmas sistema atual'!K407</f>
        <v>noturno</v>
      </c>
      <c r="L408" s="11" t="str">
        <f>' turmas sistema atual'!L407</f>
        <v>4-0-4</v>
      </c>
      <c r="M408" s="11">
        <f>' turmas sistema atual'!M407</f>
        <v>60</v>
      </c>
      <c r="N408" s="11">
        <f>VLOOKUP(B408,[3]Plan1!$A$18:$H$946,8,0)</f>
        <v>0</v>
      </c>
      <c r="P408" s="7" t="str">
        <f>' turmas sistema atual'!R407</f>
        <v>CELSO CHIKAHIRO NISHI</v>
      </c>
      <c r="Q408" s="7" t="e">
        <f>P408=#REF!</f>
        <v>#REF!</v>
      </c>
      <c r="R408" s="7" t="e">
        <f>VLOOKUP($B408,[2]planilha!$B$1:$P$929,15,0)</f>
        <v>#REF!</v>
      </c>
      <c r="S408" s="7">
        <f>' turmas sistema atual'!S407</f>
        <v>0</v>
      </c>
      <c r="T408" s="7" t="e">
        <f t="shared" si="27"/>
        <v>#REF!</v>
      </c>
      <c r="U408" s="7" t="str">
        <f>' turmas sistema atual'!Z106</f>
        <v>sexta das 10:00 às 12:00, quinzenal I</v>
      </c>
      <c r="V408" s="7">
        <f>' turmas sistema atual'!AA106</f>
        <v>0</v>
      </c>
      <c r="W408" s="7">
        <f>' turmas sistema atual'!AB106</f>
        <v>0</v>
      </c>
      <c r="X408" s="7">
        <f>' turmas sistema atual'!AC106</f>
        <v>0</v>
      </c>
      <c r="Y408" s="7">
        <f>' turmas sistema atual'!AD106</f>
        <v>0</v>
      </c>
      <c r="Z408" s="7">
        <f>' turmas sistema atual'!AE106</f>
        <v>0</v>
      </c>
      <c r="AA408" s="7">
        <f>' turmas sistema atual'!AU106</f>
        <v>0</v>
      </c>
      <c r="AB408" s="11">
        <f>' turmas sistema atual'!AV106</f>
        <v>0</v>
      </c>
    </row>
    <row r="409" spans="1:28" ht="51" customHeight="1" thickBot="1" x14ac:dyDescent="0.3">
      <c r="A409" s="7" t="str">
        <f>' turmas sistema atual'!A408</f>
        <v>BACHARELADO EM MATEMÁTICA</v>
      </c>
      <c r="B409" s="7" t="str">
        <f>' turmas sistema atual'!B408</f>
        <v>DA3MCTB010-13SA</v>
      </c>
      <c r="C409" s="7" t="str">
        <f>' turmas sistema atual'!C408</f>
        <v>Cálculo Vetorial e Tensorial A3-diurno (Santo André)</v>
      </c>
      <c r="D409" s="7" t="str">
        <f>' turmas sistema atual'!Y408</f>
        <v xml:space="preserve">segunda das 08:00 às 10:00, semanal ; quinta das 10:00 às 12:00, semanal </v>
      </c>
      <c r="E409" s="7" t="str">
        <f>' turmas sistema atual'!Z408</f>
        <v/>
      </c>
      <c r="F409" s="7" t="b">
        <f t="shared" si="24"/>
        <v>0</v>
      </c>
      <c r="G409" s="7"/>
      <c r="H409" s="7" t="s">
        <v>563</v>
      </c>
      <c r="I409" s="7" t="b">
        <f t="shared" si="25"/>
        <v>1</v>
      </c>
      <c r="J409" s="11" t="str">
        <f t="shared" si="26"/>
        <v>SA</v>
      </c>
      <c r="K409" s="11" t="str">
        <f>' turmas sistema atual'!K408</f>
        <v>diurno</v>
      </c>
      <c r="L409" s="11" t="str">
        <f>' turmas sistema atual'!L408</f>
        <v>4-0-4</v>
      </c>
      <c r="M409" s="11">
        <f>' turmas sistema atual'!M408</f>
        <v>60</v>
      </c>
      <c r="N409" s="11">
        <f>VLOOKUP(B409,[3]Plan1!$A$18:$H$946,8,0)</f>
        <v>0</v>
      </c>
      <c r="P409" s="7" t="str">
        <f>' turmas sistema atual'!R408</f>
        <v>VLADISLAV KUPRIYANOV</v>
      </c>
      <c r="Q409" s="7" t="e">
        <f>P409=#REF!</f>
        <v>#REF!</v>
      </c>
      <c r="R409" s="7" t="e">
        <f>VLOOKUP($B409,[2]planilha!$B$1:$P$929,15,0)</f>
        <v>#REF!</v>
      </c>
      <c r="S409" s="7">
        <f>' turmas sistema atual'!S408</f>
        <v>0</v>
      </c>
      <c r="T409" s="7" t="e">
        <f t="shared" si="27"/>
        <v>#REF!</v>
      </c>
      <c r="U409" s="7" t="str">
        <f>' turmas sistema atual'!Z105</f>
        <v>sexta das 21:00 às 23:00, quinzenal II</v>
      </c>
      <c r="V409" s="7">
        <f>' turmas sistema atual'!AA105</f>
        <v>0</v>
      </c>
      <c r="W409" s="7">
        <f>' turmas sistema atual'!AB105</f>
        <v>0</v>
      </c>
      <c r="X409" s="7">
        <f>' turmas sistema atual'!AC105</f>
        <v>0</v>
      </c>
      <c r="Y409" s="7">
        <f>' turmas sistema atual'!AD105</f>
        <v>0</v>
      </c>
      <c r="Z409" s="7">
        <f>' turmas sistema atual'!AE105</f>
        <v>0</v>
      </c>
      <c r="AA409" s="7">
        <f>' turmas sistema atual'!AU105</f>
        <v>0</v>
      </c>
      <c r="AB409" s="11">
        <f>' turmas sistema atual'!AV105</f>
        <v>0</v>
      </c>
    </row>
    <row r="410" spans="1:28" ht="51" customHeight="1" thickBot="1" x14ac:dyDescent="0.3">
      <c r="A410" s="7" t="str">
        <f>' turmas sistema atual'!A409</f>
        <v>BACHARELADO EM MATEMÁTICA</v>
      </c>
      <c r="B410" s="7" t="str">
        <f>' turmas sistema atual'!B409</f>
        <v>DB1MCTB010-13SA</v>
      </c>
      <c r="C410" s="7" t="str">
        <f>' turmas sistema atual'!C409</f>
        <v>Cálculo Vetorial e Tensorial B1-diurno (Santo André)</v>
      </c>
      <c r="D410" s="7" t="str">
        <f>' turmas sistema atual'!Y409</f>
        <v xml:space="preserve">segunda das 10:00 às 12:00, semanal ; quinta das 08:00 às 10:00, semanal </v>
      </c>
      <c r="E410" s="7" t="str">
        <f>' turmas sistema atual'!Z409</f>
        <v/>
      </c>
      <c r="F410" s="7" t="b">
        <f t="shared" si="24"/>
        <v>0</v>
      </c>
      <c r="G410" s="7"/>
      <c r="H410" s="7" t="s">
        <v>563</v>
      </c>
      <c r="I410" s="7" t="b">
        <f t="shared" si="25"/>
        <v>1</v>
      </c>
      <c r="J410" s="11" t="str">
        <f t="shared" si="26"/>
        <v>SA</v>
      </c>
      <c r="K410" s="11" t="str">
        <f>' turmas sistema atual'!K409</f>
        <v>diurno</v>
      </c>
      <c r="L410" s="11" t="str">
        <f>' turmas sistema atual'!L409</f>
        <v>4-0-4</v>
      </c>
      <c r="M410" s="11">
        <f>' turmas sistema atual'!M409</f>
        <v>60</v>
      </c>
      <c r="N410" s="11">
        <f>VLOOKUP(B410,[3]Plan1!$A$18:$H$946,8,0)</f>
        <v>0</v>
      </c>
      <c r="P410" s="7" t="str">
        <f>' turmas sistema atual'!R409</f>
        <v>Roldao da Rocha Junior</v>
      </c>
      <c r="Q410" s="7" t="e">
        <f>P410=#REF!</f>
        <v>#REF!</v>
      </c>
      <c r="R410" s="7" t="e">
        <f>VLOOKUP($B410,[2]planilha!$B$1:$P$929,15,0)</f>
        <v>#REF!</v>
      </c>
      <c r="S410" s="7">
        <f>' turmas sistema atual'!S409</f>
        <v>0</v>
      </c>
      <c r="T410" s="7" t="e">
        <f t="shared" si="27"/>
        <v>#REF!</v>
      </c>
      <c r="U410" s="7" t="str">
        <f>' turmas sistema atual'!Z107</f>
        <v>sexta das 21:00 às 23:00, quinzenal I</v>
      </c>
      <c r="V410" s="7">
        <f>' turmas sistema atual'!AA107</f>
        <v>0</v>
      </c>
      <c r="W410" s="7">
        <f>' turmas sistema atual'!AB107</f>
        <v>0</v>
      </c>
      <c r="X410" s="7">
        <f>' turmas sistema atual'!AC107</f>
        <v>0</v>
      </c>
      <c r="Y410" s="7">
        <f>' turmas sistema atual'!AD107</f>
        <v>0</v>
      </c>
      <c r="Z410" s="7">
        <f>' turmas sistema atual'!AE107</f>
        <v>0</v>
      </c>
      <c r="AA410" s="7">
        <f>' turmas sistema atual'!AU107</f>
        <v>0</v>
      </c>
      <c r="AB410" s="11">
        <f>' turmas sistema atual'!AV107</f>
        <v>0</v>
      </c>
    </row>
    <row r="411" spans="1:28" ht="51" customHeight="1" thickBot="1" x14ac:dyDescent="0.3">
      <c r="A411" s="7" t="str">
        <f>' turmas sistema atual'!A410</f>
        <v>BACHARELADO EM MATEMÁTICA</v>
      </c>
      <c r="B411" s="7" t="str">
        <f>' turmas sistema atual'!B410</f>
        <v>NB1MCTB010-13SA</v>
      </c>
      <c r="C411" s="7" t="str">
        <f>' turmas sistema atual'!C410</f>
        <v>Cálculo Vetorial e Tensorial B1-noturno (Santo André)</v>
      </c>
      <c r="D411" s="7" t="str">
        <f>' turmas sistema atual'!Y410</f>
        <v xml:space="preserve">segunda das 21:00 às 23:00, semanal ; quinta das 19:00 às 21:00, semanal </v>
      </c>
      <c r="E411" s="7" t="str">
        <f>' turmas sistema atual'!Z410</f>
        <v/>
      </c>
      <c r="F411" s="7" t="b">
        <f t="shared" si="24"/>
        <v>0</v>
      </c>
      <c r="G411" s="7"/>
      <c r="H411" s="7" t="s">
        <v>563</v>
      </c>
      <c r="I411" s="7" t="b">
        <f t="shared" si="25"/>
        <v>1</v>
      </c>
      <c r="J411" s="11" t="str">
        <f t="shared" si="26"/>
        <v>SA</v>
      </c>
      <c r="K411" s="11" t="str">
        <f>' turmas sistema atual'!K410</f>
        <v>noturno</v>
      </c>
      <c r="L411" s="11" t="str">
        <f>' turmas sistema atual'!L410</f>
        <v>4-0-4</v>
      </c>
      <c r="M411" s="11">
        <f>' turmas sistema atual'!M410</f>
        <v>60</v>
      </c>
      <c r="N411" s="11">
        <f>VLOOKUP(B411,[3]Plan1!$A$18:$H$946,8,0)</f>
        <v>28</v>
      </c>
      <c r="P411" s="7" t="str">
        <f>' turmas sistema atual'!R410</f>
        <v>Alan Maciel da Silva</v>
      </c>
      <c r="Q411" s="7" t="e">
        <f>P411=#REF!</f>
        <v>#REF!</v>
      </c>
      <c r="R411" s="7" t="e">
        <f>VLOOKUP($B411,[2]planilha!$B$1:$P$929,15,0)</f>
        <v>#REF!</v>
      </c>
      <c r="S411" s="7">
        <f>' turmas sistema atual'!S410</f>
        <v>0</v>
      </c>
      <c r="T411" s="7" t="e">
        <f t="shared" si="27"/>
        <v>#REF!</v>
      </c>
      <c r="U411" s="7" t="e">
        <f>' turmas sistema atual'!#REF!</f>
        <v>#REF!</v>
      </c>
      <c r="V411" s="7" t="e">
        <f>' turmas sistema atual'!#REF!</f>
        <v>#REF!</v>
      </c>
      <c r="W411" s="7" t="e">
        <f>' turmas sistema atual'!#REF!</f>
        <v>#REF!</v>
      </c>
      <c r="X411" s="7" t="e">
        <f>' turmas sistema atual'!#REF!</f>
        <v>#REF!</v>
      </c>
      <c r="Y411" s="7" t="e">
        <f>' turmas sistema atual'!#REF!</f>
        <v>#REF!</v>
      </c>
      <c r="Z411" s="7" t="e">
        <f>' turmas sistema atual'!#REF!</f>
        <v>#REF!</v>
      </c>
      <c r="AA411" s="7" t="e">
        <f>' turmas sistema atual'!#REF!</f>
        <v>#REF!</v>
      </c>
      <c r="AB411" s="11" t="e">
        <f>' turmas sistema atual'!#REF!</f>
        <v>#REF!</v>
      </c>
    </row>
    <row r="412" spans="1:28" ht="51" customHeight="1" thickBot="1" x14ac:dyDescent="0.3">
      <c r="A412" s="7" t="str">
        <f>' turmas sistema atual'!A411</f>
        <v>BACHARELADO EM MATEMÁTICA</v>
      </c>
      <c r="B412" s="7" t="str">
        <f>' turmas sistema atual'!B411</f>
        <v>DB2MCTB010-13SA</v>
      </c>
      <c r="C412" s="7" t="str">
        <f>' turmas sistema atual'!C411</f>
        <v>Cálculo Vetorial e Tensorial B2-diurno (Santo André)</v>
      </c>
      <c r="D412" s="7" t="str">
        <f>' turmas sistema atual'!Y411</f>
        <v xml:space="preserve">segunda das 10:00 às 12:00, semanal ; quinta das 08:00 às 10:00, semanal </v>
      </c>
      <c r="E412" s="7" t="str">
        <f>' turmas sistema atual'!Z411</f>
        <v/>
      </c>
      <c r="F412" s="7" t="b">
        <f t="shared" si="24"/>
        <v>0</v>
      </c>
      <c r="G412" s="7"/>
      <c r="H412" s="7" t="s">
        <v>563</v>
      </c>
      <c r="I412" s="7" t="b">
        <f t="shared" si="25"/>
        <v>1</v>
      </c>
      <c r="J412" s="11" t="str">
        <f t="shared" si="26"/>
        <v>SA</v>
      </c>
      <c r="K412" s="11" t="str">
        <f>' turmas sistema atual'!K411</f>
        <v>diurno</v>
      </c>
      <c r="L412" s="11" t="str">
        <f>' turmas sistema atual'!L411</f>
        <v>4-0-4</v>
      </c>
      <c r="M412" s="11">
        <f>' turmas sistema atual'!M411</f>
        <v>60</v>
      </c>
      <c r="N412" s="11">
        <f>VLOOKUP(B412,[3]Plan1!$A$18:$H$946,8,0)</f>
        <v>7</v>
      </c>
      <c r="P412" s="7" t="str">
        <f>' turmas sistema atual'!R411</f>
        <v>Nail Khusnutdinov</v>
      </c>
      <c r="Q412" s="7" t="e">
        <f>P412=#REF!</f>
        <v>#REF!</v>
      </c>
      <c r="R412" s="7" t="e">
        <f>VLOOKUP($B412,[2]planilha!$B$1:$P$929,15,0)</f>
        <v>#REF!</v>
      </c>
      <c r="S412" s="7">
        <f>' turmas sistema atual'!S411</f>
        <v>0</v>
      </c>
      <c r="T412" s="7" t="e">
        <f t="shared" si="27"/>
        <v>#REF!</v>
      </c>
      <c r="U412" s="7" t="str">
        <f>' turmas sistema atual'!Z101</f>
        <v>sexta das 21:00 às 23:00, quinzenal II</v>
      </c>
      <c r="V412" s="7">
        <f>' turmas sistema atual'!AA101</f>
        <v>0</v>
      </c>
      <c r="W412" s="7">
        <f>' turmas sistema atual'!AB101</f>
        <v>0</v>
      </c>
      <c r="X412" s="7">
        <f>' turmas sistema atual'!AC101</f>
        <v>0</v>
      </c>
      <c r="Y412" s="7">
        <f>' turmas sistema atual'!AD101</f>
        <v>0</v>
      </c>
      <c r="Z412" s="7">
        <f>' turmas sistema atual'!AE101</f>
        <v>0</v>
      </c>
      <c r="AA412" s="7">
        <f>' turmas sistema atual'!AU101</f>
        <v>0</v>
      </c>
      <c r="AB412" s="11">
        <f>' turmas sistema atual'!AV101</f>
        <v>0</v>
      </c>
    </row>
    <row r="413" spans="1:28" ht="51" customHeight="1" thickBot="1" x14ac:dyDescent="0.3">
      <c r="A413" s="7" t="str">
        <f>' turmas sistema atual'!A412</f>
        <v>BACHARELADO EM MATEMÁTICA</v>
      </c>
      <c r="B413" s="7" t="str">
        <f>' turmas sistema atual'!B412</f>
        <v>NB2MCTB010-13SA</v>
      </c>
      <c r="C413" s="7" t="str">
        <f>' turmas sistema atual'!C412</f>
        <v>Cálculo Vetorial e Tensorial B2-noturno (Santo André)</v>
      </c>
      <c r="D413" s="7" t="str">
        <f>' turmas sistema atual'!Y412</f>
        <v xml:space="preserve">segunda das 21:00 às 23:00, semanal ; quinta das 19:00 às 21:00, semanal </v>
      </c>
      <c r="E413" s="7" t="str">
        <f>' turmas sistema atual'!Z412</f>
        <v/>
      </c>
      <c r="F413" s="7" t="b">
        <f t="shared" si="24"/>
        <v>0</v>
      </c>
      <c r="G413" s="7"/>
      <c r="H413" s="7" t="s">
        <v>563</v>
      </c>
      <c r="I413" s="7" t="b">
        <f t="shared" si="25"/>
        <v>1</v>
      </c>
      <c r="J413" s="11" t="str">
        <f t="shared" si="26"/>
        <v>SA</v>
      </c>
      <c r="K413" s="11" t="str">
        <f>' turmas sistema atual'!K412</f>
        <v>noturno</v>
      </c>
      <c r="L413" s="11" t="str">
        <f>' turmas sistema atual'!L412</f>
        <v>4-0-4</v>
      </c>
      <c r="M413" s="11">
        <f>' turmas sistema atual'!M412</f>
        <v>60</v>
      </c>
      <c r="N413" s="11">
        <f>VLOOKUP(B413,[3]Plan1!$A$18:$H$946,8,0)</f>
        <v>0</v>
      </c>
      <c r="P413" s="7" t="str">
        <f>' turmas sistema atual'!R412</f>
        <v>Valery Shchesnovich</v>
      </c>
      <c r="Q413" s="7" t="e">
        <f>P413=#REF!</f>
        <v>#REF!</v>
      </c>
      <c r="R413" s="7" t="e">
        <f>VLOOKUP($B413,[2]planilha!$B$1:$P$929,15,0)</f>
        <v>#REF!</v>
      </c>
      <c r="S413" s="7">
        <f>' turmas sistema atual'!S412</f>
        <v>0</v>
      </c>
      <c r="T413" s="7" t="e">
        <f t="shared" si="27"/>
        <v>#REF!</v>
      </c>
      <c r="U413" s="7" t="e">
        <f>' turmas sistema atual'!#REF!</f>
        <v>#REF!</v>
      </c>
      <c r="V413" s="7" t="e">
        <f>' turmas sistema atual'!#REF!</f>
        <v>#REF!</v>
      </c>
      <c r="W413" s="7" t="e">
        <f>' turmas sistema atual'!#REF!</f>
        <v>#REF!</v>
      </c>
      <c r="X413" s="7" t="e">
        <f>' turmas sistema atual'!#REF!</f>
        <v>#REF!</v>
      </c>
      <c r="Y413" s="7" t="e">
        <f>' turmas sistema atual'!#REF!</f>
        <v>#REF!</v>
      </c>
      <c r="Z413" s="7" t="e">
        <f>' turmas sistema atual'!#REF!</f>
        <v>#REF!</v>
      </c>
      <c r="AA413" s="7" t="e">
        <f>' turmas sistema atual'!#REF!</f>
        <v>#REF!</v>
      </c>
      <c r="AB413" s="11" t="e">
        <f>' turmas sistema atual'!#REF!</f>
        <v>#REF!</v>
      </c>
    </row>
    <row r="414" spans="1:28" ht="51" customHeight="1" thickBot="1" x14ac:dyDescent="0.3">
      <c r="A414" s="7" t="str">
        <f>' turmas sistema atual'!A413</f>
        <v>BACHARELADO EM MATEMÁTICA</v>
      </c>
      <c r="B414" s="7" t="str">
        <f>' turmas sistema atual'!B413</f>
        <v>DB3MCTB010-13SA</v>
      </c>
      <c r="C414" s="7" t="str">
        <f>' turmas sistema atual'!C413</f>
        <v>Cálculo Vetorial e Tensorial B3-diurno (Santo André)</v>
      </c>
      <c r="D414" s="7" t="str">
        <f>' turmas sistema atual'!Y413</f>
        <v xml:space="preserve">segunda das 10:00 às 12:00, semanal ; quinta das 08:00 às 10:00, semanal </v>
      </c>
      <c r="E414" s="7" t="str">
        <f>' turmas sistema atual'!Z413</f>
        <v/>
      </c>
      <c r="F414" s="7" t="b">
        <f t="shared" si="24"/>
        <v>0</v>
      </c>
      <c r="G414" s="7"/>
      <c r="H414" s="7" t="s">
        <v>563</v>
      </c>
      <c r="I414" s="7" t="b">
        <f t="shared" si="25"/>
        <v>1</v>
      </c>
      <c r="J414" s="11" t="str">
        <f t="shared" si="26"/>
        <v>SA</v>
      </c>
      <c r="K414" s="11" t="str">
        <f>' turmas sistema atual'!K413</f>
        <v>diurno</v>
      </c>
      <c r="L414" s="11" t="str">
        <f>' turmas sistema atual'!L413</f>
        <v>4-0-4</v>
      </c>
      <c r="M414" s="11">
        <f>' turmas sistema atual'!M413</f>
        <v>60</v>
      </c>
      <c r="N414" s="11">
        <f>VLOOKUP(B414,[3]Plan1!$A$18:$H$946,8,0)</f>
        <v>2</v>
      </c>
      <c r="P414" s="7" t="str">
        <f>' turmas sistema atual'!R413</f>
        <v>VLADISLAV KUPRIYANOV</v>
      </c>
      <c r="Q414" s="7" t="e">
        <f>P414=#REF!</f>
        <v>#REF!</v>
      </c>
      <c r="R414" s="7" t="e">
        <f>VLOOKUP($B414,[2]planilha!$B$1:$P$929,15,0)</f>
        <v>#REF!</v>
      </c>
      <c r="S414" s="7">
        <f>' turmas sistema atual'!S413</f>
        <v>0</v>
      </c>
      <c r="T414" s="7" t="e">
        <f t="shared" si="27"/>
        <v>#REF!</v>
      </c>
      <c r="U414" s="7" t="e">
        <f>' turmas sistema atual'!#REF!</f>
        <v>#REF!</v>
      </c>
      <c r="V414" s="7" t="e">
        <f>' turmas sistema atual'!#REF!</f>
        <v>#REF!</v>
      </c>
      <c r="W414" s="7" t="e">
        <f>' turmas sistema atual'!#REF!</f>
        <v>#REF!</v>
      </c>
      <c r="X414" s="7" t="e">
        <f>' turmas sistema atual'!#REF!</f>
        <v>#REF!</v>
      </c>
      <c r="Y414" s="7" t="e">
        <f>' turmas sistema atual'!#REF!</f>
        <v>#REF!</v>
      </c>
      <c r="Z414" s="7" t="e">
        <f>' turmas sistema atual'!#REF!</f>
        <v>#REF!</v>
      </c>
      <c r="AA414" s="7" t="e">
        <f>' turmas sistema atual'!#REF!</f>
        <v>#REF!</v>
      </c>
      <c r="AB414" s="11" t="e">
        <f>' turmas sistema atual'!#REF!</f>
        <v>#REF!</v>
      </c>
    </row>
    <row r="415" spans="1:28" ht="51" customHeight="1" thickBot="1" x14ac:dyDescent="0.3">
      <c r="A415" s="7" t="str">
        <f>' turmas sistema atual'!A414</f>
        <v>BACHARELADO EM MATEMÁTICA</v>
      </c>
      <c r="B415" s="7" t="str">
        <f>' turmas sistema atual'!B414</f>
        <v>NAMCTB012-13SA</v>
      </c>
      <c r="C415" s="7" t="str">
        <f>' turmas sistema atual'!C414</f>
        <v>Equações Diferenciais Parciais A-noturno (Santo André)</v>
      </c>
      <c r="D415" s="7" t="str">
        <f>' turmas sistema atual'!Y414</f>
        <v xml:space="preserve">terça das 19:00 às 21:00, semanal ; quinta das 21:00 às 23:00, semanal </v>
      </c>
      <c r="E415" s="7" t="str">
        <f>' turmas sistema atual'!Z414</f>
        <v/>
      </c>
      <c r="F415" s="7" t="b">
        <f t="shared" si="24"/>
        <v>0</v>
      </c>
      <c r="G415" s="7"/>
      <c r="H415" s="7" t="s">
        <v>563</v>
      </c>
      <c r="I415" s="7" t="b">
        <f t="shared" si="25"/>
        <v>1</v>
      </c>
      <c r="J415" s="11" t="str">
        <f t="shared" si="26"/>
        <v>SA</v>
      </c>
      <c r="K415" s="11" t="str">
        <f>' turmas sistema atual'!K414</f>
        <v>noturno</v>
      </c>
      <c r="L415" s="11" t="str">
        <f>' turmas sistema atual'!L414</f>
        <v>4-0-4</v>
      </c>
      <c r="M415" s="11">
        <f>' turmas sistema atual'!M414</f>
        <v>45</v>
      </c>
      <c r="N415" s="11">
        <f>VLOOKUP(B415,[3]Plan1!$A$18:$H$946,8,0)</f>
        <v>23</v>
      </c>
      <c r="P415" s="7" t="str">
        <f>' turmas sistema atual'!R414</f>
        <v>IGOR LEITE FREIRE</v>
      </c>
      <c r="Q415" s="7" t="e">
        <f>P415=#REF!</f>
        <v>#REF!</v>
      </c>
      <c r="R415" s="7" t="e">
        <f>VLOOKUP($B415,[2]planilha!$B$1:$P$929,15,0)</f>
        <v>#REF!</v>
      </c>
      <c r="S415" s="7">
        <f>' turmas sistema atual'!S414</f>
        <v>0</v>
      </c>
      <c r="T415" s="7" t="e">
        <f t="shared" si="27"/>
        <v>#REF!</v>
      </c>
      <c r="U415" s="7" t="str">
        <f>' turmas sistema atual'!Z100</f>
        <v>sexta das 10:00 às 12:00, quinzenal II</v>
      </c>
      <c r="V415" s="7">
        <f>' turmas sistema atual'!AA100</f>
        <v>0</v>
      </c>
      <c r="W415" s="7">
        <f>' turmas sistema atual'!AB100</f>
        <v>0</v>
      </c>
      <c r="X415" s="7">
        <f>' turmas sistema atual'!AC100</f>
        <v>0</v>
      </c>
      <c r="Y415" s="7">
        <f>' turmas sistema atual'!AD100</f>
        <v>0</v>
      </c>
      <c r="Z415" s="7">
        <f>' turmas sistema atual'!AE100</f>
        <v>0</v>
      </c>
      <c r="AA415" s="7">
        <f>' turmas sistema atual'!AU100</f>
        <v>0</v>
      </c>
      <c r="AB415" s="11">
        <f>' turmas sistema atual'!AV100</f>
        <v>0</v>
      </c>
    </row>
    <row r="416" spans="1:28" ht="51" customHeight="1" thickBot="1" x14ac:dyDescent="0.3">
      <c r="A416" s="7" t="str">
        <f>' turmas sistema atual'!A415</f>
        <v>BACHARELADO EM MATEMÁTICA</v>
      </c>
      <c r="B416" s="7" t="str">
        <f>' turmas sistema atual'!B415</f>
        <v>NAMCTB014-17SA</v>
      </c>
      <c r="C416" s="7" t="str">
        <f>' turmas sistema atual'!C415</f>
        <v>Extensões Algébricas A-noturno (Santo André)</v>
      </c>
      <c r="D416" s="7" t="str">
        <f>' turmas sistema atual'!Y415</f>
        <v xml:space="preserve">segunda das 19:00 às 21:00, semanal ; quarta das 21:00 às 23:00, semanal </v>
      </c>
      <c r="E416" s="7" t="str">
        <f>' turmas sistema atual'!Z415</f>
        <v/>
      </c>
      <c r="F416" s="7" t="b">
        <f t="shared" si="24"/>
        <v>0</v>
      </c>
      <c r="G416" s="7"/>
      <c r="H416" s="7" t="s">
        <v>563</v>
      </c>
      <c r="I416" s="7" t="b">
        <f t="shared" si="25"/>
        <v>1</v>
      </c>
      <c r="J416" s="11" t="str">
        <f t="shared" si="26"/>
        <v>SA</v>
      </c>
      <c r="K416" s="11" t="str">
        <f>' turmas sistema atual'!K415</f>
        <v>noturno</v>
      </c>
      <c r="L416" s="11" t="str">
        <f>' turmas sistema atual'!L415</f>
        <v>4-0-4</v>
      </c>
      <c r="M416" s="11">
        <f>' turmas sistema atual'!M415</f>
        <v>45</v>
      </c>
      <c r="N416" s="11">
        <f>VLOOKUP(B416,[3]Plan1!$A$18:$H$946,8,0)</f>
        <v>31</v>
      </c>
      <c r="P416" s="7" t="str">
        <f>' turmas sistema atual'!R415</f>
        <v>NAZAR ARAKELIAN</v>
      </c>
      <c r="Q416" s="7" t="e">
        <f>P416=#REF!</f>
        <v>#REF!</v>
      </c>
      <c r="R416" s="7" t="e">
        <f>VLOOKUP($B416,[2]planilha!$B$1:$P$929,15,0)</f>
        <v>#REF!</v>
      </c>
      <c r="S416" s="7">
        <f>' turmas sistema atual'!S415</f>
        <v>0</v>
      </c>
      <c r="T416" s="7" t="e">
        <f t="shared" si="27"/>
        <v>#REF!</v>
      </c>
      <c r="U416" s="7" t="str">
        <f>' turmas sistema atual'!Z99</f>
        <v>sexta das 21:00 às 23:00, quinzenal I</v>
      </c>
      <c r="V416" s="7">
        <f>' turmas sistema atual'!AA99</f>
        <v>0</v>
      </c>
      <c r="W416" s="7">
        <f>' turmas sistema atual'!AB99</f>
        <v>0</v>
      </c>
      <c r="X416" s="7">
        <f>' turmas sistema atual'!AC99</f>
        <v>0</v>
      </c>
      <c r="Y416" s="7">
        <f>' turmas sistema atual'!AD99</f>
        <v>0</v>
      </c>
      <c r="Z416" s="7">
        <f>' turmas sistema atual'!AE99</f>
        <v>0</v>
      </c>
      <c r="AA416" s="7">
        <f>' turmas sistema atual'!AU99</f>
        <v>0</v>
      </c>
      <c r="AB416" s="11">
        <f>' turmas sistema atual'!AV99</f>
        <v>0</v>
      </c>
    </row>
    <row r="417" spans="1:28" ht="51" customHeight="1" thickBot="1" x14ac:dyDescent="0.3">
      <c r="A417" s="7" t="str">
        <f>' turmas sistema atual'!A416</f>
        <v>BACHARELADO EM MATEMÁTICA</v>
      </c>
      <c r="B417" s="7" t="str">
        <f>' turmas sistema atual'!B416</f>
        <v>NAMCTB015-17SA</v>
      </c>
      <c r="C417" s="7" t="str">
        <f>' turmas sistema atual'!C416</f>
        <v>Funções de Variável Complexa A-noturno (Santo André)</v>
      </c>
      <c r="D417" s="7" t="str">
        <f>' turmas sistema atual'!Y416</f>
        <v xml:space="preserve">segunda das 21:00 às 23:00, semanal ; quarta das 19:00 às 21:00, semanal ; sexta das 19:00 às 21:00, semanal </v>
      </c>
      <c r="E417" s="7" t="str">
        <f>' turmas sistema atual'!Z416</f>
        <v/>
      </c>
      <c r="F417" s="7" t="b">
        <f t="shared" si="24"/>
        <v>0</v>
      </c>
      <c r="G417" s="7"/>
      <c r="H417" s="7" t="s">
        <v>563</v>
      </c>
      <c r="I417" s="7" t="b">
        <f t="shared" si="25"/>
        <v>1</v>
      </c>
      <c r="J417" s="11" t="str">
        <f t="shared" si="26"/>
        <v>SA</v>
      </c>
      <c r="K417" s="11" t="str">
        <f>' turmas sistema atual'!K416</f>
        <v>noturno</v>
      </c>
      <c r="L417" s="11" t="str">
        <f>' turmas sistema atual'!L416</f>
        <v>6-0-5</v>
      </c>
      <c r="M417" s="11">
        <f>' turmas sistema atual'!M416</f>
        <v>45</v>
      </c>
      <c r="N417" s="11">
        <f>VLOOKUP(B417,[3]Plan1!$A$18:$H$946,8,0)</f>
        <v>26</v>
      </c>
      <c r="P417" s="7" t="str">
        <f>' turmas sistema atual'!R416</f>
        <v>ANTONIO CANDIDO FALEIROS</v>
      </c>
      <c r="Q417" s="7" t="e">
        <f>P417=#REF!</f>
        <v>#REF!</v>
      </c>
      <c r="R417" s="7" t="e">
        <f>VLOOKUP($B417,[2]planilha!$B$1:$P$929,15,0)</f>
        <v>#REF!</v>
      </c>
      <c r="S417" s="7">
        <f>' turmas sistema atual'!S416</f>
        <v>0</v>
      </c>
      <c r="T417" s="7" t="e">
        <f t="shared" si="27"/>
        <v>#REF!</v>
      </c>
      <c r="U417" s="7" t="e">
        <f>' turmas sistema atual'!#REF!</f>
        <v>#REF!</v>
      </c>
      <c r="V417" s="7" t="e">
        <f>' turmas sistema atual'!#REF!</f>
        <v>#REF!</v>
      </c>
      <c r="W417" s="7" t="e">
        <f>' turmas sistema atual'!#REF!</f>
        <v>#REF!</v>
      </c>
      <c r="X417" s="7" t="e">
        <f>' turmas sistema atual'!#REF!</f>
        <v>#REF!</v>
      </c>
      <c r="Y417" s="7" t="e">
        <f>' turmas sistema atual'!#REF!</f>
        <v>#REF!</v>
      </c>
      <c r="Z417" s="7" t="e">
        <f>' turmas sistema atual'!#REF!</f>
        <v>#REF!</v>
      </c>
      <c r="AA417" s="7" t="e">
        <f>' turmas sistema atual'!#REF!</f>
        <v>#REF!</v>
      </c>
      <c r="AB417" s="11" t="e">
        <f>' turmas sistema atual'!#REF!</f>
        <v>#REF!</v>
      </c>
    </row>
    <row r="418" spans="1:28" ht="51" customHeight="1" thickBot="1" x14ac:dyDescent="0.3">
      <c r="A418" s="7" t="str">
        <f>' turmas sistema atual'!A417</f>
        <v>BACHARELADO EM MATEMÁTICA</v>
      </c>
      <c r="B418" s="7" t="str">
        <f>' turmas sistema atual'!B417</f>
        <v>NAMCTB016-13SA</v>
      </c>
      <c r="C418" s="7" t="str">
        <f>' turmas sistema atual'!C417</f>
        <v>Geometria Diferencial I A-noturno (Santo André)</v>
      </c>
      <c r="D418" s="7" t="str">
        <f>' turmas sistema atual'!Y417</f>
        <v xml:space="preserve">terça das 21:00 às 23:00, semanal ; quinta das 19:00 às 21:00, semanal </v>
      </c>
      <c r="E418" s="7" t="str">
        <f>' turmas sistema atual'!Z417</f>
        <v/>
      </c>
      <c r="F418" s="7" t="b">
        <f t="shared" si="24"/>
        <v>0</v>
      </c>
      <c r="G418" s="7"/>
      <c r="H418" s="7" t="s">
        <v>563</v>
      </c>
      <c r="I418" s="7" t="b">
        <f t="shared" si="25"/>
        <v>1</v>
      </c>
      <c r="J418" s="11" t="str">
        <f t="shared" si="26"/>
        <v>SA</v>
      </c>
      <c r="K418" s="11" t="str">
        <f>' turmas sistema atual'!K417</f>
        <v>noturno</v>
      </c>
      <c r="L418" s="11" t="str">
        <f>' turmas sistema atual'!L417</f>
        <v>4-0-4</v>
      </c>
      <c r="M418" s="11">
        <f>' turmas sistema atual'!M417</f>
        <v>45</v>
      </c>
      <c r="N418" s="11">
        <f>VLOOKUP(B418,[3]Plan1!$A$18:$H$946,8,0)</f>
        <v>32</v>
      </c>
      <c r="P418" s="7" t="str">
        <f>' turmas sistema atual'!R417</f>
        <v>Marcus Antonio Mendonca Marrocos</v>
      </c>
      <c r="Q418" s="7" t="e">
        <f>P418=#REF!</f>
        <v>#REF!</v>
      </c>
      <c r="R418" s="7" t="e">
        <f>VLOOKUP($B418,[2]planilha!$B$1:$P$929,15,0)</f>
        <v>#REF!</v>
      </c>
      <c r="S418" s="7">
        <f>' turmas sistema atual'!S417</f>
        <v>0</v>
      </c>
      <c r="T418" s="7" t="e">
        <f t="shared" si="27"/>
        <v>#REF!</v>
      </c>
      <c r="U418" s="7" t="e">
        <f>' turmas sistema atual'!#REF!</f>
        <v>#REF!</v>
      </c>
      <c r="V418" s="7" t="e">
        <f>' turmas sistema atual'!#REF!</f>
        <v>#REF!</v>
      </c>
      <c r="W418" s="7" t="e">
        <f>' turmas sistema atual'!#REF!</f>
        <v>#REF!</v>
      </c>
      <c r="X418" s="7" t="e">
        <f>' turmas sistema atual'!#REF!</f>
        <v>#REF!</v>
      </c>
      <c r="Y418" s="7" t="e">
        <f>' turmas sistema atual'!#REF!</f>
        <v>#REF!</v>
      </c>
      <c r="Z418" s="7" t="e">
        <f>' turmas sistema atual'!#REF!</f>
        <v>#REF!</v>
      </c>
      <c r="AA418" s="7" t="e">
        <f>' turmas sistema atual'!#REF!</f>
        <v>#REF!</v>
      </c>
      <c r="AB418" s="11" t="e">
        <f>' turmas sistema atual'!#REF!</f>
        <v>#REF!</v>
      </c>
    </row>
    <row r="419" spans="1:28" ht="51" customHeight="1" thickBot="1" x14ac:dyDescent="0.3">
      <c r="A419" s="7" t="str">
        <f>' turmas sistema atual'!A418</f>
        <v>BACHARELADO EM MATEMÁTICA</v>
      </c>
      <c r="B419" s="7" t="str">
        <f>' turmas sistema atual'!B418</f>
        <v>NAMCZB014-17SA</v>
      </c>
      <c r="C419" s="7" t="str">
        <f>' turmas sistema atual'!C418</f>
        <v>Introdução à Análise Funcional A-noturno (Santo André)</v>
      </c>
      <c r="D419" s="7" t="str">
        <f>' turmas sistema atual'!Y418</f>
        <v xml:space="preserve">segunda das 21:00 às 23:00, semanal ; quarta das 19:00 às 21:00, semanal </v>
      </c>
      <c r="E419" s="7" t="str">
        <f>' turmas sistema atual'!Z418</f>
        <v/>
      </c>
      <c r="F419" s="7" t="b">
        <f t="shared" si="24"/>
        <v>0</v>
      </c>
      <c r="G419" s="7"/>
      <c r="H419" s="7" t="s">
        <v>563</v>
      </c>
      <c r="I419" s="7" t="b">
        <f t="shared" si="25"/>
        <v>1</v>
      </c>
      <c r="J419" s="11" t="str">
        <f t="shared" si="26"/>
        <v>SA</v>
      </c>
      <c r="K419" s="11" t="str">
        <f>' turmas sistema atual'!K418</f>
        <v>noturno</v>
      </c>
      <c r="L419" s="11" t="str">
        <f>' turmas sistema atual'!L418</f>
        <v>4-0-4</v>
      </c>
      <c r="M419" s="11">
        <f>' turmas sistema atual'!M418</f>
        <v>45</v>
      </c>
      <c r="N419" s="11">
        <f>VLOOKUP(B419,[3]Plan1!$A$18:$H$946,8,0)</f>
        <v>37</v>
      </c>
      <c r="P419" s="7" t="str">
        <f>' turmas sistema atual'!R418</f>
        <v>DAHISY VALADAO DE SOUZA LIMA</v>
      </c>
      <c r="Q419" s="7" t="e">
        <f>P419=#REF!</f>
        <v>#REF!</v>
      </c>
      <c r="R419" s="7" t="e">
        <f>VLOOKUP($B419,[2]planilha!$B$1:$P$929,15,0)</f>
        <v>#REF!</v>
      </c>
      <c r="S419" s="7">
        <f>' turmas sistema atual'!S418</f>
        <v>0</v>
      </c>
      <c r="T419" s="7" t="e">
        <f t="shared" si="27"/>
        <v>#REF!</v>
      </c>
      <c r="U419" s="7" t="str">
        <f>' turmas sistema atual'!Z514</f>
        <v/>
      </c>
      <c r="V419" s="7">
        <f>' turmas sistema atual'!AA514</f>
        <v>0</v>
      </c>
      <c r="W419" s="7">
        <f>' turmas sistema atual'!AB514</f>
        <v>0</v>
      </c>
      <c r="X419" s="7">
        <f>' turmas sistema atual'!AC514</f>
        <v>0</v>
      </c>
      <c r="Y419" s="7">
        <f>' turmas sistema atual'!AD514</f>
        <v>0</v>
      </c>
      <c r="Z419" s="7">
        <f>' turmas sistema atual'!AE514</f>
        <v>0</v>
      </c>
      <c r="AA419" s="7">
        <f>' turmas sistema atual'!AU514</f>
        <v>0</v>
      </c>
      <c r="AB419" s="11">
        <f>' turmas sistema atual'!AV514</f>
        <v>0</v>
      </c>
    </row>
    <row r="420" spans="1:28" ht="51" customHeight="1" thickBot="1" x14ac:dyDescent="0.3">
      <c r="A420" s="7" t="str">
        <f>' turmas sistema atual'!A419</f>
        <v>BACHARELADO EM MATEMÁTICA</v>
      </c>
      <c r="B420" s="7" t="str">
        <f>' turmas sistema atual'!B419</f>
        <v>NAMCZB015-13SA</v>
      </c>
      <c r="C420" s="7" t="str">
        <f>' turmas sistema atual'!C419</f>
        <v>Introdução à Criptografia A-noturno (Santo André)</v>
      </c>
      <c r="D420" s="7" t="str">
        <f>' turmas sistema atual'!Y419</f>
        <v xml:space="preserve">terça das 19:00 às 21:00, semanal ; sexta das 21:00 às 23:00, semanal </v>
      </c>
      <c r="E420" s="7" t="str">
        <f>' turmas sistema atual'!Z419</f>
        <v/>
      </c>
      <c r="F420" s="7" t="b">
        <f t="shared" si="24"/>
        <v>0</v>
      </c>
      <c r="G420" s="7"/>
      <c r="H420" s="7" t="s">
        <v>563</v>
      </c>
      <c r="I420" s="7" t="b">
        <f t="shared" si="25"/>
        <v>1</v>
      </c>
      <c r="J420" s="11" t="str">
        <f t="shared" si="26"/>
        <v>SA</v>
      </c>
      <c r="K420" s="11" t="str">
        <f>' turmas sistema atual'!K419</f>
        <v>noturno</v>
      </c>
      <c r="L420" s="11" t="str">
        <f>' turmas sistema atual'!L419</f>
        <v>4-0-4</v>
      </c>
      <c r="M420" s="11">
        <f>' turmas sistema atual'!M419</f>
        <v>45</v>
      </c>
      <c r="N420" s="11">
        <f>VLOOKUP(B420,[3]Plan1!$A$18:$H$946,8,0)</f>
        <v>0</v>
      </c>
      <c r="P420" s="7" t="str">
        <f>' turmas sistema atual'!R419</f>
        <v>SARA DIAZ CARDELL</v>
      </c>
      <c r="Q420" s="7" t="e">
        <f>P420=#REF!</f>
        <v>#REF!</v>
      </c>
      <c r="R420" s="7" t="e">
        <f>VLOOKUP($B420,[2]planilha!$B$1:$P$929,15,0)</f>
        <v>#REF!</v>
      </c>
      <c r="S420" s="7">
        <f>' turmas sistema atual'!S419</f>
        <v>0</v>
      </c>
      <c r="T420" s="7" t="e">
        <f t="shared" si="27"/>
        <v>#REF!</v>
      </c>
      <c r="U420" s="7" t="str">
        <f>' turmas sistema atual'!Z516</f>
        <v/>
      </c>
      <c r="V420" s="7">
        <f>' turmas sistema atual'!AA516</f>
        <v>0</v>
      </c>
      <c r="W420" s="7">
        <f>' turmas sistema atual'!AB516</f>
        <v>0</v>
      </c>
      <c r="X420" s="7">
        <f>' turmas sistema atual'!AC516</f>
        <v>0</v>
      </c>
      <c r="Y420" s="7">
        <f>' turmas sistema atual'!AD516</f>
        <v>0</v>
      </c>
      <c r="Z420" s="7">
        <f>' turmas sistema atual'!AE516</f>
        <v>0</v>
      </c>
      <c r="AA420" s="7">
        <f>' turmas sistema atual'!AU516</f>
        <v>0</v>
      </c>
      <c r="AB420" s="11">
        <f>' turmas sistema atual'!AV516</f>
        <v>0</v>
      </c>
    </row>
    <row r="421" spans="1:28" ht="51" customHeight="1" thickBot="1" x14ac:dyDescent="0.3">
      <c r="A421" s="7" t="str">
        <f>' turmas sistema atual'!A420</f>
        <v>BACHARELADO EM MATEMÁTICA</v>
      </c>
      <c r="B421" s="7" t="str">
        <f>' turmas sistema atual'!B420</f>
        <v>NBMCZB015-13SA</v>
      </c>
      <c r="C421" s="7" t="str">
        <f>' turmas sistema atual'!C420</f>
        <v>Introdução à Criptografia B-noturno (Santo André)</v>
      </c>
      <c r="D421" s="7" t="str">
        <f>' turmas sistema atual'!Y420</f>
        <v xml:space="preserve">terça das 21:00 às 23:00, semanal ; sexta das 19:00 às 21:00, semanal </v>
      </c>
      <c r="E421" s="7" t="str">
        <f>' turmas sistema atual'!Z420</f>
        <v/>
      </c>
      <c r="F421" s="7" t="b">
        <f t="shared" si="24"/>
        <v>0</v>
      </c>
      <c r="G421" s="7"/>
      <c r="H421" s="7" t="s">
        <v>563</v>
      </c>
      <c r="I421" s="7" t="b">
        <f t="shared" si="25"/>
        <v>1</v>
      </c>
      <c r="J421" s="11" t="str">
        <f t="shared" si="26"/>
        <v>SA</v>
      </c>
      <c r="K421" s="11" t="str">
        <f>' turmas sistema atual'!K420</f>
        <v>noturno</v>
      </c>
      <c r="L421" s="11" t="str">
        <f>' turmas sistema atual'!L420</f>
        <v>4-0-4</v>
      </c>
      <c r="M421" s="11">
        <f>' turmas sistema atual'!M420</f>
        <v>45</v>
      </c>
      <c r="N421" s="11">
        <f>VLOOKUP(B421,[3]Plan1!$A$18:$H$946,8,0)</f>
        <v>45</v>
      </c>
      <c r="P421" s="7" t="str">
        <f>' turmas sistema atual'!R420</f>
        <v>SARA DIAZ CARDELL</v>
      </c>
      <c r="Q421" s="7" t="e">
        <f>P421=#REF!</f>
        <v>#REF!</v>
      </c>
      <c r="R421" s="7" t="e">
        <f>VLOOKUP($B421,[2]planilha!$B$1:$P$929,15,0)</f>
        <v>#REF!</v>
      </c>
      <c r="S421" s="7">
        <f>' turmas sistema atual'!S420</f>
        <v>0</v>
      </c>
      <c r="T421" s="7" t="e">
        <f t="shared" si="27"/>
        <v>#REF!</v>
      </c>
      <c r="U421" s="7" t="str">
        <f>' turmas sistema atual'!Z515</f>
        <v/>
      </c>
      <c r="V421" s="7">
        <f>' turmas sistema atual'!AA515</f>
        <v>0</v>
      </c>
      <c r="W421" s="7">
        <f>' turmas sistema atual'!AB515</f>
        <v>0</v>
      </c>
      <c r="X421" s="7">
        <f>' turmas sistema atual'!AC515</f>
        <v>0</v>
      </c>
      <c r="Y421" s="7">
        <f>' turmas sistema atual'!AD515</f>
        <v>0</v>
      </c>
      <c r="Z421" s="7">
        <f>' turmas sistema atual'!AE515</f>
        <v>0</v>
      </c>
      <c r="AA421" s="7">
        <f>' turmas sistema atual'!AU515</f>
        <v>0</v>
      </c>
      <c r="AB421" s="11">
        <f>' turmas sistema atual'!AV515</f>
        <v>0</v>
      </c>
    </row>
    <row r="422" spans="1:28" ht="51" customHeight="1" thickBot="1" x14ac:dyDescent="0.3">
      <c r="A422" s="7" t="str">
        <f>' turmas sistema atual'!A421</f>
        <v>BACHARELADO EM MATEMÁTICA</v>
      </c>
      <c r="B422" s="7" t="str">
        <f>' turmas sistema atual'!B421</f>
        <v>NAMCZB021-13SA</v>
      </c>
      <c r="C422" s="7" t="str">
        <f>' turmas sistema atual'!C421</f>
        <v>Introdução às Curvas Algébricas A-noturno (Santo André)</v>
      </c>
      <c r="D422" s="7" t="str">
        <f>' turmas sistema atual'!Y421</f>
        <v xml:space="preserve">terça das 21:00 às 23:00, semanal ; quinta das 19:00 às 21:00, semanal </v>
      </c>
      <c r="E422" s="7" t="str">
        <f>' turmas sistema atual'!Z421</f>
        <v/>
      </c>
      <c r="F422" s="7" t="b">
        <f t="shared" si="24"/>
        <v>0</v>
      </c>
      <c r="G422" s="7"/>
      <c r="H422" s="7" t="s">
        <v>563</v>
      </c>
      <c r="I422" s="7" t="b">
        <f t="shared" si="25"/>
        <v>1</v>
      </c>
      <c r="J422" s="11" t="str">
        <f t="shared" si="26"/>
        <v>SA</v>
      </c>
      <c r="K422" s="11" t="str">
        <f>' turmas sistema atual'!K421</f>
        <v>noturno</v>
      </c>
      <c r="L422" s="11" t="str">
        <f>' turmas sistema atual'!L421</f>
        <v>4-0-4</v>
      </c>
      <c r="M422" s="11">
        <f>' turmas sistema atual'!M421</f>
        <v>45</v>
      </c>
      <c r="N422" s="11">
        <f>VLOOKUP(B422,[3]Plan1!$A$18:$H$946,8,0)</f>
        <v>41</v>
      </c>
      <c r="P422" s="7" t="str">
        <f>' turmas sistema atual'!R421</f>
        <v>Paula Andrea Cadavid Salazar</v>
      </c>
      <c r="Q422" s="7" t="e">
        <f>P422=#REF!</f>
        <v>#REF!</v>
      </c>
      <c r="R422" s="7" t="e">
        <f>VLOOKUP($B422,[2]planilha!$B$1:$P$929,15,0)</f>
        <v>#REF!</v>
      </c>
      <c r="S422" s="7">
        <f>' turmas sistema atual'!S421</f>
        <v>0</v>
      </c>
      <c r="T422" s="7" t="e">
        <f t="shared" si="27"/>
        <v>#REF!</v>
      </c>
      <c r="U422" s="7" t="str">
        <f>' turmas sistema atual'!Z517</f>
        <v/>
      </c>
      <c r="V422" s="7">
        <f>' turmas sistema atual'!AA517</f>
        <v>0</v>
      </c>
      <c r="W422" s="7">
        <f>' turmas sistema atual'!AB517</f>
        <v>0</v>
      </c>
      <c r="X422" s="7">
        <f>' turmas sistema atual'!AC517</f>
        <v>0</v>
      </c>
      <c r="Y422" s="7">
        <f>' turmas sistema atual'!AD517</f>
        <v>0</v>
      </c>
      <c r="Z422" s="7">
        <f>' turmas sistema atual'!AE517</f>
        <v>0</v>
      </c>
      <c r="AA422" s="7">
        <f>' turmas sistema atual'!AU517</f>
        <v>0</v>
      </c>
      <c r="AB422" s="11">
        <f>' turmas sistema atual'!AV517</f>
        <v>0</v>
      </c>
    </row>
    <row r="423" spans="1:28" ht="51" customHeight="1" thickBot="1" x14ac:dyDescent="0.3">
      <c r="A423" s="7" t="str">
        <f>' turmas sistema atual'!A422</f>
        <v>BACHARELADO EM MATEMÁTICA</v>
      </c>
      <c r="B423" s="7" t="str">
        <f>' turmas sistema atual'!B422</f>
        <v>NA1MCTB019-17SA</v>
      </c>
      <c r="C423" s="7" t="str">
        <f>' turmas sistema atual'!C422</f>
        <v>Matemática Discreta A1-noturno (Santo André)</v>
      </c>
      <c r="D423" s="7" t="str">
        <f>' turmas sistema atual'!Y422</f>
        <v xml:space="preserve">segunda das 21:00 às 23:00, semanal ; quarta das 19:00 às 21:00, semanal </v>
      </c>
      <c r="E423" s="7" t="str">
        <f>' turmas sistema atual'!Z422</f>
        <v/>
      </c>
      <c r="F423" s="7" t="b">
        <f t="shared" si="24"/>
        <v>0</v>
      </c>
      <c r="G423" s="7"/>
      <c r="H423" s="7" t="s">
        <v>563</v>
      </c>
      <c r="I423" s="7" t="b">
        <f t="shared" si="25"/>
        <v>1</v>
      </c>
      <c r="J423" s="11" t="str">
        <f t="shared" si="26"/>
        <v>SA</v>
      </c>
      <c r="K423" s="11" t="str">
        <f>' turmas sistema atual'!K422</f>
        <v>noturno</v>
      </c>
      <c r="L423" s="11" t="str">
        <f>' turmas sistema atual'!L422</f>
        <v>4-0-4</v>
      </c>
      <c r="M423" s="11">
        <f>' turmas sistema atual'!M422</f>
        <v>60</v>
      </c>
      <c r="N423" s="11">
        <f>VLOOKUP(B423,[3]Plan1!$A$18:$H$946,8,0)</f>
        <v>9</v>
      </c>
      <c r="P423" s="7" t="str">
        <f>' turmas sistema atual'!R422</f>
        <v>Francisco Jose Gozzi</v>
      </c>
      <c r="Q423" s="7" t="e">
        <f>P423=#REF!</f>
        <v>#REF!</v>
      </c>
      <c r="R423" s="7" t="e">
        <f>VLOOKUP($B423,[2]planilha!$B$1:$P$929,15,0)</f>
        <v>#REF!</v>
      </c>
      <c r="S423" s="7">
        <f>' turmas sistema atual'!S422</f>
        <v>0</v>
      </c>
      <c r="T423" s="7" t="e">
        <f t="shared" si="27"/>
        <v>#REF!</v>
      </c>
      <c r="U423" s="7" t="str">
        <f>' turmas sistema atual'!Z102</f>
        <v>sexta das 10:00 às 12:00, quinzenal I</v>
      </c>
      <c r="V423" s="7">
        <f>' turmas sistema atual'!AA102</f>
        <v>0</v>
      </c>
      <c r="W423" s="7">
        <f>' turmas sistema atual'!AB102</f>
        <v>0</v>
      </c>
      <c r="X423" s="7">
        <f>' turmas sistema atual'!AC102</f>
        <v>0</v>
      </c>
      <c r="Y423" s="7">
        <f>' turmas sistema atual'!AD102</f>
        <v>0</v>
      </c>
      <c r="Z423" s="7">
        <f>' turmas sistema atual'!AE102</f>
        <v>0</v>
      </c>
      <c r="AA423" s="7">
        <f>' turmas sistema atual'!AU102</f>
        <v>0</v>
      </c>
      <c r="AB423" s="11">
        <f>' turmas sistema atual'!AV102</f>
        <v>0</v>
      </c>
    </row>
    <row r="424" spans="1:28" ht="51" customHeight="1" thickBot="1" x14ac:dyDescent="0.3">
      <c r="A424" s="7" t="str">
        <f>' turmas sistema atual'!A423</f>
        <v>BACHARELADO EM MATEMÁTICA</v>
      </c>
      <c r="B424" s="7" t="str">
        <f>' turmas sistema atual'!B423</f>
        <v>DAMCTB019-17SA</v>
      </c>
      <c r="C424" s="7" t="str">
        <f>' turmas sistema atual'!C423</f>
        <v>Matemática Discreta A-diurno (Santo André)</v>
      </c>
      <c r="D424" s="7" t="str">
        <f>' turmas sistema atual'!Y423</f>
        <v xml:space="preserve">segunda das 10:00 às 12:00, semanal ; quarta das 08:00 às 10:00, semanal </v>
      </c>
      <c r="E424" s="7" t="str">
        <f>' turmas sistema atual'!Z423</f>
        <v/>
      </c>
      <c r="F424" s="7" t="b">
        <f t="shared" si="24"/>
        <v>0</v>
      </c>
      <c r="G424" s="7"/>
      <c r="H424" s="7" t="s">
        <v>563</v>
      </c>
      <c r="I424" s="7" t="b">
        <f t="shared" si="25"/>
        <v>1</v>
      </c>
      <c r="J424" s="11" t="str">
        <f t="shared" si="26"/>
        <v>SA</v>
      </c>
      <c r="K424" s="11" t="str">
        <f>' turmas sistema atual'!K423</f>
        <v>diurno</v>
      </c>
      <c r="L424" s="11" t="str">
        <f>' turmas sistema atual'!L423</f>
        <v>4-0-4</v>
      </c>
      <c r="M424" s="11">
        <f>' turmas sistema atual'!M423</f>
        <v>60</v>
      </c>
      <c r="N424" s="11">
        <f>VLOOKUP(B424,[3]Plan1!$A$18:$H$946,8,0)</f>
        <v>28</v>
      </c>
      <c r="P424" s="7" t="str">
        <f>' turmas sistema atual'!R423</f>
        <v>MARIA DE LOURDES MERLINI GIULIANI</v>
      </c>
      <c r="Q424" s="7" t="e">
        <f>P424=#REF!</f>
        <v>#REF!</v>
      </c>
      <c r="R424" s="7" t="e">
        <f>VLOOKUP($B424,[2]planilha!$B$1:$P$929,15,0)</f>
        <v>#REF!</v>
      </c>
      <c r="S424" s="7">
        <f>' turmas sistema atual'!S423</f>
        <v>0</v>
      </c>
      <c r="T424" s="7" t="e">
        <f t="shared" si="27"/>
        <v>#REF!</v>
      </c>
      <c r="U424" s="7" t="str">
        <f>' turmas sistema atual'!Z103</f>
        <v>sexta das 21:00 às 23:00, quinzenal I</v>
      </c>
      <c r="V424" s="7">
        <f>' turmas sistema atual'!AA103</f>
        <v>0</v>
      </c>
      <c r="W424" s="7">
        <f>' turmas sistema atual'!AB103</f>
        <v>0</v>
      </c>
      <c r="X424" s="7">
        <f>' turmas sistema atual'!AC103</f>
        <v>0</v>
      </c>
      <c r="Y424" s="7">
        <f>' turmas sistema atual'!AD103</f>
        <v>0</v>
      </c>
      <c r="Z424" s="7">
        <f>' turmas sistema atual'!AE103</f>
        <v>0</v>
      </c>
      <c r="AA424" s="7">
        <f>' turmas sistema atual'!AU103</f>
        <v>0</v>
      </c>
      <c r="AB424" s="11">
        <f>' turmas sistema atual'!AV103</f>
        <v>0</v>
      </c>
    </row>
    <row r="425" spans="1:28" ht="51" customHeight="1" thickBot="1" x14ac:dyDescent="0.3">
      <c r="A425" s="7" t="str">
        <f>' turmas sistema atual'!A424</f>
        <v>BACHARELADO EM MATEMÁTICA</v>
      </c>
      <c r="B425" s="7" t="str">
        <f>' turmas sistema atual'!B424</f>
        <v>NAMCTB019-17SA</v>
      </c>
      <c r="C425" s="7" t="str">
        <f>' turmas sistema atual'!C424</f>
        <v>Matemática Discreta A-noturno (Santo André)</v>
      </c>
      <c r="D425" s="7" t="str">
        <f>' turmas sistema atual'!Y424</f>
        <v xml:space="preserve">segunda das 21:00 às 23:00, semanal ; quarta das 19:00 às 21:00, semanal </v>
      </c>
      <c r="E425" s="7" t="str">
        <f>' turmas sistema atual'!Z424</f>
        <v/>
      </c>
      <c r="F425" s="7" t="b">
        <f t="shared" si="24"/>
        <v>0</v>
      </c>
      <c r="G425" s="7"/>
      <c r="H425" s="7" t="s">
        <v>563</v>
      </c>
      <c r="I425" s="7" t="b">
        <f t="shared" si="25"/>
        <v>1</v>
      </c>
      <c r="J425" s="11" t="str">
        <f t="shared" si="26"/>
        <v>SA</v>
      </c>
      <c r="K425" s="11" t="str">
        <f>' turmas sistema atual'!K424</f>
        <v>noturno</v>
      </c>
      <c r="L425" s="11" t="str">
        <f>' turmas sistema atual'!L424</f>
        <v>4-0-4</v>
      </c>
      <c r="M425" s="11">
        <f>' turmas sistema atual'!M424</f>
        <v>60</v>
      </c>
      <c r="N425" s="11">
        <f>VLOOKUP(B425,[3]Plan1!$A$18:$H$946,8,0)</f>
        <v>0</v>
      </c>
      <c r="P425" s="7" t="str">
        <f>' turmas sistema atual'!R424</f>
        <v>ARITANAN BORGES GARCIA GRUBER</v>
      </c>
      <c r="Q425" s="7" t="e">
        <f>P425=#REF!</f>
        <v>#REF!</v>
      </c>
      <c r="R425" s="7" t="e">
        <f>VLOOKUP($B425,[2]planilha!$B$1:$P$929,15,0)</f>
        <v>#REF!</v>
      </c>
      <c r="S425" s="7">
        <f>' turmas sistema atual'!S424</f>
        <v>0</v>
      </c>
      <c r="T425" s="7" t="e">
        <f t="shared" si="27"/>
        <v>#REF!</v>
      </c>
      <c r="U425" s="7" t="str">
        <f>' turmas sistema atual'!Z108</f>
        <v/>
      </c>
      <c r="V425" s="7">
        <f>' turmas sistema atual'!AA108</f>
        <v>0</v>
      </c>
      <c r="W425" s="7">
        <f>' turmas sistema atual'!AB108</f>
        <v>0</v>
      </c>
      <c r="X425" s="7">
        <f>' turmas sistema atual'!AC108</f>
        <v>0</v>
      </c>
      <c r="Y425" s="7">
        <f>' turmas sistema atual'!AD108</f>
        <v>0</v>
      </c>
      <c r="Z425" s="7">
        <f>' turmas sistema atual'!AE108</f>
        <v>0</v>
      </c>
      <c r="AA425" s="7">
        <f>' turmas sistema atual'!AU108</f>
        <v>0</v>
      </c>
      <c r="AB425" s="11">
        <f>' turmas sistema atual'!AV108</f>
        <v>0</v>
      </c>
    </row>
    <row r="426" spans="1:28" ht="51" customHeight="1" thickBot="1" x14ac:dyDescent="0.3">
      <c r="A426" s="7" t="str">
        <f>' turmas sistema atual'!A425</f>
        <v>BACHARELADO EM MATEMÁTICA</v>
      </c>
      <c r="B426" s="7" t="str">
        <f>' turmas sistema atual'!B425</f>
        <v>DB1MCTB019-17SA</v>
      </c>
      <c r="C426" s="7" t="str">
        <f>' turmas sistema atual'!C425</f>
        <v>Matemática Discreta B1-diurno (Santo André)</v>
      </c>
      <c r="D426" s="7" t="str">
        <f>' turmas sistema atual'!Y425</f>
        <v xml:space="preserve">segunda das 08:00 às 10:00, semanal ; quarta das 10:00 às 12:00, semanal </v>
      </c>
      <c r="E426" s="7" t="str">
        <f>' turmas sistema atual'!Z425</f>
        <v/>
      </c>
      <c r="F426" s="7" t="b">
        <f t="shared" si="24"/>
        <v>0</v>
      </c>
      <c r="G426" s="7"/>
      <c r="H426" s="7" t="s">
        <v>563</v>
      </c>
      <c r="I426" s="7" t="b">
        <f t="shared" si="25"/>
        <v>1</v>
      </c>
      <c r="J426" s="11" t="str">
        <f t="shared" si="26"/>
        <v>SA</v>
      </c>
      <c r="K426" s="11" t="str">
        <f>' turmas sistema atual'!K425</f>
        <v>diurno</v>
      </c>
      <c r="L426" s="11" t="str">
        <f>' turmas sistema atual'!L425</f>
        <v>4-0-4</v>
      </c>
      <c r="M426" s="11">
        <f>' turmas sistema atual'!M425</f>
        <v>60</v>
      </c>
      <c r="N426" s="11">
        <f>VLOOKUP(B426,[3]Plan1!$A$18:$H$946,8,0)</f>
        <v>18</v>
      </c>
      <c r="P426" s="7" t="str">
        <f>' turmas sistema atual'!R425</f>
        <v>JAIR DONADELLI JUNIOR</v>
      </c>
      <c r="Q426" s="7" t="e">
        <f>P426=#REF!</f>
        <v>#REF!</v>
      </c>
      <c r="R426" s="7" t="e">
        <f>VLOOKUP($B426,[2]planilha!$B$1:$P$929,15,0)</f>
        <v>#REF!</v>
      </c>
      <c r="S426" s="7">
        <f>' turmas sistema atual'!S425</f>
        <v>0</v>
      </c>
      <c r="T426" s="7" t="e">
        <f t="shared" si="27"/>
        <v>#REF!</v>
      </c>
      <c r="U426" s="7" t="str">
        <f>' turmas sistema atual'!Z109</f>
        <v/>
      </c>
      <c r="V426" s="7">
        <f>' turmas sistema atual'!AA109</f>
        <v>0</v>
      </c>
      <c r="W426" s="7">
        <f>' turmas sistema atual'!AB109</f>
        <v>0</v>
      </c>
      <c r="X426" s="7">
        <f>' turmas sistema atual'!AC109</f>
        <v>0</v>
      </c>
      <c r="Y426" s="7">
        <f>' turmas sistema atual'!AD109</f>
        <v>0</v>
      </c>
      <c r="Z426" s="7">
        <f>' turmas sistema atual'!AE109</f>
        <v>0</v>
      </c>
      <c r="AA426" s="7">
        <f>' turmas sistema atual'!AU109</f>
        <v>0</v>
      </c>
      <c r="AB426" s="11">
        <f>' turmas sistema atual'!AV109</f>
        <v>0</v>
      </c>
    </row>
    <row r="427" spans="1:28" ht="51" customHeight="1" thickBot="1" x14ac:dyDescent="0.3">
      <c r="A427" s="7" t="str">
        <f>' turmas sistema atual'!A426</f>
        <v>BACHARELADO EM MATEMÁTICA</v>
      </c>
      <c r="B427" s="7" t="str">
        <f>' turmas sistema atual'!B426</f>
        <v>NB1MCTB019-17SA</v>
      </c>
      <c r="C427" s="7" t="str">
        <f>' turmas sistema atual'!C426</f>
        <v>Matemática Discreta B1-noturno (Santo André)</v>
      </c>
      <c r="D427" s="7" t="str">
        <f>' turmas sistema atual'!Y426</f>
        <v xml:space="preserve">segunda das 19:00 às 21:00, semanal ; quarta das 21:00 às 23:00, semanal </v>
      </c>
      <c r="E427" s="7" t="str">
        <f>' turmas sistema atual'!Z426</f>
        <v/>
      </c>
      <c r="F427" s="7" t="b">
        <f t="shared" si="24"/>
        <v>0</v>
      </c>
      <c r="G427" s="7"/>
      <c r="H427" s="7" t="s">
        <v>563</v>
      </c>
      <c r="I427" s="7" t="b">
        <f t="shared" si="25"/>
        <v>1</v>
      </c>
      <c r="J427" s="11" t="str">
        <f t="shared" si="26"/>
        <v>SA</v>
      </c>
      <c r="K427" s="11" t="str">
        <f>' turmas sistema atual'!K426</f>
        <v>noturno</v>
      </c>
      <c r="L427" s="11" t="str">
        <f>' turmas sistema atual'!L426</f>
        <v>4-0-4</v>
      </c>
      <c r="M427" s="11">
        <f>' turmas sistema atual'!M426</f>
        <v>60</v>
      </c>
      <c r="N427" s="11">
        <f>VLOOKUP(B427,[3]Plan1!$A$18:$H$946,8,0)</f>
        <v>0</v>
      </c>
      <c r="P427" s="7" t="str">
        <f>' turmas sistema atual'!R426</f>
        <v>Francisco Jose Gozzi</v>
      </c>
      <c r="Q427" s="7" t="e">
        <f>P427=#REF!</f>
        <v>#REF!</v>
      </c>
      <c r="R427" s="7" t="e">
        <f>VLOOKUP($B427,[2]planilha!$B$1:$P$929,15,0)</f>
        <v>#REF!</v>
      </c>
      <c r="S427" s="7">
        <f>' turmas sistema atual'!S426</f>
        <v>0</v>
      </c>
      <c r="T427" s="7" t="e">
        <f t="shared" si="27"/>
        <v>#REF!</v>
      </c>
      <c r="U427" s="7" t="str">
        <f>' turmas sistema atual'!Z518</f>
        <v/>
      </c>
      <c r="V427" s="7">
        <f>' turmas sistema atual'!AA518</f>
        <v>0</v>
      </c>
      <c r="W427" s="7">
        <f>' turmas sistema atual'!AB518</f>
        <v>0</v>
      </c>
      <c r="X427" s="7">
        <f>' turmas sistema atual'!AC518</f>
        <v>0</v>
      </c>
      <c r="Y427" s="7">
        <f>' turmas sistema atual'!AD518</f>
        <v>0</v>
      </c>
      <c r="Z427" s="7">
        <f>' turmas sistema atual'!AE518</f>
        <v>0</v>
      </c>
      <c r="AA427" s="7">
        <f>' turmas sistema atual'!AU518</f>
        <v>0</v>
      </c>
      <c r="AB427" s="11">
        <f>' turmas sistema atual'!AV518</f>
        <v>0</v>
      </c>
    </row>
    <row r="428" spans="1:28" ht="51" customHeight="1" thickBot="1" x14ac:dyDescent="0.3">
      <c r="A428" s="7" t="str">
        <f>' turmas sistema atual'!A427</f>
        <v>BACHARELADO EM MATEMÁTICA</v>
      </c>
      <c r="B428" s="7" t="str">
        <f>' turmas sistema atual'!B427</f>
        <v>NB2MCTB019-17SA</v>
      </c>
      <c r="C428" s="7" t="str">
        <f>' turmas sistema atual'!C427</f>
        <v>Matemática Discreta B2-noturno (Santo André)</v>
      </c>
      <c r="D428" s="7" t="str">
        <f>' turmas sistema atual'!Y427</f>
        <v xml:space="preserve">segunda das 19:00 às 21:00, semanal ; quarta das 21:00 às 23:00, semanal </v>
      </c>
      <c r="E428" s="7" t="str">
        <f>' turmas sistema atual'!Z427</f>
        <v/>
      </c>
      <c r="F428" s="7" t="b">
        <f t="shared" si="24"/>
        <v>0</v>
      </c>
      <c r="G428" s="7"/>
      <c r="H428" s="7" t="s">
        <v>563</v>
      </c>
      <c r="I428" s="7" t="b">
        <f t="shared" si="25"/>
        <v>1</v>
      </c>
      <c r="J428" s="11" t="str">
        <f t="shared" si="26"/>
        <v>SA</v>
      </c>
      <c r="K428" s="11" t="str">
        <f>' turmas sistema atual'!K427</f>
        <v>noturno</v>
      </c>
      <c r="L428" s="11" t="str">
        <f>' turmas sistema atual'!L427</f>
        <v>4-0-4</v>
      </c>
      <c r="M428" s="11">
        <f>' turmas sistema atual'!M427</f>
        <v>60</v>
      </c>
      <c r="N428" s="11">
        <f>VLOOKUP(B428,[3]Plan1!$A$18:$H$946,8,0)</f>
        <v>18</v>
      </c>
      <c r="P428" s="7" t="str">
        <f>' turmas sistema atual'!R427</f>
        <v>Paula Andrea Cadavid Salazar</v>
      </c>
      <c r="Q428" s="7" t="e">
        <f>P428=#REF!</f>
        <v>#REF!</v>
      </c>
      <c r="R428" s="7" t="e">
        <f>VLOOKUP($B428,[2]planilha!$B$1:$P$929,15,0)</f>
        <v>#REF!</v>
      </c>
      <c r="S428" s="7">
        <f>' turmas sistema atual'!S427</f>
        <v>0</v>
      </c>
      <c r="T428" s="7" t="e">
        <f t="shared" si="27"/>
        <v>#REF!</v>
      </c>
      <c r="U428" s="7" t="str">
        <f>' turmas sistema atual'!Z519</f>
        <v/>
      </c>
      <c r="V428" s="7">
        <f>' turmas sistema atual'!AA519</f>
        <v>0</v>
      </c>
      <c r="W428" s="7">
        <f>' turmas sistema atual'!AB519</f>
        <v>0</v>
      </c>
      <c r="X428" s="7">
        <f>' turmas sistema atual'!AC519</f>
        <v>0</v>
      </c>
      <c r="Y428" s="7">
        <f>' turmas sistema atual'!AD519</f>
        <v>0</v>
      </c>
      <c r="Z428" s="7">
        <f>' turmas sistema atual'!AE519</f>
        <v>0</v>
      </c>
      <c r="AA428" s="7">
        <f>' turmas sistema atual'!AU519</f>
        <v>0</v>
      </c>
      <c r="AB428" s="11">
        <f>' turmas sistema atual'!AV519</f>
        <v>0</v>
      </c>
    </row>
    <row r="429" spans="1:28" ht="51" customHeight="1" thickBot="1" x14ac:dyDescent="0.3">
      <c r="A429" s="7" t="str">
        <f>' turmas sistema atual'!A428</f>
        <v>BACHARELADO EM MATEMÁTICA</v>
      </c>
      <c r="B429" s="7" t="str">
        <f>' turmas sistema atual'!B428</f>
        <v>DBMCTB019-17SA</v>
      </c>
      <c r="C429" s="7" t="str">
        <f>' turmas sistema atual'!C428</f>
        <v>Matemática Discreta B-diurno (Santo André)</v>
      </c>
      <c r="D429" s="7" t="str">
        <f>' turmas sistema atual'!Y428</f>
        <v xml:space="preserve">segunda das 08:00 às 10:00, semanal ; quarta das 10:00 às 12:00, semanal </v>
      </c>
      <c r="E429" s="7" t="str">
        <f>' turmas sistema atual'!Z428</f>
        <v/>
      </c>
      <c r="F429" s="7" t="b">
        <f t="shared" si="24"/>
        <v>0</v>
      </c>
      <c r="G429" s="7"/>
      <c r="H429" s="7" t="s">
        <v>563</v>
      </c>
      <c r="I429" s="7" t="b">
        <f t="shared" si="25"/>
        <v>1</v>
      </c>
      <c r="J429" s="11" t="str">
        <f t="shared" si="26"/>
        <v>SA</v>
      </c>
      <c r="K429" s="11" t="str">
        <f>' turmas sistema atual'!K428</f>
        <v>diurno</v>
      </c>
      <c r="L429" s="11" t="str">
        <f>' turmas sistema atual'!L428</f>
        <v>4-0-4</v>
      </c>
      <c r="M429" s="11">
        <f>' turmas sistema atual'!M428</f>
        <v>60</v>
      </c>
      <c r="N429" s="11">
        <f>VLOOKUP(B429,[3]Plan1!$A$18:$H$946,8,0)</f>
        <v>0</v>
      </c>
      <c r="P429" s="7" t="str">
        <f>' turmas sistema atual'!R428</f>
        <v>MARIA DE LOURDES MERLINI GIULIANI</v>
      </c>
      <c r="Q429" s="7" t="e">
        <f>P429=#REF!</f>
        <v>#REF!</v>
      </c>
      <c r="R429" s="7" t="e">
        <f>VLOOKUP($B429,[2]planilha!$B$1:$P$929,15,0)</f>
        <v>#REF!</v>
      </c>
      <c r="S429" s="7">
        <f>' turmas sistema atual'!S428</f>
        <v>0</v>
      </c>
      <c r="T429" s="7" t="e">
        <f t="shared" si="27"/>
        <v>#REF!</v>
      </c>
      <c r="U429" s="7" t="str">
        <f>' turmas sistema atual'!Z520</f>
        <v/>
      </c>
      <c r="V429" s="7">
        <f>' turmas sistema atual'!AA520</f>
        <v>0</v>
      </c>
      <c r="W429" s="7">
        <f>' turmas sistema atual'!AB520</f>
        <v>0</v>
      </c>
      <c r="X429" s="7">
        <f>' turmas sistema atual'!AC520</f>
        <v>0</v>
      </c>
      <c r="Y429" s="7">
        <f>' turmas sistema atual'!AD520</f>
        <v>0</v>
      </c>
      <c r="Z429" s="7">
        <f>' turmas sistema atual'!AE520</f>
        <v>0</v>
      </c>
      <c r="AA429" s="7">
        <f>' turmas sistema atual'!AU520</f>
        <v>0</v>
      </c>
      <c r="AB429" s="11">
        <f>' turmas sistema atual'!AV520</f>
        <v>0</v>
      </c>
    </row>
    <row r="430" spans="1:28" ht="51" customHeight="1" thickBot="1" x14ac:dyDescent="0.3">
      <c r="A430" s="7" t="str">
        <f>' turmas sistema atual'!A429</f>
        <v>BACHARELADO EM MATEMÁTICA</v>
      </c>
      <c r="B430" s="7" t="str">
        <f>' turmas sistema atual'!B429</f>
        <v>NBMCTB019-17SA</v>
      </c>
      <c r="C430" s="7" t="str">
        <f>' turmas sistema atual'!C429</f>
        <v>Matemática Discreta B-noturno (Santo André)</v>
      </c>
      <c r="D430" s="7" t="str">
        <f>' turmas sistema atual'!Y429</f>
        <v xml:space="preserve">segunda das 19:00 às 21:00, semanal ; quarta das 21:00 às 23:00, semanal </v>
      </c>
      <c r="E430" s="7" t="str">
        <f>' turmas sistema atual'!Z429</f>
        <v/>
      </c>
      <c r="F430" s="7" t="b">
        <f t="shared" si="24"/>
        <v>0</v>
      </c>
      <c r="G430" s="7"/>
      <c r="H430" s="7" t="s">
        <v>563</v>
      </c>
      <c r="I430" s="7" t="b">
        <f t="shared" si="25"/>
        <v>1</v>
      </c>
      <c r="J430" s="11" t="str">
        <f t="shared" si="26"/>
        <v>SA</v>
      </c>
      <c r="K430" s="11" t="str">
        <f>' turmas sistema atual'!K429</f>
        <v>noturno</v>
      </c>
      <c r="L430" s="11" t="str">
        <f>' turmas sistema atual'!L429</f>
        <v>4-0-4</v>
      </c>
      <c r="M430" s="11">
        <f>' turmas sistema atual'!M429</f>
        <v>60</v>
      </c>
      <c r="N430" s="11">
        <f>VLOOKUP(B430,[3]Plan1!$A$18:$H$946,8,0)</f>
        <v>0</v>
      </c>
      <c r="P430" s="7" t="str">
        <f>' turmas sistema atual'!R429</f>
        <v>ARITANAN BORGES GARCIA GRUBER</v>
      </c>
      <c r="Q430" s="7" t="e">
        <f>P430=#REF!</f>
        <v>#REF!</v>
      </c>
      <c r="R430" s="7" t="e">
        <f>VLOOKUP($B430,[2]planilha!$B$1:$P$929,15,0)</f>
        <v>#REF!</v>
      </c>
      <c r="S430" s="7">
        <f>' turmas sistema atual'!S429</f>
        <v>0</v>
      </c>
      <c r="T430" s="7" t="e">
        <f t="shared" si="27"/>
        <v>#REF!</v>
      </c>
      <c r="U430" s="7" t="str">
        <f>' turmas sistema atual'!Z521</f>
        <v/>
      </c>
      <c r="V430" s="7">
        <f>' turmas sistema atual'!AA521</f>
        <v>0</v>
      </c>
      <c r="W430" s="7">
        <f>' turmas sistema atual'!AB521</f>
        <v>0</v>
      </c>
      <c r="X430" s="7">
        <f>' turmas sistema atual'!AC521</f>
        <v>0</v>
      </c>
      <c r="Y430" s="7">
        <f>' turmas sistema atual'!AD521</f>
        <v>0</v>
      </c>
      <c r="Z430" s="7">
        <f>' turmas sistema atual'!AE521</f>
        <v>0</v>
      </c>
      <c r="AA430" s="7">
        <f>' turmas sistema atual'!AU521</f>
        <v>0</v>
      </c>
      <c r="AB430" s="11">
        <f>' turmas sistema atual'!AV521</f>
        <v>0</v>
      </c>
    </row>
    <row r="431" spans="1:28" ht="51" customHeight="1" thickBot="1" x14ac:dyDescent="0.3">
      <c r="A431" s="7" t="str">
        <f>' turmas sistema atual'!A430</f>
        <v>BACHARELADO EM MATEMÁTICA</v>
      </c>
      <c r="B431" s="7" t="str">
        <f>' turmas sistema atual'!B430</f>
        <v>NAMCTB020-17SA</v>
      </c>
      <c r="C431" s="7" t="str">
        <f>' turmas sistema atual'!C430</f>
        <v>Teoria da Medida e Integração A-noturno (Santo André)</v>
      </c>
      <c r="D431" s="7" t="str">
        <f>' turmas sistema atual'!Y430</f>
        <v xml:space="preserve">segunda das 19:00 às 21:00, semanal ; quinta das 21:00 às 23:00, semanal </v>
      </c>
      <c r="E431" s="7" t="str">
        <f>' turmas sistema atual'!Z430</f>
        <v/>
      </c>
      <c r="F431" s="7" t="b">
        <f t="shared" si="24"/>
        <v>0</v>
      </c>
      <c r="G431" s="7"/>
      <c r="H431" s="7" t="s">
        <v>563</v>
      </c>
      <c r="I431" s="7" t="b">
        <f t="shared" si="25"/>
        <v>1</v>
      </c>
      <c r="J431" s="11" t="str">
        <f t="shared" si="26"/>
        <v>SA</v>
      </c>
      <c r="K431" s="11" t="str">
        <f>' turmas sistema atual'!K430</f>
        <v>noturno</v>
      </c>
      <c r="L431" s="11" t="str">
        <f>' turmas sistema atual'!L430</f>
        <v>4-0-4</v>
      </c>
      <c r="M431" s="11">
        <f>' turmas sistema atual'!M430</f>
        <v>45</v>
      </c>
      <c r="N431" s="11">
        <f>VLOOKUP(B431,[3]Plan1!$A$18:$H$946,8,0)</f>
        <v>29</v>
      </c>
      <c r="P431" s="7" t="str">
        <f>' turmas sistema atual'!R430</f>
        <v>RAFAEL DE MATTOS GRISI</v>
      </c>
      <c r="Q431" s="7" t="e">
        <f>P431=#REF!</f>
        <v>#REF!</v>
      </c>
      <c r="R431" s="7" t="e">
        <f>VLOOKUP($B431,[2]planilha!$B$1:$P$929,15,0)</f>
        <v>#REF!</v>
      </c>
      <c r="S431" s="7">
        <f>' turmas sistema atual'!S430</f>
        <v>0</v>
      </c>
      <c r="T431" s="7" t="e">
        <f t="shared" si="27"/>
        <v>#REF!</v>
      </c>
      <c r="U431" s="7" t="str">
        <f>' turmas sistema atual'!Z113</f>
        <v/>
      </c>
      <c r="V431" s="7">
        <f>' turmas sistema atual'!AA113</f>
        <v>0</v>
      </c>
      <c r="W431" s="7">
        <f>' turmas sistema atual'!AB113</f>
        <v>0</v>
      </c>
      <c r="X431" s="7">
        <f>' turmas sistema atual'!AC113</f>
        <v>0</v>
      </c>
      <c r="Y431" s="7">
        <f>' turmas sistema atual'!AD113</f>
        <v>0</v>
      </c>
      <c r="Z431" s="7">
        <f>' turmas sistema atual'!AE113</f>
        <v>0</v>
      </c>
      <c r="AA431" s="7">
        <f>' turmas sistema atual'!AU113</f>
        <v>0</v>
      </c>
      <c r="AB431" s="11">
        <f>' turmas sistema atual'!AV113</f>
        <v>0</v>
      </c>
    </row>
    <row r="432" spans="1:28" ht="51" customHeight="1" thickBot="1" x14ac:dyDescent="0.3">
      <c r="A432" s="7" t="str">
        <f>' turmas sistema atual'!A431</f>
        <v>BACHARELADO EM MATEMÁTICA</v>
      </c>
      <c r="B432" s="7" t="str">
        <f>' turmas sistema atual'!B431</f>
        <v>DAMCTB024-13SA</v>
      </c>
      <c r="C432" s="7" t="str">
        <f>' turmas sistema atual'!C431</f>
        <v>Trabalho de Conclusão de Curso em Matemática I A-diurno (Santo André)</v>
      </c>
      <c r="D432" s="7" t="str">
        <f>' turmas sistema atual'!Y431</f>
        <v xml:space="preserve">sábado das 08:00 às 10:00, semanal </v>
      </c>
      <c r="E432" s="7" t="str">
        <f>' turmas sistema atual'!Z431</f>
        <v/>
      </c>
      <c r="F432" s="7" t="b">
        <f t="shared" si="24"/>
        <v>0</v>
      </c>
      <c r="G432" s="7"/>
      <c r="H432" s="7" t="s">
        <v>563</v>
      </c>
      <c r="I432" s="7" t="b">
        <f t="shared" si="25"/>
        <v>1</v>
      </c>
      <c r="J432" s="11" t="str">
        <f t="shared" si="26"/>
        <v>SA</v>
      </c>
      <c r="K432" s="11" t="str">
        <f>' turmas sistema atual'!K431</f>
        <v>diurno</v>
      </c>
      <c r="L432" s="11" t="str">
        <f>' turmas sistema atual'!L431</f>
        <v>0-2-4</v>
      </c>
      <c r="M432" s="11">
        <f>' turmas sistema atual'!M431</f>
        <v>45</v>
      </c>
      <c r="N432" s="11">
        <f>VLOOKUP(B432,[3]Plan1!$A$18:$H$946,8,0)</f>
        <v>44</v>
      </c>
      <c r="P432" s="7" t="str">
        <f>' turmas sistema atual'!R431</f>
        <v>ERIKA ALEJANDRA RADA MORA</v>
      </c>
      <c r="Q432" s="7" t="e">
        <f>P432=#REF!</f>
        <v>#REF!</v>
      </c>
      <c r="R432" s="7" t="e">
        <f>VLOOKUP($B432,[2]planilha!$B$1:$P$929,15,0)</f>
        <v>#REF!</v>
      </c>
      <c r="S432" s="7">
        <f>' turmas sistema atual'!S431</f>
        <v>0</v>
      </c>
      <c r="T432" s="7" t="e">
        <f t="shared" si="27"/>
        <v>#REF!</v>
      </c>
      <c r="U432" s="7" t="str">
        <f>' turmas sistema atual'!Z112</f>
        <v/>
      </c>
      <c r="V432" s="7">
        <f>' turmas sistema atual'!AA112</f>
        <v>0</v>
      </c>
      <c r="W432" s="7">
        <f>' turmas sistema atual'!AB112</f>
        <v>0</v>
      </c>
      <c r="X432" s="7">
        <f>' turmas sistema atual'!AC112</f>
        <v>0</v>
      </c>
      <c r="Y432" s="7">
        <f>' turmas sistema atual'!AD112</f>
        <v>0</v>
      </c>
      <c r="Z432" s="7">
        <f>' turmas sistema atual'!AE112</f>
        <v>0</v>
      </c>
      <c r="AA432" s="7">
        <f>' turmas sistema atual'!AU112</f>
        <v>0</v>
      </c>
      <c r="AB432" s="11">
        <f>' turmas sistema atual'!AV112</f>
        <v>0</v>
      </c>
    </row>
    <row r="433" spans="1:28" ht="51" customHeight="1" thickBot="1" x14ac:dyDescent="0.3">
      <c r="A433" s="7" t="str">
        <f>' turmas sistema atual'!A432</f>
        <v>BACHARELADO EM MATEMÁTICA</v>
      </c>
      <c r="B433" s="7" t="str">
        <f>' turmas sistema atual'!B432</f>
        <v>DAMCTB025-13SA</v>
      </c>
      <c r="C433" s="7" t="str">
        <f>' turmas sistema atual'!C432</f>
        <v>Trabalho de Conclusão de Curso em Matemática II A-diurno (Santo André)</v>
      </c>
      <c r="D433" s="7" t="str">
        <f>' turmas sistema atual'!Y432</f>
        <v xml:space="preserve">sábado das 10:00 às 12:00, semanal </v>
      </c>
      <c r="E433" s="7" t="str">
        <f>' turmas sistema atual'!Z432</f>
        <v/>
      </c>
      <c r="F433" s="7" t="b">
        <f t="shared" si="24"/>
        <v>0</v>
      </c>
      <c r="G433" s="7"/>
      <c r="H433" s="7" t="s">
        <v>563</v>
      </c>
      <c r="I433" s="7" t="b">
        <f t="shared" si="25"/>
        <v>1</v>
      </c>
      <c r="J433" s="11" t="str">
        <f t="shared" si="26"/>
        <v>SA</v>
      </c>
      <c r="K433" s="11" t="str">
        <f>' turmas sistema atual'!K432</f>
        <v>diurno</v>
      </c>
      <c r="L433" s="11" t="str">
        <f>' turmas sistema atual'!L432</f>
        <v>0-2-4</v>
      </c>
      <c r="M433" s="11">
        <f>' turmas sistema atual'!M432</f>
        <v>45</v>
      </c>
      <c r="N433" s="11">
        <f>VLOOKUP(B433,[3]Plan1!$A$18:$H$946,8,0)</f>
        <v>38</v>
      </c>
      <c r="P433" s="7" t="str">
        <f>' turmas sistema atual'!R432</f>
        <v>ERIKA ALEJANDRA RADA MORA</v>
      </c>
      <c r="Q433" s="7" t="e">
        <f>P433=#REF!</f>
        <v>#REF!</v>
      </c>
      <c r="R433" s="7" t="e">
        <f>VLOOKUP($B433,[2]planilha!$B$1:$P$929,15,0)</f>
        <v>#REF!</v>
      </c>
      <c r="S433" s="7">
        <f>' turmas sistema atual'!S432</f>
        <v>0</v>
      </c>
      <c r="T433" s="7" t="e">
        <f t="shared" si="27"/>
        <v>#REF!</v>
      </c>
      <c r="U433" s="7" t="str">
        <f>' turmas sistema atual'!Z547</f>
        <v/>
      </c>
      <c r="V433" s="7">
        <f>' turmas sistema atual'!AA547</f>
        <v>0</v>
      </c>
      <c r="W433" s="7">
        <f>' turmas sistema atual'!AB547</f>
        <v>0</v>
      </c>
      <c r="X433" s="7">
        <f>' turmas sistema atual'!AC547</f>
        <v>0</v>
      </c>
      <c r="Y433" s="7">
        <f>' turmas sistema atual'!AD547</f>
        <v>0</v>
      </c>
      <c r="Z433" s="7">
        <f>' turmas sistema atual'!AE547</f>
        <v>0</v>
      </c>
      <c r="AA433" s="7">
        <f>' turmas sistema atual'!AU547</f>
        <v>0</v>
      </c>
      <c r="AB433" s="11">
        <f>' turmas sistema atual'!AV547</f>
        <v>0</v>
      </c>
    </row>
    <row r="434" spans="1:28" ht="51" customHeight="1" thickBot="1" x14ac:dyDescent="0.3">
      <c r="A434" s="7" t="str">
        <f>' turmas sistema atual'!A433</f>
        <v>BACHARELADO EM MATEMÁTICA</v>
      </c>
      <c r="B434" s="7" t="str">
        <f>' turmas sistema atual'!B433</f>
        <v>DAMCTB027-13SA</v>
      </c>
      <c r="C434" s="7" t="str">
        <f>' turmas sistema atual'!C433</f>
        <v>Trabalho de Conclusão de Curso em Matemática III A-diurno (Santo André)</v>
      </c>
      <c r="D434" s="7" t="str">
        <f>' turmas sistema atual'!Y433</f>
        <v xml:space="preserve">sábado das 14:00 às 16:00, semanal </v>
      </c>
      <c r="E434" s="7" t="str">
        <f>' turmas sistema atual'!Z433</f>
        <v/>
      </c>
      <c r="F434" s="7" t="b">
        <f t="shared" si="24"/>
        <v>0</v>
      </c>
      <c r="G434" s="7"/>
      <c r="H434" s="7" t="s">
        <v>563</v>
      </c>
      <c r="I434" s="7" t="b">
        <f t="shared" si="25"/>
        <v>1</v>
      </c>
      <c r="J434" s="11" t="str">
        <f t="shared" si="26"/>
        <v>SA</v>
      </c>
      <c r="K434" s="11" t="str">
        <f>' turmas sistema atual'!K433</f>
        <v>diurno</v>
      </c>
      <c r="L434" s="11" t="str">
        <f>' turmas sistema atual'!L433</f>
        <v>0-2-6</v>
      </c>
      <c r="M434" s="11">
        <f>' turmas sistema atual'!M433</f>
        <v>45</v>
      </c>
      <c r="N434" s="11">
        <f>VLOOKUP(B434,[3]Plan1!$A$18:$H$946,8,0)</f>
        <v>36</v>
      </c>
      <c r="P434" s="7" t="str">
        <f>' turmas sistema atual'!R433</f>
        <v>ERIKA ALEJANDRA RADA MORA</v>
      </c>
      <c r="Q434" s="7" t="e">
        <f>P434=#REF!</f>
        <v>#REF!</v>
      </c>
      <c r="R434" s="7" t="e">
        <f>VLOOKUP($B434,[2]planilha!$B$1:$P$929,15,0)</f>
        <v>#REF!</v>
      </c>
      <c r="S434" s="7">
        <f>' turmas sistema atual'!S433</f>
        <v>0</v>
      </c>
      <c r="T434" s="7" t="e">
        <f t="shared" si="27"/>
        <v>#REF!</v>
      </c>
      <c r="U434" s="7" t="str">
        <f>' turmas sistema atual'!Z548</f>
        <v/>
      </c>
      <c r="V434" s="7">
        <f>' turmas sistema atual'!AA548</f>
        <v>0</v>
      </c>
      <c r="W434" s="7">
        <f>' turmas sistema atual'!AB548</f>
        <v>0</v>
      </c>
      <c r="X434" s="7">
        <f>' turmas sistema atual'!AC548</f>
        <v>0</v>
      </c>
      <c r="Y434" s="7">
        <f>' turmas sistema atual'!AD548</f>
        <v>0</v>
      </c>
      <c r="Z434" s="7">
        <f>' turmas sistema atual'!AE548</f>
        <v>0</v>
      </c>
      <c r="AA434" s="7">
        <f>' turmas sistema atual'!AU548</f>
        <v>0</v>
      </c>
      <c r="AB434" s="11">
        <f>' turmas sistema atual'!AV548</f>
        <v>0</v>
      </c>
    </row>
    <row r="435" spans="1:28" ht="51" customHeight="1" thickBot="1" x14ac:dyDescent="0.3">
      <c r="A435" s="7" t="str">
        <f>' turmas sistema atual'!A434</f>
        <v>BACHARELADO EM NEUROCIÊNCIA</v>
      </c>
      <c r="B435" s="7" t="str">
        <f>' turmas sistema atual'!B434</f>
        <v>DIMCZC010-15SB</v>
      </c>
      <c r="C435" s="7" t="str">
        <f>' turmas sistema atual'!C434</f>
        <v>Atenção e Estados de Consciência I-diurno (São Bernardo do Campo) - TURMA MINISTRADA EM INGLÊS</v>
      </c>
      <c r="D435" s="7" t="str">
        <f>' turmas sistema atual'!Y434</f>
        <v/>
      </c>
      <c r="E435" s="7" t="str">
        <f>' turmas sistema atual'!Z434</f>
        <v xml:space="preserve">segunda das 10:00 às 12:00, semanal ; quinta das 08:00 às 10:00, semanal </v>
      </c>
      <c r="F435" s="7" t="b">
        <f t="shared" si="24"/>
        <v>0</v>
      </c>
      <c r="G435" s="7"/>
      <c r="H435" s="7" t="s">
        <v>563</v>
      </c>
      <c r="I435" s="7" t="b">
        <f t="shared" si="25"/>
        <v>1</v>
      </c>
      <c r="J435" s="11" t="str">
        <f t="shared" si="26"/>
        <v>SB</v>
      </c>
      <c r="K435" s="11" t="str">
        <f>' turmas sistema atual'!K434</f>
        <v>diurno</v>
      </c>
      <c r="L435" s="11" t="str">
        <f>' turmas sistema atual'!L434</f>
        <v>4-0-4</v>
      </c>
      <c r="M435" s="11">
        <f>' turmas sistema atual'!M434</f>
        <v>41</v>
      </c>
      <c r="N435" s="11">
        <f>VLOOKUP(B435,[3]Plan1!$A$18:$H$946,8,0)</f>
        <v>0</v>
      </c>
      <c r="P435" s="7" t="str">
        <f>' turmas sistema atual'!R434</f>
        <v>Richard Henrikus Augustinus Hubertus  Jacobs</v>
      </c>
      <c r="Q435" s="7" t="e">
        <f>P435=#REF!</f>
        <v>#REF!</v>
      </c>
      <c r="R435" s="7" t="e">
        <f>VLOOKUP($B435,[2]planilha!$B$1:$P$929,15,0)</f>
        <v>#REF!</v>
      </c>
      <c r="S435" s="7">
        <f>' turmas sistema atual'!S434</f>
        <v>0</v>
      </c>
      <c r="T435" s="7" t="e">
        <f t="shared" si="27"/>
        <v>#REF!</v>
      </c>
      <c r="U435" s="7" t="str">
        <f>' turmas sistema atual'!Z110</f>
        <v/>
      </c>
      <c r="V435" s="7">
        <f>' turmas sistema atual'!AA110</f>
        <v>0</v>
      </c>
      <c r="W435" s="7">
        <f>' turmas sistema atual'!AB110</f>
        <v>0</v>
      </c>
      <c r="X435" s="7">
        <f>' turmas sistema atual'!AC110</f>
        <v>0</v>
      </c>
      <c r="Y435" s="7">
        <f>' turmas sistema atual'!AD110</f>
        <v>0</v>
      </c>
      <c r="Z435" s="7">
        <f>' turmas sistema atual'!AE110</f>
        <v>0</v>
      </c>
      <c r="AA435" s="7">
        <f>' turmas sistema atual'!AU110</f>
        <v>0</v>
      </c>
      <c r="AB435" s="11">
        <f>' turmas sistema atual'!AV110</f>
        <v>0</v>
      </c>
    </row>
    <row r="436" spans="1:28" ht="51" customHeight="1" thickBot="1" x14ac:dyDescent="0.3">
      <c r="A436" s="7" t="str">
        <f>' turmas sistema atual'!A435</f>
        <v>BACHARELADO EM NEUROCIÊNCIA</v>
      </c>
      <c r="B436" s="7" t="str">
        <f>' turmas sistema atual'!B435</f>
        <v>NIMCZC010-15SB</v>
      </c>
      <c r="C436" s="7" t="str">
        <f>' turmas sistema atual'!C435</f>
        <v>Atenção e Estados de Consciência I-noturno (São Bernardo do Campo) - TURMA MINISTRADA EM INGLÊS</v>
      </c>
      <c r="D436" s="7" t="str">
        <f>' turmas sistema atual'!Y435</f>
        <v/>
      </c>
      <c r="E436" s="7" t="str">
        <f>' turmas sistema atual'!Z435</f>
        <v xml:space="preserve">segunda das 21:00 às 23:00, semanal ; quinta das 19:00 às 21:00, semanal </v>
      </c>
      <c r="F436" s="7" t="b">
        <f t="shared" si="24"/>
        <v>0</v>
      </c>
      <c r="G436" s="7"/>
      <c r="H436" s="7" t="s">
        <v>563</v>
      </c>
      <c r="I436" s="7" t="b">
        <f t="shared" si="25"/>
        <v>1</v>
      </c>
      <c r="J436" s="11" t="str">
        <f t="shared" si="26"/>
        <v>SB</v>
      </c>
      <c r="K436" s="11" t="str">
        <f>' turmas sistema atual'!K435</f>
        <v>noturno</v>
      </c>
      <c r="L436" s="11" t="str">
        <f>' turmas sistema atual'!L435</f>
        <v>4-0-4</v>
      </c>
      <c r="M436" s="11">
        <f>' turmas sistema atual'!M435</f>
        <v>45</v>
      </c>
      <c r="N436" s="11">
        <f>VLOOKUP(B436,[3]Plan1!$A$18:$H$946,8,0)</f>
        <v>0</v>
      </c>
      <c r="P436" s="7" t="str">
        <f>' turmas sistema atual'!R435</f>
        <v>Richard Henrikus Augustinus Hubertus  Jacobs</v>
      </c>
      <c r="Q436" s="7" t="e">
        <f>P436=#REF!</f>
        <v>#REF!</v>
      </c>
      <c r="R436" s="7" t="e">
        <f>VLOOKUP($B436,[2]planilha!$B$1:$P$929,15,0)</f>
        <v>#REF!</v>
      </c>
      <c r="S436" s="7">
        <f>' turmas sistema atual'!S435</f>
        <v>0</v>
      </c>
      <c r="T436" s="7" t="e">
        <f t="shared" si="27"/>
        <v>#REF!</v>
      </c>
      <c r="U436" s="7" t="str">
        <f>' turmas sistema atual'!Z111</f>
        <v/>
      </c>
      <c r="V436" s="7">
        <f>' turmas sistema atual'!AA111</f>
        <v>0</v>
      </c>
      <c r="W436" s="7">
        <f>' turmas sistema atual'!AB111</f>
        <v>0</v>
      </c>
      <c r="X436" s="7">
        <f>' turmas sistema atual'!AC111</f>
        <v>0</v>
      </c>
      <c r="Y436" s="7">
        <f>' turmas sistema atual'!AD111</f>
        <v>0</v>
      </c>
      <c r="Z436" s="7">
        <f>' turmas sistema atual'!AE111</f>
        <v>0</v>
      </c>
      <c r="AA436" s="7">
        <f>' turmas sistema atual'!AU111</f>
        <v>0</v>
      </c>
      <c r="AB436" s="11">
        <f>' turmas sistema atual'!AV111</f>
        <v>0</v>
      </c>
    </row>
    <row r="437" spans="1:28" ht="51" customHeight="1" thickBot="1" x14ac:dyDescent="0.3">
      <c r="A437" s="7" t="str">
        <f>' turmas sistema atual'!A436</f>
        <v>BACHARELADO EM NEUROCIÊNCIA</v>
      </c>
      <c r="B437" s="7" t="str">
        <f>' turmas sistema atual'!B436</f>
        <v>DA1MCZC002-15SB</v>
      </c>
      <c r="C437" s="7" t="str">
        <f>' turmas sistema atual'!C436</f>
        <v>Bases Neurais da Motricidade A1-diurno (São Bernardo do Campo)</v>
      </c>
      <c r="D437" s="7" t="str">
        <f>' turmas sistema atual'!Y436</f>
        <v/>
      </c>
      <c r="E437" s="7" t="str">
        <f>' turmas sistema atual'!Z436</f>
        <v xml:space="preserve">terça das 10:00 às 12:00, semanal ; sexta das 08:00 às 10:00, semanal </v>
      </c>
      <c r="F437" s="7" t="b">
        <f t="shared" si="24"/>
        <v>0</v>
      </c>
      <c r="G437" s="7"/>
      <c r="H437" s="7" t="s">
        <v>563</v>
      </c>
      <c r="I437" s="7" t="b">
        <f t="shared" si="25"/>
        <v>1</v>
      </c>
      <c r="J437" s="11" t="str">
        <f t="shared" si="26"/>
        <v>SB</v>
      </c>
      <c r="K437" s="11" t="str">
        <f>' turmas sistema atual'!K436</f>
        <v>diurno</v>
      </c>
      <c r="L437" s="11" t="str">
        <f>' turmas sistema atual'!L436</f>
        <v>4-0-4</v>
      </c>
      <c r="M437" s="11">
        <f>' turmas sistema atual'!M436</f>
        <v>40</v>
      </c>
      <c r="N437" s="11">
        <f>VLOOKUP(B437,[3]Plan1!$A$18:$H$946,8,0)</f>
        <v>28</v>
      </c>
      <c r="P437" s="7" t="str">
        <f>' turmas sistema atual'!R436</f>
        <v>MARCELA BERMUDEZ ECHEVERRY</v>
      </c>
      <c r="Q437" s="7" t="e">
        <f>P437=#REF!</f>
        <v>#REF!</v>
      </c>
      <c r="R437" s="7" t="e">
        <f>VLOOKUP($B437,[2]planilha!$B$1:$P$929,15,0)</f>
        <v>#REF!</v>
      </c>
      <c r="S437" s="7">
        <f>' turmas sistema atual'!S436</f>
        <v>0</v>
      </c>
      <c r="T437" s="7" t="e">
        <f t="shared" si="27"/>
        <v>#REF!</v>
      </c>
      <c r="U437" s="7" t="str">
        <f>' turmas sistema atual'!Z742</f>
        <v/>
      </c>
      <c r="V437" s="7">
        <f>' turmas sistema atual'!AA742</f>
        <v>0</v>
      </c>
      <c r="W437" s="7">
        <f>' turmas sistema atual'!AB742</f>
        <v>0</v>
      </c>
      <c r="X437" s="7">
        <f>' turmas sistema atual'!AC742</f>
        <v>0</v>
      </c>
      <c r="Y437" s="7">
        <f>' turmas sistema atual'!AD742</f>
        <v>0</v>
      </c>
      <c r="Z437" s="7">
        <f>' turmas sistema atual'!AE742</f>
        <v>0</v>
      </c>
      <c r="AA437" s="7">
        <f>' turmas sistema atual'!AU742</f>
        <v>0</v>
      </c>
      <c r="AB437" s="11">
        <f>' turmas sistema atual'!AV742</f>
        <v>0</v>
      </c>
    </row>
    <row r="438" spans="1:28" ht="51" customHeight="1" thickBot="1" x14ac:dyDescent="0.3">
      <c r="A438" s="7" t="str">
        <f>' turmas sistema atual'!A437</f>
        <v>BACHARELADO EM NEUROCIÊNCIA</v>
      </c>
      <c r="B438" s="7" t="str">
        <f>' turmas sistema atual'!B437</f>
        <v>NA1MCZC002-15SB</v>
      </c>
      <c r="C438" s="7" t="str">
        <f>' turmas sistema atual'!C437</f>
        <v>Bases Neurais da Motricidade A1-noturno (São Bernardo do Campo)</v>
      </c>
      <c r="D438" s="7" t="str">
        <f>' turmas sistema atual'!Y437</f>
        <v/>
      </c>
      <c r="E438" s="7" t="str">
        <f>' turmas sistema atual'!Z437</f>
        <v xml:space="preserve">terça das 21:00 às 23:00, semanal ; sexta das 19:00 às 21:00, semanal </v>
      </c>
      <c r="F438" s="7" t="b">
        <f t="shared" si="24"/>
        <v>0</v>
      </c>
      <c r="G438" s="7"/>
      <c r="H438" s="7" t="s">
        <v>563</v>
      </c>
      <c r="I438" s="7" t="b">
        <f t="shared" si="25"/>
        <v>1</v>
      </c>
      <c r="J438" s="11" t="str">
        <f t="shared" si="26"/>
        <v>SB</v>
      </c>
      <c r="K438" s="11" t="str">
        <f>' turmas sistema atual'!K437</f>
        <v>noturno</v>
      </c>
      <c r="L438" s="11" t="str">
        <f>' turmas sistema atual'!L437</f>
        <v>4-0-4</v>
      </c>
      <c r="M438" s="11">
        <f>' turmas sistema atual'!M437</f>
        <v>40</v>
      </c>
      <c r="N438" s="11">
        <f>VLOOKUP(B438,[3]Plan1!$A$18:$H$946,8,0)</f>
        <v>20</v>
      </c>
      <c r="P438" s="7" t="str">
        <f>' turmas sistema atual'!R437</f>
        <v>ABRAHAO FONTES BAPTISTA</v>
      </c>
      <c r="Q438" s="7" t="e">
        <f>P438=#REF!</f>
        <v>#REF!</v>
      </c>
      <c r="R438" s="7" t="e">
        <f>VLOOKUP($B438,[2]planilha!$B$1:$P$929,15,0)</f>
        <v>#REF!</v>
      </c>
      <c r="S438" s="7">
        <f>' turmas sistema atual'!S437</f>
        <v>0</v>
      </c>
      <c r="T438" s="7" t="e">
        <f t="shared" si="27"/>
        <v>#REF!</v>
      </c>
      <c r="U438" s="7" t="str">
        <f>' turmas sistema atual'!Z743</f>
        <v>quarta das 19:00 às 21:00, quinzenal II</v>
      </c>
      <c r="V438" s="7">
        <f>' turmas sistema atual'!AA743</f>
        <v>0</v>
      </c>
      <c r="W438" s="7">
        <f>' turmas sistema atual'!AB743</f>
        <v>0</v>
      </c>
      <c r="X438" s="7">
        <f>' turmas sistema atual'!AC743</f>
        <v>0</v>
      </c>
      <c r="Y438" s="7">
        <f>' turmas sistema atual'!AD743</f>
        <v>0</v>
      </c>
      <c r="Z438" s="7">
        <f>' turmas sistema atual'!AE743</f>
        <v>0</v>
      </c>
      <c r="AA438" s="7">
        <f>' turmas sistema atual'!AU743</f>
        <v>0</v>
      </c>
      <c r="AB438" s="11">
        <f>' turmas sistema atual'!AV743</f>
        <v>0</v>
      </c>
    </row>
    <row r="439" spans="1:28" ht="51" customHeight="1" thickBot="1" x14ac:dyDescent="0.3">
      <c r="A439" s="7" t="str">
        <f>' turmas sistema atual'!A438</f>
        <v>BACHARELADO EM NEUROCIÊNCIA</v>
      </c>
      <c r="B439" s="7" t="str">
        <f>' turmas sistema atual'!B438</f>
        <v>DA1MCZC007-15SB</v>
      </c>
      <c r="C439" s="7" t="str">
        <f>' turmas sistema atual'!C438</f>
        <v>Ergonomia Cognitiva A1-diurno (São Bernardo do Campo)</v>
      </c>
      <c r="D439" s="7" t="str">
        <f>' turmas sistema atual'!Y438</f>
        <v/>
      </c>
      <c r="E439" s="7" t="str">
        <f>' turmas sistema atual'!Z438</f>
        <v xml:space="preserve">segunda das 08:00 às 10:00, semanal ; quarta das 10:00 às 12:00, semanal </v>
      </c>
      <c r="F439" s="7" t="b">
        <f t="shared" si="24"/>
        <v>0</v>
      </c>
      <c r="G439" s="7"/>
      <c r="H439" s="7" t="s">
        <v>563</v>
      </c>
      <c r="I439" s="7" t="b">
        <f t="shared" si="25"/>
        <v>1</v>
      </c>
      <c r="J439" s="11" t="str">
        <f t="shared" si="26"/>
        <v>SB</v>
      </c>
      <c r="K439" s="11" t="str">
        <f>' turmas sistema atual'!K438</f>
        <v>diurno</v>
      </c>
      <c r="L439" s="11" t="str">
        <f>' turmas sistema atual'!L438</f>
        <v>4-0-4</v>
      </c>
      <c r="M439" s="11">
        <f>' turmas sistema atual'!M438</f>
        <v>40</v>
      </c>
      <c r="N439" s="11">
        <f>VLOOKUP(B439,[3]Plan1!$A$18:$H$946,8,0)</f>
        <v>2</v>
      </c>
      <c r="P439" s="7" t="str">
        <f>' turmas sistema atual'!R438</f>
        <v>KATERINA LUKASOVA</v>
      </c>
      <c r="Q439" s="7" t="e">
        <f>P439=#REF!</f>
        <v>#REF!</v>
      </c>
      <c r="R439" s="7" t="e">
        <f>VLOOKUP($B439,[2]planilha!$B$1:$P$929,15,0)</f>
        <v>#REF!</v>
      </c>
      <c r="S439" s="7">
        <f>' turmas sistema atual'!S438</f>
        <v>0</v>
      </c>
      <c r="T439" s="7" t="e">
        <f t="shared" si="27"/>
        <v>#REF!</v>
      </c>
      <c r="U439" s="7" t="str">
        <f>' turmas sistema atual'!Z362</f>
        <v/>
      </c>
      <c r="V439" s="7">
        <f>' turmas sistema atual'!AA362</f>
        <v>0</v>
      </c>
      <c r="W439" s="7">
        <f>' turmas sistema atual'!AB362</f>
        <v>0</v>
      </c>
      <c r="X439" s="7">
        <f>' turmas sistema atual'!AC362</f>
        <v>0</v>
      </c>
      <c r="Y439" s="7">
        <f>' turmas sistema atual'!AD362</f>
        <v>0</v>
      </c>
      <c r="Z439" s="7">
        <f>' turmas sistema atual'!AE362</f>
        <v>0</v>
      </c>
      <c r="AA439" s="7">
        <f>' turmas sistema atual'!AU362</f>
        <v>0</v>
      </c>
      <c r="AB439" s="11">
        <f>' turmas sistema atual'!AV362</f>
        <v>0</v>
      </c>
    </row>
    <row r="440" spans="1:28" ht="51" customHeight="1" thickBot="1" x14ac:dyDescent="0.3">
      <c r="A440" s="7" t="str">
        <f>' turmas sistema atual'!A439</f>
        <v>BACHARELADO EM NEUROCIÊNCIA</v>
      </c>
      <c r="B440" s="7" t="str">
        <f>' turmas sistema atual'!B439</f>
        <v>NA1MCZC007-15SB</v>
      </c>
      <c r="C440" s="7" t="str">
        <f>' turmas sistema atual'!C439</f>
        <v>Ergonomia Cognitiva A1-noturno (São Bernardo do Campo)</v>
      </c>
      <c r="D440" s="7" t="str">
        <f>' turmas sistema atual'!Y439</f>
        <v/>
      </c>
      <c r="E440" s="7" t="str">
        <f>' turmas sistema atual'!Z439</f>
        <v xml:space="preserve">segunda das 19:00 às 21:00, semanal ; quarta das 21:00 às 23:00, semanal </v>
      </c>
      <c r="F440" s="7" t="b">
        <f t="shared" si="24"/>
        <v>0</v>
      </c>
      <c r="G440" s="7"/>
      <c r="H440" s="7" t="s">
        <v>563</v>
      </c>
      <c r="I440" s="7" t="b">
        <f t="shared" si="25"/>
        <v>1</v>
      </c>
      <c r="J440" s="11" t="str">
        <f t="shared" si="26"/>
        <v>SB</v>
      </c>
      <c r="K440" s="11" t="str">
        <f>' turmas sistema atual'!K439</f>
        <v>noturno</v>
      </c>
      <c r="L440" s="11" t="str">
        <f>' turmas sistema atual'!L439</f>
        <v>4-0-4</v>
      </c>
      <c r="M440" s="11">
        <f>' turmas sistema atual'!M439</f>
        <v>49</v>
      </c>
      <c r="N440" s="11">
        <f>VLOOKUP(B440,[3]Plan1!$A$18:$H$946,8,0)</f>
        <v>0</v>
      </c>
      <c r="P440" s="7" t="str">
        <f>' turmas sistema atual'!R439</f>
        <v>Patrícia Maria Vanzella</v>
      </c>
      <c r="Q440" s="7" t="e">
        <f>P440=#REF!</f>
        <v>#REF!</v>
      </c>
      <c r="R440" s="7" t="e">
        <f>VLOOKUP($B440,[2]planilha!$B$1:$P$929,15,0)</f>
        <v>#REF!</v>
      </c>
      <c r="S440" s="7">
        <f>' turmas sistema atual'!S439</f>
        <v>0</v>
      </c>
      <c r="T440" s="7" t="e">
        <f t="shared" si="27"/>
        <v>#REF!</v>
      </c>
      <c r="U440" s="7" t="str">
        <f>' turmas sistema atual'!Z363</f>
        <v/>
      </c>
      <c r="V440" s="7">
        <f>' turmas sistema atual'!AA363</f>
        <v>0</v>
      </c>
      <c r="W440" s="7">
        <f>' turmas sistema atual'!AB363</f>
        <v>0</v>
      </c>
      <c r="X440" s="7">
        <f>' turmas sistema atual'!AC363</f>
        <v>0</v>
      </c>
      <c r="Y440" s="7">
        <f>' turmas sistema atual'!AD363</f>
        <v>0</v>
      </c>
      <c r="Z440" s="7">
        <f>' turmas sistema atual'!AE363</f>
        <v>0</v>
      </c>
      <c r="AA440" s="7">
        <f>' turmas sistema atual'!AU363</f>
        <v>0</v>
      </c>
      <c r="AB440" s="11">
        <f>' turmas sistema atual'!AV363</f>
        <v>0</v>
      </c>
    </row>
    <row r="441" spans="1:28" ht="51" customHeight="1" thickBot="1" x14ac:dyDescent="0.3">
      <c r="A441" s="7" t="str">
        <f>' turmas sistema atual'!A440</f>
        <v>BACHARELADO EM NEUROCIÊNCIA</v>
      </c>
      <c r="B441" s="7" t="str">
        <f>' turmas sistema atual'!B440</f>
        <v>DA1MCTC001-15SB</v>
      </c>
      <c r="C441" s="7" t="str">
        <f>' turmas sistema atual'!C440</f>
        <v>Introdução à Filosofia da Mente A1-diurno (São Bernardo do Campo)</v>
      </c>
      <c r="D441" s="7" t="str">
        <f>' turmas sistema atual'!Y440</f>
        <v xml:space="preserve">terça das 10:00 às 12:00, semanal </v>
      </c>
      <c r="E441" s="7" t="str">
        <f>' turmas sistema atual'!Z440</f>
        <v/>
      </c>
      <c r="F441" s="7" t="b">
        <f t="shared" si="24"/>
        <v>0</v>
      </c>
      <c r="G441" s="7"/>
      <c r="H441" s="7" t="s">
        <v>563</v>
      </c>
      <c r="I441" s="7" t="b">
        <f t="shared" si="25"/>
        <v>1</v>
      </c>
      <c r="J441" s="11" t="str">
        <f t="shared" si="26"/>
        <v>SB</v>
      </c>
      <c r="K441" s="11" t="str">
        <f>' turmas sistema atual'!K440</f>
        <v>diurno</v>
      </c>
      <c r="L441" s="11" t="str">
        <f>' turmas sistema atual'!L440</f>
        <v>2-0-2</v>
      </c>
      <c r="M441" s="11">
        <f>' turmas sistema atual'!M440</f>
        <v>60</v>
      </c>
      <c r="N441" s="11">
        <f>VLOOKUP(B441,[3]Plan1!$A$18:$H$946,8,0)</f>
        <v>0</v>
      </c>
      <c r="P441" s="7" t="str">
        <f>' turmas sistema atual'!R440</f>
        <v>ANDRE MASCIOLI CRAVO</v>
      </c>
      <c r="Q441" s="7" t="e">
        <f>P441=#REF!</f>
        <v>#REF!</v>
      </c>
      <c r="R441" s="7" t="e">
        <f>VLOOKUP($B441,[2]planilha!$B$1:$P$929,15,0)</f>
        <v>#REF!</v>
      </c>
      <c r="S441" s="7">
        <f>' turmas sistema atual'!S440</f>
        <v>0</v>
      </c>
      <c r="T441" s="7" t="e">
        <f t="shared" si="27"/>
        <v>#REF!</v>
      </c>
      <c r="U441" s="7" t="str">
        <f>' turmas sistema atual'!Z364</f>
        <v/>
      </c>
      <c r="V441" s="7">
        <f>' turmas sistema atual'!AA364</f>
        <v>0</v>
      </c>
      <c r="W441" s="7">
        <f>' turmas sistema atual'!AB364</f>
        <v>0</v>
      </c>
      <c r="X441" s="7">
        <f>' turmas sistema atual'!AC364</f>
        <v>0</v>
      </c>
      <c r="Y441" s="7">
        <f>' turmas sistema atual'!AD364</f>
        <v>0</v>
      </c>
      <c r="Z441" s="7">
        <f>' turmas sistema atual'!AE364</f>
        <v>0</v>
      </c>
      <c r="AA441" s="7">
        <f>' turmas sistema atual'!AU364</f>
        <v>0</v>
      </c>
      <c r="AB441" s="11">
        <f>' turmas sistema atual'!AV364</f>
        <v>0</v>
      </c>
    </row>
    <row r="442" spans="1:28" ht="51" customHeight="1" thickBot="1" x14ac:dyDescent="0.3">
      <c r="A442" s="7" t="str">
        <f>' turmas sistema atual'!A441</f>
        <v>BACHARELADO EM NEUROCIÊNCIA</v>
      </c>
      <c r="B442" s="7" t="str">
        <f>' turmas sistema atual'!B441</f>
        <v>NA1MCTC001-15SB</v>
      </c>
      <c r="C442" s="7" t="str">
        <f>' turmas sistema atual'!C441</f>
        <v>Introdução à Filosofia da Mente A1-noturno (São Bernardo do Campo)</v>
      </c>
      <c r="D442" s="7" t="str">
        <f>' turmas sistema atual'!Y441</f>
        <v xml:space="preserve">terça das 21:00 às 23:00, semanal </v>
      </c>
      <c r="E442" s="7" t="str">
        <f>' turmas sistema atual'!Z441</f>
        <v/>
      </c>
      <c r="F442" s="7" t="b">
        <f t="shared" si="24"/>
        <v>0</v>
      </c>
      <c r="G442" s="7"/>
      <c r="H442" s="7" t="s">
        <v>563</v>
      </c>
      <c r="I442" s="7" t="b">
        <f t="shared" si="25"/>
        <v>1</v>
      </c>
      <c r="J442" s="11" t="str">
        <f t="shared" si="26"/>
        <v>SB</v>
      </c>
      <c r="K442" s="11" t="str">
        <f>' turmas sistema atual'!K441</f>
        <v>noturno</v>
      </c>
      <c r="L442" s="11" t="str">
        <f>' turmas sistema atual'!L441</f>
        <v>2-0-2</v>
      </c>
      <c r="M442" s="11">
        <f>' turmas sistema atual'!M441</f>
        <v>60</v>
      </c>
      <c r="N442" s="11">
        <f>VLOOKUP(B442,[3]Plan1!$A$18:$H$946,8,0)</f>
        <v>0</v>
      </c>
      <c r="P442" s="7" t="str">
        <f>' turmas sistema atual'!R441</f>
        <v>ANDRE MASCIOLI CRAVO</v>
      </c>
      <c r="Q442" s="7" t="e">
        <f>P442=#REF!</f>
        <v>#REF!</v>
      </c>
      <c r="R442" s="7" t="e">
        <f>VLOOKUP($B442,[2]planilha!$B$1:$P$929,15,0)</f>
        <v>#REF!</v>
      </c>
      <c r="S442" s="7">
        <f>' turmas sistema atual'!S441</f>
        <v>0</v>
      </c>
      <c r="T442" s="7" t="e">
        <f t="shared" si="27"/>
        <v>#REF!</v>
      </c>
      <c r="U442" s="7" t="str">
        <f>' turmas sistema atual'!Z365</f>
        <v/>
      </c>
      <c r="V442" s="7">
        <f>' turmas sistema atual'!AA365</f>
        <v>0</v>
      </c>
      <c r="W442" s="7">
        <f>' turmas sistema atual'!AB365</f>
        <v>0</v>
      </c>
      <c r="X442" s="7">
        <f>' turmas sistema atual'!AC365</f>
        <v>0</v>
      </c>
      <c r="Y442" s="7">
        <f>' turmas sistema atual'!AD365</f>
        <v>0</v>
      </c>
      <c r="Z442" s="7">
        <f>' turmas sistema atual'!AE365</f>
        <v>0</v>
      </c>
      <c r="AA442" s="7">
        <f>' turmas sistema atual'!AU365</f>
        <v>0</v>
      </c>
      <c r="AB442" s="11">
        <f>' turmas sistema atual'!AV365</f>
        <v>0</v>
      </c>
    </row>
    <row r="443" spans="1:28" ht="51" customHeight="1" thickBot="1" x14ac:dyDescent="0.3">
      <c r="A443" s="7" t="str">
        <f>' turmas sistema atual'!A442</f>
        <v>BACHARELADO EM NEUROCIÊNCIA</v>
      </c>
      <c r="B443" s="7" t="str">
        <f>' turmas sistema atual'!B442</f>
        <v>DA2MCTC001-15SB</v>
      </c>
      <c r="C443" s="7" t="str">
        <f>' turmas sistema atual'!C442</f>
        <v>Introdução à Filosofia da Mente A2-diurno (São Bernardo do Campo)</v>
      </c>
      <c r="D443" s="7" t="str">
        <f>' turmas sistema atual'!Y442</f>
        <v xml:space="preserve">terça das 10:00 às 12:00, semanal </v>
      </c>
      <c r="E443" s="7" t="str">
        <f>' turmas sistema atual'!Z442</f>
        <v/>
      </c>
      <c r="F443" s="7" t="b">
        <f t="shared" si="24"/>
        <v>0</v>
      </c>
      <c r="G443" s="7"/>
      <c r="H443" s="7" t="s">
        <v>563</v>
      </c>
      <c r="I443" s="7" t="b">
        <f t="shared" si="25"/>
        <v>1</v>
      </c>
      <c r="J443" s="11" t="str">
        <f t="shared" si="26"/>
        <v>SB</v>
      </c>
      <c r="K443" s="11" t="str">
        <f>' turmas sistema atual'!K442</f>
        <v>diurno</v>
      </c>
      <c r="L443" s="11" t="str">
        <f>' turmas sistema atual'!L442</f>
        <v>2-0-2</v>
      </c>
      <c r="M443" s="11">
        <f>' turmas sistema atual'!M442</f>
        <v>43</v>
      </c>
      <c r="N443" s="11">
        <f>VLOOKUP(B443,[3]Plan1!$A$18:$H$946,8,0)</f>
        <v>0</v>
      </c>
      <c r="P443" s="7" t="str">
        <f>' turmas sistema atual'!R442</f>
        <v>PAULA AYAKO TIBA</v>
      </c>
      <c r="Q443" s="7" t="e">
        <f>P443=#REF!</f>
        <v>#REF!</v>
      </c>
      <c r="R443" s="7" t="e">
        <f>VLOOKUP($B443,[2]planilha!$B$1:$P$929,15,0)</f>
        <v>#REF!</v>
      </c>
      <c r="S443" s="7">
        <f>' turmas sistema atual'!S442</f>
        <v>0</v>
      </c>
      <c r="T443" s="7" t="e">
        <f t="shared" si="27"/>
        <v>#REF!</v>
      </c>
      <c r="U443" s="7" t="str">
        <f>' turmas sistema atual'!Z748</f>
        <v/>
      </c>
      <c r="V443" s="7">
        <f>' turmas sistema atual'!AA748</f>
        <v>0</v>
      </c>
      <c r="W443" s="7">
        <f>' turmas sistema atual'!AB748</f>
        <v>0</v>
      </c>
      <c r="X443" s="7">
        <f>' turmas sistema atual'!AC748</f>
        <v>0</v>
      </c>
      <c r="Y443" s="7">
        <f>' turmas sistema atual'!AD748</f>
        <v>0</v>
      </c>
      <c r="Z443" s="7">
        <f>' turmas sistema atual'!AE748</f>
        <v>0</v>
      </c>
      <c r="AA443" s="7">
        <f>' turmas sistema atual'!AU748</f>
        <v>0</v>
      </c>
      <c r="AB443" s="11">
        <f>' turmas sistema atual'!AV748</f>
        <v>0</v>
      </c>
    </row>
    <row r="444" spans="1:28" ht="51" customHeight="1" thickBot="1" x14ac:dyDescent="0.3">
      <c r="A444" s="7" t="str">
        <f>' turmas sistema atual'!A443</f>
        <v>BACHARELADO EM NEUROCIÊNCIA</v>
      </c>
      <c r="B444" s="7" t="str">
        <f>' turmas sistema atual'!B443</f>
        <v>NA2MCTC001-15SB</v>
      </c>
      <c r="C444" s="7" t="str">
        <f>' turmas sistema atual'!C443</f>
        <v>Introdução à Filosofia da Mente A2-noturno (São Bernardo do Campo)</v>
      </c>
      <c r="D444" s="7" t="str">
        <f>' turmas sistema atual'!Y443</f>
        <v xml:space="preserve">terça das 21:00 às 23:00, semanal </v>
      </c>
      <c r="E444" s="7" t="str">
        <f>' turmas sistema atual'!Z443</f>
        <v/>
      </c>
      <c r="F444" s="7" t="b">
        <f t="shared" si="24"/>
        <v>0</v>
      </c>
      <c r="G444" s="7"/>
      <c r="H444" s="7" t="s">
        <v>563</v>
      </c>
      <c r="I444" s="7" t="b">
        <f t="shared" si="25"/>
        <v>1</v>
      </c>
      <c r="J444" s="11" t="str">
        <f t="shared" si="26"/>
        <v>SB</v>
      </c>
      <c r="K444" s="11" t="str">
        <f>' turmas sistema atual'!K443</f>
        <v>noturno</v>
      </c>
      <c r="L444" s="11" t="str">
        <f>' turmas sistema atual'!L443</f>
        <v>2-0-2</v>
      </c>
      <c r="M444" s="11">
        <f>' turmas sistema atual'!M443</f>
        <v>52</v>
      </c>
      <c r="N444" s="11">
        <f>VLOOKUP(B444,[3]Plan1!$A$18:$H$946,8,0)</f>
        <v>0</v>
      </c>
      <c r="P444" s="7" t="str">
        <f>' turmas sistema atual'!R443</f>
        <v>PAULA AYAKO TIBA</v>
      </c>
      <c r="Q444" s="7" t="e">
        <f>P444=#REF!</f>
        <v>#REF!</v>
      </c>
      <c r="R444" s="7" t="e">
        <f>VLOOKUP($B444,[2]planilha!$B$1:$P$929,15,0)</f>
        <v>#REF!</v>
      </c>
      <c r="S444" s="7">
        <f>' turmas sistema atual'!S443</f>
        <v>0</v>
      </c>
      <c r="T444" s="7" t="e">
        <f t="shared" si="27"/>
        <v>#REF!</v>
      </c>
      <c r="U444" s="7" t="str">
        <f>' turmas sistema atual'!Z749</f>
        <v/>
      </c>
      <c r="V444" s="7">
        <f>' turmas sistema atual'!AA749</f>
        <v>0</v>
      </c>
      <c r="W444" s="7">
        <f>' turmas sistema atual'!AB749</f>
        <v>0</v>
      </c>
      <c r="X444" s="7">
        <f>' turmas sistema atual'!AC749</f>
        <v>0</v>
      </c>
      <c r="Y444" s="7">
        <f>' turmas sistema atual'!AD749</f>
        <v>0</v>
      </c>
      <c r="Z444" s="7">
        <f>' turmas sistema atual'!AE749</f>
        <v>0</v>
      </c>
      <c r="AA444" s="7">
        <f>' turmas sistema atual'!AU749</f>
        <v>0</v>
      </c>
      <c r="AB444" s="11">
        <f>' turmas sistema atual'!AV749</f>
        <v>0</v>
      </c>
    </row>
    <row r="445" spans="1:28" ht="51" customHeight="1" thickBot="1" x14ac:dyDescent="0.3">
      <c r="A445" s="7" t="str">
        <f>' turmas sistema atual'!A444</f>
        <v>BACHARELADO EM NEUROCIÊNCIA</v>
      </c>
      <c r="B445" s="7" t="str">
        <f>' turmas sistema atual'!B444</f>
        <v>DAMCTC021-15SB</v>
      </c>
      <c r="C445" s="7" t="str">
        <f>' turmas sistema atual'!C444</f>
        <v>Introdução à Neurociência Computacional A-diurno (São Bernardo do Campo)</v>
      </c>
      <c r="D445" s="7" t="str">
        <f>' turmas sistema atual'!Y444</f>
        <v xml:space="preserve">sexta das 10:00 às 12:00, semanal </v>
      </c>
      <c r="E445" s="7" t="str">
        <f>' turmas sistema atual'!Z444</f>
        <v xml:space="preserve">quarta das 08:00 às 10:00, semanal </v>
      </c>
      <c r="F445" s="7" t="b">
        <f t="shared" si="24"/>
        <v>0</v>
      </c>
      <c r="G445" s="7"/>
      <c r="H445" s="7" t="s">
        <v>563</v>
      </c>
      <c r="I445" s="7" t="b">
        <f t="shared" si="25"/>
        <v>1</v>
      </c>
      <c r="J445" s="11" t="str">
        <f t="shared" si="26"/>
        <v>SB</v>
      </c>
      <c r="K445" s="11" t="str">
        <f>' turmas sistema atual'!K444</f>
        <v>diurno</v>
      </c>
      <c r="L445" s="11" t="str">
        <f>' turmas sistema atual'!L444</f>
        <v>2-2-4</v>
      </c>
      <c r="M445" s="11">
        <f>' turmas sistema atual'!M444</f>
        <v>51</v>
      </c>
      <c r="N445" s="11">
        <f>VLOOKUP(B445,[3]Plan1!$A$18:$H$946,8,0)</f>
        <v>0</v>
      </c>
      <c r="P445" s="7" t="str">
        <f>' turmas sistema atual'!R444</f>
        <v>Boris Marin</v>
      </c>
      <c r="Q445" s="7" t="e">
        <f>P445=#REF!</f>
        <v>#REF!</v>
      </c>
      <c r="R445" s="7" t="e">
        <f>VLOOKUP($B445,[2]planilha!$B$1:$P$929,15,0)</f>
        <v>#REF!</v>
      </c>
      <c r="S445" s="7">
        <f>' turmas sistema atual'!S444</f>
        <v>0</v>
      </c>
      <c r="T445" s="7" t="e">
        <f t="shared" si="27"/>
        <v>#REF!</v>
      </c>
      <c r="U445" s="7" t="str">
        <f>' turmas sistema atual'!Z754</f>
        <v>sexta das 17:00 às 19:00, quinzenal II</v>
      </c>
      <c r="V445" s="7">
        <f>' turmas sistema atual'!AA754</f>
        <v>0</v>
      </c>
      <c r="W445" s="7">
        <f>' turmas sistema atual'!AB754</f>
        <v>0</v>
      </c>
      <c r="X445" s="7">
        <f>' turmas sistema atual'!AC754</f>
        <v>0</v>
      </c>
      <c r="Y445" s="7">
        <f>' turmas sistema atual'!AD754</f>
        <v>0</v>
      </c>
      <c r="Z445" s="7">
        <f>' turmas sistema atual'!AE754</f>
        <v>0</v>
      </c>
      <c r="AA445" s="7">
        <f>' turmas sistema atual'!AU754</f>
        <v>0</v>
      </c>
      <c r="AB445" s="11">
        <f>' turmas sistema atual'!AV754</f>
        <v>0</v>
      </c>
    </row>
    <row r="446" spans="1:28" ht="51" customHeight="1" thickBot="1" x14ac:dyDescent="0.3">
      <c r="A446" s="7" t="str">
        <f>' turmas sistema atual'!A445</f>
        <v>BACHARELADO EM NEUROCIÊNCIA</v>
      </c>
      <c r="B446" s="7" t="str">
        <f>' turmas sistema atual'!B445</f>
        <v>NAMCTC021-15SB</v>
      </c>
      <c r="C446" s="7" t="str">
        <f>' turmas sistema atual'!C445</f>
        <v>Introdução à Neurociência Computacional A-noturno (São Bernardo do Campo)</v>
      </c>
      <c r="D446" s="7" t="str">
        <f>' turmas sistema atual'!Y445</f>
        <v xml:space="preserve">sexta das 21:00 às 23:00, semanal </v>
      </c>
      <c r="E446" s="7" t="str">
        <f>' turmas sistema atual'!Z445</f>
        <v xml:space="preserve">quarta das 19:00 às 21:00, semanal </v>
      </c>
      <c r="F446" s="7" t="b">
        <f t="shared" si="24"/>
        <v>0</v>
      </c>
      <c r="G446" s="7"/>
      <c r="H446" s="7" t="s">
        <v>563</v>
      </c>
      <c r="I446" s="7" t="b">
        <f t="shared" si="25"/>
        <v>1</v>
      </c>
      <c r="J446" s="11" t="str">
        <f t="shared" si="26"/>
        <v>SB</v>
      </c>
      <c r="K446" s="11" t="str">
        <f>' turmas sistema atual'!K445</f>
        <v>noturno</v>
      </c>
      <c r="L446" s="11" t="str">
        <f>' turmas sistema atual'!L445</f>
        <v>2-2-4</v>
      </c>
      <c r="M446" s="11">
        <f>' turmas sistema atual'!M445</f>
        <v>50</v>
      </c>
      <c r="N446" s="11">
        <f>VLOOKUP(B446,[3]Plan1!$A$18:$H$946,8,0)</f>
        <v>0</v>
      </c>
      <c r="P446" s="7" t="str">
        <f>' turmas sistema atual'!R445</f>
        <v>Boris Marin</v>
      </c>
      <c r="Q446" s="7" t="e">
        <f>P446=#REF!</f>
        <v>#REF!</v>
      </c>
      <c r="R446" s="7" t="e">
        <f>VLOOKUP($B446,[2]planilha!$B$1:$P$929,15,0)</f>
        <v>#REF!</v>
      </c>
      <c r="S446" s="7">
        <f>' turmas sistema atual'!S445</f>
        <v>0</v>
      </c>
      <c r="T446" s="7" t="e">
        <f t="shared" si="27"/>
        <v>#REF!</v>
      </c>
      <c r="U446" s="7" t="str">
        <f>' turmas sistema atual'!Z755</f>
        <v/>
      </c>
      <c r="V446" s="7">
        <f>' turmas sistema atual'!AA755</f>
        <v>0</v>
      </c>
      <c r="W446" s="7">
        <f>' turmas sistema atual'!AB755</f>
        <v>0</v>
      </c>
      <c r="X446" s="7">
        <f>' turmas sistema atual'!AC755</f>
        <v>0</v>
      </c>
      <c r="Y446" s="7">
        <f>' turmas sistema atual'!AD755</f>
        <v>0</v>
      </c>
      <c r="Z446" s="7">
        <f>' turmas sistema atual'!AE755</f>
        <v>0</v>
      </c>
      <c r="AA446" s="7">
        <f>' turmas sistema atual'!AU755</f>
        <v>0</v>
      </c>
      <c r="AB446" s="11">
        <f>' turmas sistema atual'!AV755</f>
        <v>0</v>
      </c>
    </row>
    <row r="447" spans="1:28" ht="51" customHeight="1" thickBot="1" x14ac:dyDescent="0.3">
      <c r="A447" s="7" t="str">
        <f>' turmas sistema atual'!A446</f>
        <v>BACHARELADO EM NEUROCIÊNCIA</v>
      </c>
      <c r="B447" s="7" t="str">
        <f>' turmas sistema atual'!B446</f>
        <v>NA1MCTC018-15SB</v>
      </c>
      <c r="C447" s="7" t="str">
        <f>' turmas sistema atual'!C446</f>
        <v>Neuropsicofarmacologia A1-noturno (São Bernardo do Campo)</v>
      </c>
      <c r="D447" s="7" t="str">
        <f>' turmas sistema atual'!Y446</f>
        <v xml:space="preserve">quarta das 19:00 às 21:00, semanal ; sexta das 21:00 às 23:00, semanal </v>
      </c>
      <c r="E447" s="7" t="str">
        <f>' turmas sistema atual'!Z446</f>
        <v/>
      </c>
      <c r="F447" s="7" t="b">
        <f t="shared" si="24"/>
        <v>0</v>
      </c>
      <c r="G447" s="7"/>
      <c r="H447" s="7" t="s">
        <v>563</v>
      </c>
      <c r="I447" s="7" t="b">
        <f t="shared" si="25"/>
        <v>1</v>
      </c>
      <c r="J447" s="11" t="str">
        <f t="shared" si="26"/>
        <v>SB</v>
      </c>
      <c r="K447" s="11" t="str">
        <f>' turmas sistema atual'!K446</f>
        <v>noturno</v>
      </c>
      <c r="L447" s="11" t="str">
        <f>' turmas sistema atual'!L446</f>
        <v>3-1-4</v>
      </c>
      <c r="M447" s="11">
        <f>' turmas sistema atual'!M446</f>
        <v>50</v>
      </c>
      <c r="N447" s="11">
        <f>VLOOKUP(B447,[3]Plan1!$A$18:$H$946,8,0)</f>
        <v>0</v>
      </c>
      <c r="P447" s="7" t="str">
        <f>' turmas sistema atual'!R446</f>
        <v>CRISTIANE OTERO REIS SALUM</v>
      </c>
      <c r="Q447" s="7" t="e">
        <f>P447=#REF!</f>
        <v>#REF!</v>
      </c>
      <c r="R447" s="7" t="e">
        <f>VLOOKUP($B447,[2]planilha!$B$1:$P$929,15,0)</f>
        <v>#REF!</v>
      </c>
      <c r="S447" s="7">
        <f>' turmas sistema atual'!S446</f>
        <v>0</v>
      </c>
      <c r="T447" s="7" t="e">
        <f t="shared" si="27"/>
        <v>#REF!</v>
      </c>
      <c r="U447" s="7" t="str">
        <f>' turmas sistema atual'!Z756</f>
        <v/>
      </c>
      <c r="V447" s="7">
        <f>' turmas sistema atual'!AA756</f>
        <v>0</v>
      </c>
      <c r="W447" s="7">
        <f>' turmas sistema atual'!AB756</f>
        <v>0</v>
      </c>
      <c r="X447" s="7">
        <f>' turmas sistema atual'!AC756</f>
        <v>0</v>
      </c>
      <c r="Y447" s="7">
        <f>' turmas sistema atual'!AD756</f>
        <v>0</v>
      </c>
      <c r="Z447" s="7">
        <f>' turmas sistema atual'!AE756</f>
        <v>0</v>
      </c>
      <c r="AA447" s="7">
        <f>' turmas sistema atual'!AU756</f>
        <v>0</v>
      </c>
      <c r="AB447" s="11">
        <f>' turmas sistema atual'!AV756</f>
        <v>0</v>
      </c>
    </row>
    <row r="448" spans="1:28" ht="51" customHeight="1" thickBot="1" x14ac:dyDescent="0.3">
      <c r="A448" s="7" t="str">
        <f>' turmas sistema atual'!A447</f>
        <v>BACHARELADO EM NEUROCIÊNCIA</v>
      </c>
      <c r="B448" s="7" t="str">
        <f>' turmas sistema atual'!B447</f>
        <v>DAMCTC018-15SB</v>
      </c>
      <c r="C448" s="7" t="str">
        <f>' turmas sistema atual'!C447</f>
        <v>Neuropsicofarmacologia A-diurno (São Bernardo do Campo)</v>
      </c>
      <c r="D448" s="7" t="str">
        <f>' turmas sistema atual'!Y447</f>
        <v xml:space="preserve">quarta das 08:00 às 10:00, semanal ; sexta das 10:00 às 12:00, semanal </v>
      </c>
      <c r="E448" s="7" t="str">
        <f>' turmas sistema atual'!Z447</f>
        <v/>
      </c>
      <c r="F448" s="7" t="b">
        <f t="shared" si="24"/>
        <v>0</v>
      </c>
      <c r="G448" s="7"/>
      <c r="H448" s="7" t="s">
        <v>563</v>
      </c>
      <c r="I448" s="7" t="b">
        <f t="shared" si="25"/>
        <v>1</v>
      </c>
      <c r="J448" s="11" t="str">
        <f t="shared" si="26"/>
        <v>SB</v>
      </c>
      <c r="K448" s="11" t="str">
        <f>' turmas sistema atual'!K447</f>
        <v>diurno</v>
      </c>
      <c r="L448" s="11" t="str">
        <f>' turmas sistema atual'!L447</f>
        <v>3-1-4</v>
      </c>
      <c r="M448" s="11">
        <f>' turmas sistema atual'!M447</f>
        <v>40</v>
      </c>
      <c r="N448" s="11">
        <f>VLOOKUP(B448,[3]Plan1!$A$18:$H$946,8,0)</f>
        <v>3</v>
      </c>
      <c r="P448" s="7" t="str">
        <f>' turmas sistema atual'!R447</f>
        <v>Raquel Vecchio Fornari</v>
      </c>
      <c r="Q448" s="7" t="e">
        <f>P448=#REF!</f>
        <v>#REF!</v>
      </c>
      <c r="R448" s="7" t="e">
        <f>VLOOKUP($B448,[2]planilha!$B$1:$P$929,15,0)</f>
        <v>#REF!</v>
      </c>
      <c r="S448" s="7">
        <f>' turmas sistema atual'!S447</f>
        <v>0</v>
      </c>
      <c r="T448" s="7" t="e">
        <f t="shared" si="27"/>
        <v>#REF!</v>
      </c>
      <c r="U448" s="7" t="str">
        <f>' turmas sistema atual'!Z757</f>
        <v/>
      </c>
      <c r="V448" s="7">
        <f>' turmas sistema atual'!AA757</f>
        <v>0</v>
      </c>
      <c r="W448" s="7">
        <f>' turmas sistema atual'!AB757</f>
        <v>0</v>
      </c>
      <c r="X448" s="7">
        <f>' turmas sistema atual'!AC757</f>
        <v>0</v>
      </c>
      <c r="Y448" s="7">
        <f>' turmas sistema atual'!AD757</f>
        <v>0</v>
      </c>
      <c r="Z448" s="7">
        <f>' turmas sistema atual'!AE757</f>
        <v>0</v>
      </c>
      <c r="AA448" s="7">
        <f>' turmas sistema atual'!AU757</f>
        <v>0</v>
      </c>
      <c r="AB448" s="11">
        <f>' turmas sistema atual'!AV757</f>
        <v>0</v>
      </c>
    </row>
    <row r="449" spans="1:28" ht="51" customHeight="1" thickBot="1" x14ac:dyDescent="0.3">
      <c r="A449" s="7" t="str">
        <f>' turmas sistema atual'!A448</f>
        <v>BACHARELADO EM NEUROCIÊNCIA</v>
      </c>
      <c r="B449" s="7" t="str">
        <f>' turmas sistema atual'!B448</f>
        <v>DA1MCTC007-15SB</v>
      </c>
      <c r="C449" s="7" t="str">
        <f>' turmas sistema atual'!C448</f>
        <v>Pesquisa e Comunicação Científica A1-diurno (São Bernardo do Campo)</v>
      </c>
      <c r="D449" s="7" t="str">
        <f>' turmas sistema atual'!Y448</f>
        <v xml:space="preserve">quarta das 10:00 às 12:00, semanal </v>
      </c>
      <c r="E449" s="7" t="str">
        <f>' turmas sistema atual'!Z448</f>
        <v/>
      </c>
      <c r="F449" s="7" t="b">
        <f t="shared" si="24"/>
        <v>0</v>
      </c>
      <c r="G449" s="7"/>
      <c r="H449" s="7" t="s">
        <v>563</v>
      </c>
      <c r="I449" s="7" t="b">
        <f t="shared" si="25"/>
        <v>1</v>
      </c>
      <c r="J449" s="11" t="str">
        <f t="shared" si="26"/>
        <v>SB</v>
      </c>
      <c r="K449" s="11" t="str">
        <f>' turmas sistema atual'!K448</f>
        <v>diurno</v>
      </c>
      <c r="L449" s="11" t="str">
        <f>' turmas sistema atual'!L448</f>
        <v>2-0-2</v>
      </c>
      <c r="M449" s="11">
        <f>' turmas sistema atual'!M448</f>
        <v>40</v>
      </c>
      <c r="N449" s="11">
        <f>VLOOKUP(B449,[3]Plan1!$A$18:$H$946,8,0)</f>
        <v>12</v>
      </c>
      <c r="P449" s="7" t="str">
        <f>' turmas sistema atual'!R448</f>
        <v>JOAO RICARDO SATO</v>
      </c>
      <c r="Q449" s="7" t="e">
        <f>P449=#REF!</f>
        <v>#REF!</v>
      </c>
      <c r="R449" s="7" t="e">
        <f>VLOOKUP($B449,[2]planilha!$B$1:$P$929,15,0)</f>
        <v>#REF!</v>
      </c>
      <c r="S449" s="7">
        <f>' turmas sistema atual'!S448</f>
        <v>0</v>
      </c>
      <c r="T449" s="7" t="e">
        <f t="shared" si="27"/>
        <v>#REF!</v>
      </c>
      <c r="U449" s="7" t="str">
        <f>' turmas sistema atual'!Z127</f>
        <v/>
      </c>
      <c r="V449" s="7">
        <f>' turmas sistema atual'!AA127</f>
        <v>0</v>
      </c>
      <c r="W449" s="7">
        <f>' turmas sistema atual'!AB127</f>
        <v>0</v>
      </c>
      <c r="X449" s="7">
        <f>' turmas sistema atual'!AC127</f>
        <v>0</v>
      </c>
      <c r="Y449" s="7">
        <f>' turmas sistema atual'!AD127</f>
        <v>0</v>
      </c>
      <c r="Z449" s="7">
        <f>' turmas sistema atual'!AE127</f>
        <v>0</v>
      </c>
      <c r="AA449" s="7">
        <f>' turmas sistema atual'!AU127</f>
        <v>0</v>
      </c>
      <c r="AB449" s="11">
        <f>' turmas sistema atual'!AV127</f>
        <v>0</v>
      </c>
    </row>
    <row r="450" spans="1:28" ht="51" customHeight="1" thickBot="1" x14ac:dyDescent="0.3">
      <c r="A450" s="7" t="str">
        <f>' turmas sistema atual'!A449</f>
        <v>BACHARELADO EM NEUROCIÊNCIA</v>
      </c>
      <c r="B450" s="7" t="str">
        <f>' turmas sistema atual'!B449</f>
        <v>NA1MCTC007-15SB</v>
      </c>
      <c r="C450" s="7" t="str">
        <f>' turmas sistema atual'!C449</f>
        <v>Pesquisa e Comunicação Científica A1-noturno (São Bernardo do Campo)</v>
      </c>
      <c r="D450" s="7" t="str">
        <f>' turmas sistema atual'!Y449</f>
        <v xml:space="preserve">quarta das 21:00 às 23:00, semanal </v>
      </c>
      <c r="E450" s="7" t="str">
        <f>' turmas sistema atual'!Z449</f>
        <v/>
      </c>
      <c r="F450" s="7" t="b">
        <f t="shared" si="24"/>
        <v>0</v>
      </c>
      <c r="G450" s="7"/>
      <c r="H450" s="7" t="s">
        <v>563</v>
      </c>
      <c r="I450" s="7" t="b">
        <f t="shared" si="25"/>
        <v>1</v>
      </c>
      <c r="J450" s="11" t="str">
        <f t="shared" si="26"/>
        <v>SB</v>
      </c>
      <c r="K450" s="11" t="str">
        <f>' turmas sistema atual'!K449</f>
        <v>noturno</v>
      </c>
      <c r="L450" s="11" t="str">
        <f>' turmas sistema atual'!L449</f>
        <v>2-0-2</v>
      </c>
      <c r="M450" s="11">
        <f>' turmas sistema atual'!M449</f>
        <v>41</v>
      </c>
      <c r="N450" s="11">
        <f>VLOOKUP(B450,[3]Plan1!$A$18:$H$946,8,0)</f>
        <v>0</v>
      </c>
      <c r="P450" s="7" t="str">
        <f>' turmas sistema atual'!R449</f>
        <v>JOAO RICARDO SATO</v>
      </c>
      <c r="Q450" s="7" t="e">
        <f>P450=#REF!</f>
        <v>#REF!</v>
      </c>
      <c r="R450" s="7" t="e">
        <f>VLOOKUP($B450,[2]planilha!$B$1:$P$929,15,0)</f>
        <v>#REF!</v>
      </c>
      <c r="S450" s="7">
        <f>' turmas sistema atual'!S449</f>
        <v>0</v>
      </c>
      <c r="T450" s="7" t="e">
        <f t="shared" si="27"/>
        <v>#REF!</v>
      </c>
      <c r="U450" s="7" t="str">
        <f>' turmas sistema atual'!Z128</f>
        <v/>
      </c>
      <c r="V450" s="7">
        <f>' turmas sistema atual'!AA128</f>
        <v>0</v>
      </c>
      <c r="W450" s="7">
        <f>' turmas sistema atual'!AB128</f>
        <v>0</v>
      </c>
      <c r="X450" s="7">
        <f>' turmas sistema atual'!AC128</f>
        <v>0</v>
      </c>
      <c r="Y450" s="7">
        <f>' turmas sistema atual'!AD128</f>
        <v>0</v>
      </c>
      <c r="Z450" s="7">
        <f>' turmas sistema atual'!AE128</f>
        <v>0</v>
      </c>
      <c r="AA450" s="7">
        <f>' turmas sistema atual'!AU128</f>
        <v>0</v>
      </c>
      <c r="AB450" s="11">
        <f>' turmas sistema atual'!AV128</f>
        <v>0</v>
      </c>
    </row>
    <row r="451" spans="1:28" ht="51" customHeight="1" thickBot="1" x14ac:dyDescent="0.3">
      <c r="A451" s="7" t="str">
        <f>' turmas sistema atual'!A450</f>
        <v>BACHARELADO EM NEUROCIÊNCIA</v>
      </c>
      <c r="B451" s="7" t="str">
        <f>' turmas sistema atual'!B450</f>
        <v>DAMCTC007-15SB</v>
      </c>
      <c r="C451" s="7" t="str">
        <f>' turmas sistema atual'!C450</f>
        <v>Pesquisa e Comunicação Científica A-diurno (São Bernardo do Campo)</v>
      </c>
      <c r="D451" s="7" t="str">
        <f>' turmas sistema atual'!Y450</f>
        <v xml:space="preserve">quarta das 10:00 às 12:00, semanal </v>
      </c>
      <c r="E451" s="7" t="str">
        <f>' turmas sistema atual'!Z450</f>
        <v/>
      </c>
      <c r="F451" s="7" t="b">
        <f t="shared" si="24"/>
        <v>0</v>
      </c>
      <c r="G451" s="7"/>
      <c r="H451" s="7" t="s">
        <v>563</v>
      </c>
      <c r="I451" s="7" t="b">
        <f t="shared" si="25"/>
        <v>1</v>
      </c>
      <c r="J451" s="11" t="str">
        <f t="shared" si="26"/>
        <v>SB</v>
      </c>
      <c r="K451" s="11" t="str">
        <f>' turmas sistema atual'!K450</f>
        <v>diurno</v>
      </c>
      <c r="L451" s="11" t="str">
        <f>' turmas sistema atual'!L450</f>
        <v>2-0-2</v>
      </c>
      <c r="M451" s="11">
        <f>' turmas sistema atual'!M450</f>
        <v>40</v>
      </c>
      <c r="N451" s="11">
        <f>VLOOKUP(B451,[3]Plan1!$A$18:$H$946,8,0)</f>
        <v>0</v>
      </c>
      <c r="P451" s="7" t="str">
        <f>' turmas sistema atual'!R450</f>
        <v>PAULA AYAKO TIBA</v>
      </c>
      <c r="Q451" s="7" t="e">
        <f>P451=#REF!</f>
        <v>#REF!</v>
      </c>
      <c r="R451" s="7" t="e">
        <f>VLOOKUP($B451,[2]planilha!$B$1:$P$929,15,0)</f>
        <v>#REF!</v>
      </c>
      <c r="S451" s="7">
        <f>' turmas sistema atual'!S450</f>
        <v>0</v>
      </c>
      <c r="T451" s="7" t="e">
        <f t="shared" si="27"/>
        <v>#REF!</v>
      </c>
      <c r="U451" s="7" t="str">
        <f>' turmas sistema atual'!Z744</f>
        <v/>
      </c>
      <c r="V451" s="7">
        <f>' turmas sistema atual'!AA744</f>
        <v>0</v>
      </c>
      <c r="W451" s="7">
        <f>' turmas sistema atual'!AB744</f>
        <v>0</v>
      </c>
      <c r="X451" s="7">
        <f>' turmas sistema atual'!AC744</f>
        <v>0</v>
      </c>
      <c r="Y451" s="7">
        <f>' turmas sistema atual'!AD744</f>
        <v>0</v>
      </c>
      <c r="Z451" s="7">
        <f>' turmas sistema atual'!AE744</f>
        <v>0</v>
      </c>
      <c r="AA451" s="7">
        <f>' turmas sistema atual'!AU744</f>
        <v>0</v>
      </c>
      <c r="AB451" s="11">
        <f>' turmas sistema atual'!AV744</f>
        <v>0</v>
      </c>
    </row>
    <row r="452" spans="1:28" ht="51" customHeight="1" thickBot="1" x14ac:dyDescent="0.3">
      <c r="A452" s="7" t="str">
        <f>' turmas sistema atual'!A451</f>
        <v>BACHARELADO EM NEUROCIÊNCIA</v>
      </c>
      <c r="B452" s="7" t="str">
        <f>' turmas sistema atual'!B451</f>
        <v>NAMCTC007-15SB</v>
      </c>
      <c r="C452" s="7" t="str">
        <f>' turmas sistema atual'!C451</f>
        <v>Pesquisa e Comunicação Científica A-noturno (São Bernardo do Campo)</v>
      </c>
      <c r="D452" s="7" t="str">
        <f>' turmas sistema atual'!Y451</f>
        <v xml:space="preserve">quarta das 21:00 às 23:00, semanal </v>
      </c>
      <c r="E452" s="7" t="str">
        <f>' turmas sistema atual'!Z451</f>
        <v/>
      </c>
      <c r="F452" s="7" t="b">
        <f t="shared" ref="F452:F515" si="28">E452=D452</f>
        <v>0</v>
      </c>
      <c r="G452" s="7"/>
      <c r="H452" s="7" t="s">
        <v>563</v>
      </c>
      <c r="I452" s="7" t="b">
        <f t="shared" ref="I452:I515" si="29">H452=G452</f>
        <v>1</v>
      </c>
      <c r="J452" s="11" t="str">
        <f t="shared" ref="J452:J515" si="30">RIGHT(B452,2)</f>
        <v>SB</v>
      </c>
      <c r="K452" s="11" t="str">
        <f>' turmas sistema atual'!K451</f>
        <v>noturno</v>
      </c>
      <c r="L452" s="11" t="str">
        <f>' turmas sistema atual'!L451</f>
        <v>2-0-2</v>
      </c>
      <c r="M452" s="11">
        <f>' turmas sistema atual'!M451</f>
        <v>40</v>
      </c>
      <c r="N452" s="11">
        <f>VLOOKUP(B452,[3]Plan1!$A$18:$H$946,8,0)</f>
        <v>0</v>
      </c>
      <c r="P452" s="7" t="str">
        <f>' turmas sistema atual'!R451</f>
        <v>PAULA AYAKO TIBA</v>
      </c>
      <c r="Q452" s="7" t="e">
        <f>P452=#REF!</f>
        <v>#REF!</v>
      </c>
      <c r="R452" s="7" t="e">
        <f>VLOOKUP($B452,[2]planilha!$B$1:$P$929,15,0)</f>
        <v>#REF!</v>
      </c>
      <c r="S452" s="7">
        <f>' turmas sistema atual'!S451</f>
        <v>0</v>
      </c>
      <c r="T452" s="7" t="e">
        <f t="shared" ref="T452:T515" si="31">S452=R452</f>
        <v>#REF!</v>
      </c>
      <c r="U452" s="7" t="str">
        <f>' turmas sistema atual'!Z745</f>
        <v/>
      </c>
      <c r="V452" s="7">
        <f>' turmas sistema atual'!AA745</f>
        <v>0</v>
      </c>
      <c r="W452" s="7">
        <f>' turmas sistema atual'!AB745</f>
        <v>0</v>
      </c>
      <c r="X452" s="7">
        <f>' turmas sistema atual'!AC745</f>
        <v>0</v>
      </c>
      <c r="Y452" s="7">
        <f>' turmas sistema atual'!AD745</f>
        <v>0</v>
      </c>
      <c r="Z452" s="7">
        <f>' turmas sistema atual'!AE745</f>
        <v>0</v>
      </c>
      <c r="AA452" s="7">
        <f>' turmas sistema atual'!AU745</f>
        <v>0</v>
      </c>
      <c r="AB452" s="11">
        <f>' turmas sistema atual'!AV745</f>
        <v>0</v>
      </c>
    </row>
    <row r="453" spans="1:28" ht="51" customHeight="1" thickBot="1" x14ac:dyDescent="0.3">
      <c r="A453" s="7" t="str">
        <f>' turmas sistema atual'!A452</f>
        <v>BACHARELADO EM NEUROCIÊNCIA</v>
      </c>
      <c r="B453" s="7" t="str">
        <f>' turmas sistema atual'!B452</f>
        <v>DAMCTC009-15SB</v>
      </c>
      <c r="C453" s="7" t="str">
        <f>' turmas sistema atual'!C452</f>
        <v>Progressos e Métodos em Neurociência A-diurno (São Bernardo do Campo)</v>
      </c>
      <c r="D453" s="7" t="str">
        <f>' turmas sistema atual'!Y452</f>
        <v xml:space="preserve">segunda das 08:00 às 10:00, semanal ; quarta das 10:00 às 12:00, semanal </v>
      </c>
      <c r="E453" s="7" t="str">
        <f>' turmas sistema atual'!Z452</f>
        <v/>
      </c>
      <c r="F453" s="7" t="b">
        <f t="shared" si="28"/>
        <v>0</v>
      </c>
      <c r="G453" s="7"/>
      <c r="H453" s="7" t="s">
        <v>563</v>
      </c>
      <c r="I453" s="7" t="b">
        <f t="shared" si="29"/>
        <v>1</v>
      </c>
      <c r="J453" s="11" t="str">
        <f t="shared" si="30"/>
        <v>SB</v>
      </c>
      <c r="K453" s="11" t="str">
        <f>' turmas sistema atual'!K452</f>
        <v>diurno</v>
      </c>
      <c r="L453" s="11" t="str">
        <f>' turmas sistema atual'!L452</f>
        <v>3-1-4</v>
      </c>
      <c r="M453" s="11">
        <f>' turmas sistema atual'!M452</f>
        <v>40</v>
      </c>
      <c r="N453" s="11">
        <f>VLOOKUP(B453,[3]Plan1!$A$18:$H$946,8,0)</f>
        <v>3</v>
      </c>
      <c r="P453" s="7" t="str">
        <f>' turmas sistema atual'!R452</f>
        <v>Fernando Augusto de Oliveira Ribeiro</v>
      </c>
      <c r="Q453" s="7" t="e">
        <f>P453=#REF!</f>
        <v>#REF!</v>
      </c>
      <c r="R453" s="7" t="e">
        <f>VLOOKUP($B453,[2]planilha!$B$1:$P$929,15,0)</f>
        <v>#REF!</v>
      </c>
      <c r="S453" s="7">
        <f>' turmas sistema atual'!S452</f>
        <v>0</v>
      </c>
      <c r="T453" s="7" t="e">
        <f t="shared" si="31"/>
        <v>#REF!</v>
      </c>
      <c r="U453" s="7" t="str">
        <f>' turmas sistema atual'!Z366</f>
        <v/>
      </c>
      <c r="V453" s="7">
        <f>' turmas sistema atual'!AA366</f>
        <v>0</v>
      </c>
      <c r="W453" s="7">
        <f>' turmas sistema atual'!AB366</f>
        <v>0</v>
      </c>
      <c r="X453" s="7">
        <f>' turmas sistema atual'!AC366</f>
        <v>0</v>
      </c>
      <c r="Y453" s="7">
        <f>' turmas sistema atual'!AD366</f>
        <v>0</v>
      </c>
      <c r="Z453" s="7">
        <f>' turmas sistema atual'!AE366</f>
        <v>0</v>
      </c>
      <c r="AA453" s="7">
        <f>' turmas sistema atual'!AU366</f>
        <v>0</v>
      </c>
      <c r="AB453" s="11">
        <f>' turmas sistema atual'!AV366</f>
        <v>0</v>
      </c>
    </row>
    <row r="454" spans="1:28" ht="51" customHeight="1" thickBot="1" x14ac:dyDescent="0.3">
      <c r="A454" s="7" t="str">
        <f>' turmas sistema atual'!A453</f>
        <v>BACHARELADO EM NEUROCIÊNCIA</v>
      </c>
      <c r="B454" s="7" t="str">
        <f>' turmas sistema atual'!B453</f>
        <v>NAMCTC009-15SB</v>
      </c>
      <c r="C454" s="7" t="str">
        <f>' turmas sistema atual'!C453</f>
        <v>Progressos e Métodos em Neurociência A-noturno (São Bernardo do Campo)</v>
      </c>
      <c r="D454" s="7" t="str">
        <f>' turmas sistema atual'!Y453</f>
        <v xml:space="preserve">segunda das 19:00 às 21:00, semanal ; quarta das 21:00 às 23:00, semanal </v>
      </c>
      <c r="E454" s="7" t="str">
        <f>' turmas sistema atual'!Z453</f>
        <v/>
      </c>
      <c r="F454" s="7" t="b">
        <f t="shared" si="28"/>
        <v>0</v>
      </c>
      <c r="G454" s="7"/>
      <c r="H454" s="7" t="s">
        <v>563</v>
      </c>
      <c r="I454" s="7" t="b">
        <f t="shared" si="29"/>
        <v>1</v>
      </c>
      <c r="J454" s="11" t="str">
        <f t="shared" si="30"/>
        <v>SB</v>
      </c>
      <c r="K454" s="11" t="str">
        <f>' turmas sistema atual'!K453</f>
        <v>noturno</v>
      </c>
      <c r="L454" s="11" t="str">
        <f>' turmas sistema atual'!L453</f>
        <v>3-1-4</v>
      </c>
      <c r="M454" s="11">
        <f>' turmas sistema atual'!M453</f>
        <v>48</v>
      </c>
      <c r="N454" s="11">
        <f>VLOOKUP(B454,[3]Plan1!$A$18:$H$946,8,0)</f>
        <v>0</v>
      </c>
      <c r="P454" s="7" t="str">
        <f>' turmas sistema atual'!R453</f>
        <v>SILVIA HONDA TAKADA</v>
      </c>
      <c r="Q454" s="7" t="e">
        <f>P454=#REF!</f>
        <v>#REF!</v>
      </c>
      <c r="R454" s="7" t="e">
        <f>VLOOKUP($B454,[2]planilha!$B$1:$P$929,15,0)</f>
        <v>#REF!</v>
      </c>
      <c r="S454" s="7">
        <f>' turmas sistema atual'!S453</f>
        <v>0</v>
      </c>
      <c r="T454" s="7" t="e">
        <f t="shared" si="31"/>
        <v>#REF!</v>
      </c>
      <c r="U454" s="7" t="e">
        <f>' turmas sistema atual'!#REF!</f>
        <v>#REF!</v>
      </c>
      <c r="V454" s="7" t="e">
        <f>' turmas sistema atual'!#REF!</f>
        <v>#REF!</v>
      </c>
      <c r="W454" s="7" t="e">
        <f>' turmas sistema atual'!#REF!</f>
        <v>#REF!</v>
      </c>
      <c r="X454" s="7" t="e">
        <f>' turmas sistema atual'!#REF!</f>
        <v>#REF!</v>
      </c>
      <c r="Y454" s="7" t="e">
        <f>' turmas sistema atual'!#REF!</f>
        <v>#REF!</v>
      </c>
      <c r="Z454" s="7" t="e">
        <f>' turmas sistema atual'!#REF!</f>
        <v>#REF!</v>
      </c>
      <c r="AA454" s="7" t="e">
        <f>' turmas sistema atual'!#REF!</f>
        <v>#REF!</v>
      </c>
      <c r="AB454" s="11" t="e">
        <f>' turmas sistema atual'!#REF!</f>
        <v>#REF!</v>
      </c>
    </row>
    <row r="455" spans="1:28" ht="51" customHeight="1" thickBot="1" x14ac:dyDescent="0.3">
      <c r="A455" s="7" t="str">
        <f>' turmas sistema atual'!A454</f>
        <v>BACHARELADO EM NEUROCIÊNCIA</v>
      </c>
      <c r="B455" s="7" t="str">
        <f>' turmas sistema atual'!B454</f>
        <v>DAMCTC020-15SB</v>
      </c>
      <c r="C455" s="7" t="str">
        <f>' turmas sistema atual'!C454</f>
        <v>Psicologia Experimental A-diurno (São Bernardo do Campo)</v>
      </c>
      <c r="D455" s="7" t="str">
        <f>' turmas sistema atual'!Y454</f>
        <v xml:space="preserve">terça das 08:00 às 10:00, semanal </v>
      </c>
      <c r="E455" s="7" t="str">
        <f>' turmas sistema atual'!Z454</f>
        <v xml:space="preserve">quinta das 08:00 às 10:00, semanal ; quinta das 10:00 às 12:00, semanal </v>
      </c>
      <c r="F455" s="7" t="b">
        <f t="shared" si="28"/>
        <v>0</v>
      </c>
      <c r="G455" s="7"/>
      <c r="H455" s="7" t="s">
        <v>563</v>
      </c>
      <c r="I455" s="7" t="b">
        <f t="shared" si="29"/>
        <v>1</v>
      </c>
      <c r="J455" s="11" t="str">
        <f t="shared" si="30"/>
        <v>SB</v>
      </c>
      <c r="K455" s="11" t="str">
        <f>' turmas sistema atual'!K454</f>
        <v>diurno</v>
      </c>
      <c r="L455" s="11" t="str">
        <f>' turmas sistema atual'!L454</f>
        <v>2-4-4</v>
      </c>
      <c r="M455" s="11">
        <f>' turmas sistema atual'!M454</f>
        <v>40</v>
      </c>
      <c r="N455" s="11">
        <f>VLOOKUP(B455,[3]Plan1!$A$18:$H$946,8,0)</f>
        <v>7</v>
      </c>
      <c r="P455" s="7" t="str">
        <f>' turmas sistema atual'!R454</f>
        <v>MARCELO SALVADOR CAETANO</v>
      </c>
      <c r="Q455" s="7" t="e">
        <f>P455=#REF!</f>
        <v>#REF!</v>
      </c>
      <c r="R455" s="7" t="e">
        <f>VLOOKUP($B455,[2]planilha!$B$1:$P$929,15,0)</f>
        <v>#REF!</v>
      </c>
      <c r="S455" s="7">
        <f>' turmas sistema atual'!S454</f>
        <v>0</v>
      </c>
      <c r="T455" s="7" t="e">
        <f t="shared" si="31"/>
        <v>#REF!</v>
      </c>
      <c r="U455" s="7" t="str">
        <f>' turmas sistema atual'!Z116</f>
        <v/>
      </c>
      <c r="V455" s="7">
        <f>' turmas sistema atual'!AA116</f>
        <v>0</v>
      </c>
      <c r="W455" s="7">
        <f>' turmas sistema atual'!AB116</f>
        <v>0</v>
      </c>
      <c r="X455" s="7">
        <f>' turmas sistema atual'!AC116</f>
        <v>0</v>
      </c>
      <c r="Y455" s="7">
        <f>' turmas sistema atual'!AD116</f>
        <v>0</v>
      </c>
      <c r="Z455" s="7">
        <f>' turmas sistema atual'!AE116</f>
        <v>0</v>
      </c>
      <c r="AA455" s="7">
        <f>' turmas sistema atual'!AU116</f>
        <v>0</v>
      </c>
      <c r="AB455" s="11">
        <f>' turmas sistema atual'!AV116</f>
        <v>0</v>
      </c>
    </row>
    <row r="456" spans="1:28" ht="51" customHeight="1" thickBot="1" x14ac:dyDescent="0.3">
      <c r="A456" s="7" t="str">
        <f>' turmas sistema atual'!A455</f>
        <v>BACHARELADO EM NEUROCIÊNCIA</v>
      </c>
      <c r="B456" s="7" t="str">
        <f>' turmas sistema atual'!B455</f>
        <v>NAMCTC020-15SB</v>
      </c>
      <c r="C456" s="7" t="str">
        <f>' turmas sistema atual'!C455</f>
        <v>Psicologia Experimental A-noturno (São Bernardo do Campo)</v>
      </c>
      <c r="D456" s="7" t="str">
        <f>' turmas sistema atual'!Y455</f>
        <v xml:space="preserve">terça das 19:00 às 21:00, semanal </v>
      </c>
      <c r="E456" s="7" t="str">
        <f>' turmas sistema atual'!Z455</f>
        <v xml:space="preserve">quinta das 19:00 às 21:00, semanal ; quinta das 21:00 às 23:00, semanal </v>
      </c>
      <c r="F456" s="7" t="b">
        <f t="shared" si="28"/>
        <v>0</v>
      </c>
      <c r="G456" s="7"/>
      <c r="H456" s="7" t="s">
        <v>563</v>
      </c>
      <c r="I456" s="7" t="b">
        <f t="shared" si="29"/>
        <v>1</v>
      </c>
      <c r="J456" s="11" t="str">
        <f t="shared" si="30"/>
        <v>SB</v>
      </c>
      <c r="K456" s="11" t="str">
        <f>' turmas sistema atual'!K455</f>
        <v>noturno</v>
      </c>
      <c r="L456" s="11" t="str">
        <f>' turmas sistema atual'!L455</f>
        <v>2-4-4</v>
      </c>
      <c r="M456" s="11">
        <f>' turmas sistema atual'!M455</f>
        <v>50</v>
      </c>
      <c r="N456" s="11">
        <f>VLOOKUP(B456,[3]Plan1!$A$18:$H$946,8,0)</f>
        <v>0</v>
      </c>
      <c r="P456" s="7" t="str">
        <f>' turmas sistema atual'!R455</f>
        <v>MARCELO SALVADOR CAETANO</v>
      </c>
      <c r="Q456" s="7" t="e">
        <f>P456=#REF!</f>
        <v>#REF!</v>
      </c>
      <c r="R456" s="7" t="e">
        <f>VLOOKUP($B456,[2]planilha!$B$1:$P$929,15,0)</f>
        <v>#REF!</v>
      </c>
      <c r="S456" s="7">
        <f>' turmas sistema atual'!S455</f>
        <v>0</v>
      </c>
      <c r="T456" s="7" t="e">
        <f t="shared" si="31"/>
        <v>#REF!</v>
      </c>
      <c r="U456" s="7" t="str">
        <f>' turmas sistema atual'!Z117</f>
        <v/>
      </c>
      <c r="V456" s="7">
        <f>' turmas sistema atual'!AA117</f>
        <v>0</v>
      </c>
      <c r="W456" s="7">
        <f>' turmas sistema atual'!AB117</f>
        <v>0</v>
      </c>
      <c r="X456" s="7">
        <f>' turmas sistema atual'!AC117</f>
        <v>0</v>
      </c>
      <c r="Y456" s="7">
        <f>' turmas sistema atual'!AD117</f>
        <v>0</v>
      </c>
      <c r="Z456" s="7">
        <f>' turmas sistema atual'!AE117</f>
        <v>0</v>
      </c>
      <c r="AA456" s="7">
        <f>' turmas sistema atual'!AU117</f>
        <v>0</v>
      </c>
      <c r="AB456" s="11">
        <f>' turmas sistema atual'!AV117</f>
        <v>0</v>
      </c>
    </row>
    <row r="457" spans="1:28" ht="51" customHeight="1" thickBot="1" x14ac:dyDescent="0.3">
      <c r="A457" s="7" t="str">
        <f>' turmas sistema atual'!A456</f>
        <v>BACHARELADO EM PLANEJAMENTO TERRITORIAL</v>
      </c>
      <c r="B457" s="7" t="str">
        <f>' turmas sistema atual'!B456</f>
        <v>DA1ESZT002-17SB</v>
      </c>
      <c r="C457" s="7" t="str">
        <f>' turmas sistema atual'!C456</f>
        <v>Desenvolvimento Humano e Pobreza Urbana A1-diurno (São Bernardo do Campo)</v>
      </c>
      <c r="D457" s="7" t="str">
        <f>' turmas sistema atual'!Y456</f>
        <v xml:space="preserve">segunda das 17:00 às 19:00, semanal ; quarta das 17:00 às 19:00, semanal </v>
      </c>
      <c r="E457" s="7" t="str">
        <f>' turmas sistema atual'!Z456</f>
        <v/>
      </c>
      <c r="F457" s="7" t="b">
        <f t="shared" si="28"/>
        <v>0</v>
      </c>
      <c r="G457" s="7"/>
      <c r="H457" s="7" t="s">
        <v>563</v>
      </c>
      <c r="I457" s="7" t="b">
        <f t="shared" si="29"/>
        <v>1</v>
      </c>
      <c r="J457" s="11" t="str">
        <f t="shared" si="30"/>
        <v>SB</v>
      </c>
      <c r="K457" s="11" t="str">
        <f>' turmas sistema atual'!K456</f>
        <v>diurno</v>
      </c>
      <c r="L457" s="11" t="str">
        <f>' turmas sistema atual'!L456</f>
        <v>4-0-4</v>
      </c>
      <c r="M457" s="11">
        <f>' turmas sistema atual'!M456</f>
        <v>40</v>
      </c>
      <c r="N457" s="11">
        <f>VLOOKUP(B457,[3]Plan1!$A$18:$H$946,8,0)</f>
        <v>0</v>
      </c>
      <c r="P457" s="7" t="str">
        <f>' turmas sistema atual'!R456</f>
        <v>Leonardo Freire de Mello</v>
      </c>
      <c r="Q457" s="7" t="e">
        <f>P457=#REF!</f>
        <v>#REF!</v>
      </c>
      <c r="R457" s="7" t="e">
        <f>VLOOKUP($B457,[2]planilha!$B$1:$P$929,15,0)</f>
        <v>#REF!</v>
      </c>
      <c r="S457" s="7">
        <f>' turmas sistema atual'!S456</f>
        <v>0</v>
      </c>
      <c r="T457" s="7" t="e">
        <f t="shared" si="31"/>
        <v>#REF!</v>
      </c>
      <c r="U457" s="7" t="str">
        <f>' turmas sistema atual'!Z118</f>
        <v/>
      </c>
      <c r="V457" s="7">
        <f>' turmas sistema atual'!AA118</f>
        <v>0</v>
      </c>
      <c r="W457" s="7">
        <f>' turmas sistema atual'!AB118</f>
        <v>0</v>
      </c>
      <c r="X457" s="7">
        <f>' turmas sistema atual'!AC118</f>
        <v>0</v>
      </c>
      <c r="Y457" s="7">
        <f>' turmas sistema atual'!AD118</f>
        <v>0</v>
      </c>
      <c r="Z457" s="7">
        <f>' turmas sistema atual'!AE118</f>
        <v>0</v>
      </c>
      <c r="AA457" s="7">
        <f>' turmas sistema atual'!AU118</f>
        <v>0</v>
      </c>
      <c r="AB457" s="11">
        <f>' turmas sistema atual'!AV118</f>
        <v>0</v>
      </c>
    </row>
    <row r="458" spans="1:28" ht="51" customHeight="1" thickBot="1" x14ac:dyDescent="0.3">
      <c r="A458" s="7" t="str">
        <f>' turmas sistema atual'!A457</f>
        <v>BACHARELADO EM PLANEJAMENTO TERRITORIAL</v>
      </c>
      <c r="B458" s="7" t="str">
        <f>' turmas sistema atual'!B457</f>
        <v>DAESHT009-17SB</v>
      </c>
      <c r="C458" s="7" t="str">
        <f>' turmas sistema atual'!C457</f>
        <v>História da Cidade e do Urbanismo A-diurno (São Bernardo do Campo)</v>
      </c>
      <c r="D458" s="7" t="str">
        <f>' turmas sistema atual'!Y457</f>
        <v xml:space="preserve">quarta das 08:00 às 10:00, semanal ; sexta das 10:00 às 12:00, semanal </v>
      </c>
      <c r="E458" s="7" t="str">
        <f>' turmas sistema atual'!Z457</f>
        <v/>
      </c>
      <c r="F458" s="7" t="b">
        <f t="shared" si="28"/>
        <v>0</v>
      </c>
      <c r="G458" s="7"/>
      <c r="H458" s="7" t="s">
        <v>563</v>
      </c>
      <c r="I458" s="7" t="b">
        <f t="shared" si="29"/>
        <v>1</v>
      </c>
      <c r="J458" s="11" t="str">
        <f t="shared" si="30"/>
        <v>SB</v>
      </c>
      <c r="K458" s="11" t="str">
        <f>' turmas sistema atual'!K457</f>
        <v>diurno</v>
      </c>
      <c r="L458" s="11" t="str">
        <f>' turmas sistema atual'!L457</f>
        <v>4-0-4</v>
      </c>
      <c r="M458" s="11">
        <f>' turmas sistema atual'!M457</f>
        <v>38</v>
      </c>
      <c r="N458" s="11">
        <f>VLOOKUP(B458,[3]Plan1!$A$18:$H$946,8,0)</f>
        <v>3</v>
      </c>
      <c r="P458" s="7" t="str">
        <f>' turmas sistema atual'!R457</f>
        <v>Patricia Maria de Jesus</v>
      </c>
      <c r="Q458" s="7" t="e">
        <f>P458=#REF!</f>
        <v>#REF!</v>
      </c>
      <c r="R458" s="7" t="e">
        <f>VLOOKUP($B458,[2]planilha!$B$1:$P$929,15,0)</f>
        <v>#REF!</v>
      </c>
      <c r="S458" s="7">
        <f>' turmas sistema atual'!S457</f>
        <v>0</v>
      </c>
      <c r="T458" s="7" t="e">
        <f t="shared" si="31"/>
        <v>#REF!</v>
      </c>
      <c r="U458" s="7" t="str">
        <f>' turmas sistema atual'!Z119</f>
        <v/>
      </c>
      <c r="V458" s="7">
        <f>' turmas sistema atual'!AA119</f>
        <v>0</v>
      </c>
      <c r="W458" s="7">
        <f>' turmas sistema atual'!AB119</f>
        <v>0</v>
      </c>
      <c r="X458" s="7">
        <f>' turmas sistema atual'!AC119</f>
        <v>0</v>
      </c>
      <c r="Y458" s="7">
        <f>' turmas sistema atual'!AD119</f>
        <v>0</v>
      </c>
      <c r="Z458" s="7">
        <f>' turmas sistema atual'!AE119</f>
        <v>0</v>
      </c>
      <c r="AA458" s="7">
        <f>' turmas sistema atual'!AU119</f>
        <v>0</v>
      </c>
      <c r="AB458" s="11">
        <f>' turmas sistema atual'!AV119</f>
        <v>0</v>
      </c>
    </row>
    <row r="459" spans="1:28" ht="51" customHeight="1" thickBot="1" x14ac:dyDescent="0.3">
      <c r="A459" s="7" t="str">
        <f>' turmas sistema atual'!A458</f>
        <v>BACHARELADO EM PLANEJAMENTO TERRITORIAL</v>
      </c>
      <c r="B459" s="7" t="str">
        <f>' turmas sistema atual'!B458</f>
        <v>NAESHT009-17SB</v>
      </c>
      <c r="C459" s="7" t="str">
        <f>' turmas sistema atual'!C458</f>
        <v>História da Cidade e do Urbanismo A-noturno (São Bernardo do Campo)</v>
      </c>
      <c r="D459" s="7" t="str">
        <f>' turmas sistema atual'!Y458</f>
        <v xml:space="preserve">quarta das 19:00 às 21:00, semanal ; sexta das 21:00 às 23:00, semanal </v>
      </c>
      <c r="E459" s="7" t="str">
        <f>' turmas sistema atual'!Z458</f>
        <v/>
      </c>
      <c r="F459" s="7" t="b">
        <f t="shared" si="28"/>
        <v>0</v>
      </c>
      <c r="G459" s="7"/>
      <c r="H459" s="7" t="s">
        <v>563</v>
      </c>
      <c r="I459" s="7" t="b">
        <f t="shared" si="29"/>
        <v>1</v>
      </c>
      <c r="J459" s="11" t="str">
        <f t="shared" si="30"/>
        <v>SB</v>
      </c>
      <c r="K459" s="11" t="str">
        <f>' turmas sistema atual'!K458</f>
        <v>noturno</v>
      </c>
      <c r="L459" s="11" t="str">
        <f>' turmas sistema atual'!L458</f>
        <v>4-0-4</v>
      </c>
      <c r="M459" s="11">
        <f>' turmas sistema atual'!M458</f>
        <v>52</v>
      </c>
      <c r="N459" s="11">
        <f>VLOOKUP(B459,[3]Plan1!$A$18:$H$946,8,0)</f>
        <v>0</v>
      </c>
      <c r="P459" s="7" t="str">
        <f>' turmas sistema atual'!R458</f>
        <v>Patricia Maria de Jesus</v>
      </c>
      <c r="Q459" s="7" t="e">
        <f>P459=#REF!</f>
        <v>#REF!</v>
      </c>
      <c r="R459" s="7" t="e">
        <f>VLOOKUP($B459,[2]planilha!$B$1:$P$929,15,0)</f>
        <v>#REF!</v>
      </c>
      <c r="S459" s="7">
        <f>' turmas sistema atual'!S458</f>
        <v>0</v>
      </c>
      <c r="T459" s="7" t="e">
        <f t="shared" si="31"/>
        <v>#REF!</v>
      </c>
      <c r="U459" s="7" t="str">
        <f>' turmas sistema atual'!Z120</f>
        <v/>
      </c>
      <c r="V459" s="7">
        <f>' turmas sistema atual'!AA120</f>
        <v>0</v>
      </c>
      <c r="W459" s="7">
        <f>' turmas sistema atual'!AB120</f>
        <v>0</v>
      </c>
      <c r="X459" s="7">
        <f>' turmas sistema atual'!AC120</f>
        <v>0</v>
      </c>
      <c r="Y459" s="7">
        <f>' turmas sistema atual'!AD120</f>
        <v>0</v>
      </c>
      <c r="Z459" s="7">
        <f>' turmas sistema atual'!AE120</f>
        <v>0</v>
      </c>
      <c r="AA459" s="7">
        <f>' turmas sistema atual'!AU120</f>
        <v>0</v>
      </c>
      <c r="AB459" s="11">
        <f>' turmas sistema atual'!AV120</f>
        <v>0</v>
      </c>
    </row>
    <row r="460" spans="1:28" ht="51" customHeight="1" thickBot="1" x14ac:dyDescent="0.3">
      <c r="A460" s="7" t="str">
        <f>' turmas sistema atual'!A459</f>
        <v>BACHARELADO EM PLANEJAMENTO TERRITORIAL</v>
      </c>
      <c r="B460" s="7" t="str">
        <f>' turmas sistema atual'!B459</f>
        <v>DAESHT011-17SB</v>
      </c>
      <c r="C460" s="7" t="str">
        <f>' turmas sistema atual'!C459</f>
        <v>Métodos e Técnicas de Análise de Informação para o Planejamento A-diurno (São Bernardo do Campo)</v>
      </c>
      <c r="D460" s="7" t="str">
        <f>' turmas sistema atual'!Y459</f>
        <v/>
      </c>
      <c r="E460" s="7" t="str">
        <f>' turmas sistema atual'!Z459</f>
        <v xml:space="preserve">segunda das 10:00 às 12:00, semanal ; quinta das 08:00 às 10:00, semanal </v>
      </c>
      <c r="F460" s="7" t="b">
        <f t="shared" si="28"/>
        <v>0</v>
      </c>
      <c r="G460" s="7"/>
      <c r="H460" s="7" t="s">
        <v>563</v>
      </c>
      <c r="I460" s="7" t="b">
        <f t="shared" si="29"/>
        <v>1</v>
      </c>
      <c r="J460" s="11" t="str">
        <f t="shared" si="30"/>
        <v>SB</v>
      </c>
      <c r="K460" s="11" t="str">
        <f>' turmas sistema atual'!K459</f>
        <v>diurno</v>
      </c>
      <c r="L460" s="11" t="str">
        <f>' turmas sistema atual'!L459</f>
        <v>3-1-4</v>
      </c>
      <c r="M460" s="11">
        <f>' turmas sistema atual'!M459</f>
        <v>38</v>
      </c>
      <c r="N460" s="11">
        <f>VLOOKUP(B460,[3]Plan1!$A$18:$H$946,8,0)</f>
        <v>25</v>
      </c>
      <c r="P460" s="7" t="str">
        <f>' turmas sistema atual'!R459</f>
        <v>Flavia da Fonseca Feitosa</v>
      </c>
      <c r="Q460" s="7" t="e">
        <f>P460=#REF!</f>
        <v>#REF!</v>
      </c>
      <c r="R460" s="7" t="e">
        <f>VLOOKUP($B460,[2]planilha!$B$1:$P$929,15,0)</f>
        <v>#REF!</v>
      </c>
      <c r="S460" s="7">
        <f>' turmas sistema atual'!S459</f>
        <v>0</v>
      </c>
      <c r="T460" s="7" t="e">
        <f t="shared" si="31"/>
        <v>#REF!</v>
      </c>
      <c r="U460" s="7" t="str">
        <f>' turmas sistema atual'!Z121</f>
        <v/>
      </c>
      <c r="V460" s="7">
        <f>' turmas sistema atual'!AA121</f>
        <v>0</v>
      </c>
      <c r="W460" s="7">
        <f>' turmas sistema atual'!AB121</f>
        <v>0</v>
      </c>
      <c r="X460" s="7">
        <f>' turmas sistema atual'!AC121</f>
        <v>0</v>
      </c>
      <c r="Y460" s="7">
        <f>' turmas sistema atual'!AD121</f>
        <v>0</v>
      </c>
      <c r="Z460" s="7">
        <f>' turmas sistema atual'!AE121</f>
        <v>0</v>
      </c>
      <c r="AA460" s="7">
        <f>' turmas sistema atual'!AU121</f>
        <v>0</v>
      </c>
      <c r="AB460" s="11">
        <f>' turmas sistema atual'!AV121</f>
        <v>0</v>
      </c>
    </row>
    <row r="461" spans="1:28" ht="51" customHeight="1" thickBot="1" x14ac:dyDescent="0.3">
      <c r="A461" s="7" t="str">
        <f>' turmas sistema atual'!A460</f>
        <v>BACHARELADO EM PLANEJAMENTO TERRITORIAL</v>
      </c>
      <c r="B461" s="7" t="str">
        <f>' turmas sistema atual'!B460</f>
        <v>NAESHT011-17SB</v>
      </c>
      <c r="C461" s="7" t="str">
        <f>' turmas sistema atual'!C460</f>
        <v>Métodos e Técnicas de Análise de Informação para o Planejamento A-noturno (São Bernardo do Campo)</v>
      </c>
      <c r="D461" s="7" t="str">
        <f>' turmas sistema atual'!Y460</f>
        <v/>
      </c>
      <c r="E461" s="7" t="str">
        <f>' turmas sistema atual'!Z460</f>
        <v xml:space="preserve">segunda das 21:00 às 23:00, semanal ; quinta das 19:00 às 21:00, semanal </v>
      </c>
      <c r="F461" s="7" t="b">
        <f t="shared" si="28"/>
        <v>0</v>
      </c>
      <c r="G461" s="7"/>
      <c r="H461" s="7" t="s">
        <v>563</v>
      </c>
      <c r="I461" s="7" t="b">
        <f t="shared" si="29"/>
        <v>1</v>
      </c>
      <c r="J461" s="11" t="str">
        <f t="shared" si="30"/>
        <v>SB</v>
      </c>
      <c r="K461" s="11" t="str">
        <f>' turmas sistema atual'!K460</f>
        <v>noturno</v>
      </c>
      <c r="L461" s="11" t="str">
        <f>' turmas sistema atual'!L460</f>
        <v>3-1-4</v>
      </c>
      <c r="M461" s="11">
        <f>' turmas sistema atual'!M460</f>
        <v>38</v>
      </c>
      <c r="N461" s="11">
        <f>VLOOKUP(B461,[3]Plan1!$A$18:$H$946,8,0)</f>
        <v>18</v>
      </c>
      <c r="P461" s="7" t="str">
        <f>' turmas sistema atual'!R460</f>
        <v>Flavia da Fonseca Feitosa</v>
      </c>
      <c r="Q461" s="7" t="e">
        <f>P461=#REF!</f>
        <v>#REF!</v>
      </c>
      <c r="R461" s="7" t="e">
        <f>VLOOKUP($B461,[2]planilha!$B$1:$P$929,15,0)</f>
        <v>#REF!</v>
      </c>
      <c r="S461" s="7">
        <f>' turmas sistema atual'!S460</f>
        <v>0</v>
      </c>
      <c r="T461" s="7" t="e">
        <f t="shared" si="31"/>
        <v>#REF!</v>
      </c>
      <c r="U461" s="7" t="str">
        <f>' turmas sistema atual'!Z592</f>
        <v/>
      </c>
      <c r="V461" s="7">
        <f>' turmas sistema atual'!AA592</f>
        <v>0</v>
      </c>
      <c r="W461" s="7">
        <f>' turmas sistema atual'!AB592</f>
        <v>0</v>
      </c>
      <c r="X461" s="7">
        <f>' turmas sistema atual'!AC592</f>
        <v>0</v>
      </c>
      <c r="Y461" s="7">
        <f>' turmas sistema atual'!AD592</f>
        <v>0</v>
      </c>
      <c r="Z461" s="7">
        <f>' turmas sistema atual'!AE592</f>
        <v>0</v>
      </c>
      <c r="AA461" s="7">
        <f>' turmas sistema atual'!AU592</f>
        <v>0</v>
      </c>
      <c r="AB461" s="11">
        <f>' turmas sistema atual'!AV592</f>
        <v>0</v>
      </c>
    </row>
    <row r="462" spans="1:28" ht="51" customHeight="1" thickBot="1" x14ac:dyDescent="0.3">
      <c r="A462" s="7" t="str">
        <f>' turmas sistema atual'!A461</f>
        <v>BACHARELADO EM PLANEJAMENTO TERRITORIAL</v>
      </c>
      <c r="B462" s="7" t="str">
        <f>' turmas sistema atual'!B461</f>
        <v>NAESHT012-17SB</v>
      </c>
      <c r="C462" s="7" t="str">
        <f>' turmas sistema atual'!C461</f>
        <v>Mobilização Produtiva dos Territórios e Desenvolvimento Local A-noturno (São Bernardo do Campo)</v>
      </c>
      <c r="D462" s="7" t="str">
        <f>' turmas sistema atual'!Y461</f>
        <v/>
      </c>
      <c r="E462" s="7" t="str">
        <f>' turmas sistema atual'!Z461</f>
        <v xml:space="preserve">segunda das 19:00 às 21:00, semanal ; quarta das 21:00 às 23:00, semanal </v>
      </c>
      <c r="F462" s="7" t="b">
        <f t="shared" si="28"/>
        <v>0</v>
      </c>
      <c r="G462" s="7"/>
      <c r="H462" s="7" t="s">
        <v>563</v>
      </c>
      <c r="I462" s="7" t="b">
        <f t="shared" si="29"/>
        <v>1</v>
      </c>
      <c r="J462" s="11" t="str">
        <f t="shared" si="30"/>
        <v>SB</v>
      </c>
      <c r="K462" s="11" t="str">
        <f>' turmas sistema atual'!K461</f>
        <v>noturno</v>
      </c>
      <c r="L462" s="11" t="str">
        <f>' turmas sistema atual'!L461</f>
        <v>4-0-4</v>
      </c>
      <c r="M462" s="11">
        <f>' turmas sistema atual'!M461</f>
        <v>60</v>
      </c>
      <c r="N462" s="11">
        <f>VLOOKUP(B462,[3]Plan1!$A$18:$H$946,8,0)</f>
        <v>15</v>
      </c>
      <c r="P462" s="7" t="str">
        <f>' turmas sistema atual'!R461</f>
        <v>GERARDO ALBERTO SILVA</v>
      </c>
      <c r="Q462" s="7" t="e">
        <f>P462=#REF!</f>
        <v>#REF!</v>
      </c>
      <c r="R462" s="7" t="e">
        <f>VLOOKUP($B462,[2]planilha!$B$1:$P$929,15,0)</f>
        <v>#REF!</v>
      </c>
      <c r="S462" s="7">
        <f>' turmas sistema atual'!S461</f>
        <v>0</v>
      </c>
      <c r="T462" s="7" t="e">
        <f t="shared" si="31"/>
        <v>#REF!</v>
      </c>
      <c r="U462" s="7" t="str">
        <f>' turmas sistema atual'!Z593</f>
        <v/>
      </c>
      <c r="V462" s="7">
        <f>' turmas sistema atual'!AA593</f>
        <v>0</v>
      </c>
      <c r="W462" s="7">
        <f>' turmas sistema atual'!AB593</f>
        <v>0</v>
      </c>
      <c r="X462" s="7">
        <f>' turmas sistema atual'!AC593</f>
        <v>0</v>
      </c>
      <c r="Y462" s="7">
        <f>' turmas sistema atual'!AD593</f>
        <v>0</v>
      </c>
      <c r="Z462" s="7">
        <f>' turmas sistema atual'!AE593</f>
        <v>0</v>
      </c>
      <c r="AA462" s="7">
        <f>' turmas sistema atual'!AU593</f>
        <v>0</v>
      </c>
      <c r="AB462" s="11">
        <f>' turmas sistema atual'!AV593</f>
        <v>0</v>
      </c>
    </row>
    <row r="463" spans="1:28" ht="51" customHeight="1" thickBot="1" x14ac:dyDescent="0.3">
      <c r="A463" s="7" t="str">
        <f>' turmas sistema atual'!A462</f>
        <v>BACHARELADO EM PLANEJAMENTO TERRITORIAL</v>
      </c>
      <c r="B463" s="7" t="str">
        <f>' turmas sistema atual'!B462</f>
        <v>NA1ESZT022-17SB</v>
      </c>
      <c r="C463" s="7" t="str">
        <f>' turmas sistema atual'!C462</f>
        <v>Modelos Econômicos e Análise das Dinâmicas Territoriais A1-noturno (São Bernardo do Campo)</v>
      </c>
      <c r="D463" s="7" t="str">
        <f>' turmas sistema atual'!Y462</f>
        <v xml:space="preserve">terça das 21:00 às 23:00, semanal ; sexta das 19:00 às 21:00, semanal </v>
      </c>
      <c r="E463" s="7" t="str">
        <f>' turmas sistema atual'!Z462</f>
        <v/>
      </c>
      <c r="F463" s="7" t="b">
        <f t="shared" si="28"/>
        <v>0</v>
      </c>
      <c r="G463" s="7"/>
      <c r="H463" s="7" t="s">
        <v>563</v>
      </c>
      <c r="I463" s="7" t="b">
        <f t="shared" si="29"/>
        <v>1</v>
      </c>
      <c r="J463" s="11" t="str">
        <f t="shared" si="30"/>
        <v>SB</v>
      </c>
      <c r="K463" s="11" t="str">
        <f>' turmas sistema atual'!K462</f>
        <v>noturno</v>
      </c>
      <c r="L463" s="11" t="str">
        <f>' turmas sistema atual'!L462</f>
        <v>4-0-4</v>
      </c>
      <c r="M463" s="11">
        <f>' turmas sistema atual'!M462</f>
        <v>40</v>
      </c>
      <c r="N463" s="11">
        <f>VLOOKUP(B463,[3]Plan1!$A$18:$H$946,8,0)</f>
        <v>1</v>
      </c>
      <c r="P463" s="7" t="str">
        <f>' turmas sistema atual'!R462</f>
        <v>MARCOS BARCELLOS DE SOUZA</v>
      </c>
      <c r="Q463" s="7" t="e">
        <f>P463=#REF!</f>
        <v>#REF!</v>
      </c>
      <c r="R463" s="7" t="e">
        <f>VLOOKUP($B463,[2]planilha!$B$1:$P$929,15,0)</f>
        <v>#REF!</v>
      </c>
      <c r="S463" s="7">
        <f>' turmas sistema atual'!S462</f>
        <v>0</v>
      </c>
      <c r="T463" s="7" t="e">
        <f t="shared" si="31"/>
        <v>#REF!</v>
      </c>
      <c r="U463" s="7" t="str">
        <f>' turmas sistema atual'!Z122</f>
        <v/>
      </c>
      <c r="V463" s="7">
        <f>' turmas sistema atual'!AA122</f>
        <v>0</v>
      </c>
      <c r="W463" s="7">
        <f>' turmas sistema atual'!AB122</f>
        <v>0</v>
      </c>
      <c r="X463" s="7">
        <f>' turmas sistema atual'!AC122</f>
        <v>0</v>
      </c>
      <c r="Y463" s="7">
        <f>' turmas sistema atual'!AD122</f>
        <v>0</v>
      </c>
      <c r="Z463" s="7">
        <f>' turmas sistema atual'!AE122</f>
        <v>0</v>
      </c>
      <c r="AA463" s="7">
        <f>' turmas sistema atual'!AU122</f>
        <v>0</v>
      </c>
      <c r="AB463" s="11">
        <f>' turmas sistema atual'!AV122</f>
        <v>0</v>
      </c>
    </row>
    <row r="464" spans="1:28" ht="51" customHeight="1" thickBot="1" x14ac:dyDescent="0.3">
      <c r="A464" s="7" t="str">
        <f>' turmas sistema atual'!A463</f>
        <v>BACHARELADO EM PLANEJAMENTO TERRITORIAL</v>
      </c>
      <c r="B464" s="7" t="str">
        <f>' turmas sistema atual'!B463</f>
        <v>NAESHT015-17SB</v>
      </c>
      <c r="C464" s="7" t="str">
        <f>' turmas sistema atual'!C463</f>
        <v>Oficina de Planejamento Urbano A-noturno (São Bernardo do Campo)</v>
      </c>
      <c r="D464" s="7" t="str">
        <f>' turmas sistema atual'!Y463</f>
        <v/>
      </c>
      <c r="E464" s="7" t="str">
        <f>' turmas sistema atual'!Z463</f>
        <v xml:space="preserve">terça das 19:00 às 21:00, semanal ; quinta das 21:00 às 23:00, semanal </v>
      </c>
      <c r="F464" s="7" t="b">
        <f t="shared" si="28"/>
        <v>0</v>
      </c>
      <c r="G464" s="7"/>
      <c r="H464" s="7" t="s">
        <v>563</v>
      </c>
      <c r="I464" s="7" t="b">
        <f t="shared" si="29"/>
        <v>1</v>
      </c>
      <c r="J464" s="11" t="str">
        <f t="shared" si="30"/>
        <v>SB</v>
      </c>
      <c r="K464" s="11" t="str">
        <f>' turmas sistema atual'!K463</f>
        <v>noturno</v>
      </c>
      <c r="L464" s="11" t="str">
        <f>' turmas sistema atual'!L463</f>
        <v>0-4-4</v>
      </c>
      <c r="M464" s="11">
        <f>' turmas sistema atual'!M463</f>
        <v>38</v>
      </c>
      <c r="N464" s="11">
        <f>VLOOKUP(B464,[3]Plan1!$A$18:$H$946,8,0)</f>
        <v>27</v>
      </c>
      <c r="P464" s="7" t="str">
        <f>' turmas sistema atual'!R463</f>
        <v>GUADALUPE MARIA JUNGERS DE ALMEIDA</v>
      </c>
      <c r="Q464" s="7" t="e">
        <f>P464=#REF!</f>
        <v>#REF!</v>
      </c>
      <c r="R464" s="7" t="str">
        <f>VLOOKUP($B464,[2]planilha!$B$1:$P$929,15,0)</f>
        <v>ROSANA DENALDI</v>
      </c>
      <c r="S464" s="7" t="str">
        <f>' turmas sistema atual'!S463</f>
        <v>ROSANA DENALDI</v>
      </c>
      <c r="T464" s="7" t="b">
        <f t="shared" si="31"/>
        <v>1</v>
      </c>
      <c r="U464" s="7" t="str">
        <f>' turmas sistema atual'!Z123</f>
        <v/>
      </c>
      <c r="V464" s="7">
        <f>' turmas sistema atual'!AA123</f>
        <v>0</v>
      </c>
      <c r="W464" s="7">
        <f>' turmas sistema atual'!AB123</f>
        <v>0</v>
      </c>
      <c r="X464" s="7">
        <f>' turmas sistema atual'!AC123</f>
        <v>0</v>
      </c>
      <c r="Y464" s="7">
        <f>' turmas sistema atual'!AD123</f>
        <v>0</v>
      </c>
      <c r="Z464" s="7">
        <f>' turmas sistema atual'!AE123</f>
        <v>0</v>
      </c>
      <c r="AA464" s="7">
        <f>' turmas sistema atual'!AU123</f>
        <v>0</v>
      </c>
      <c r="AB464" s="11">
        <f>' turmas sistema atual'!AV123</f>
        <v>0</v>
      </c>
    </row>
    <row r="465" spans="1:28" ht="51" customHeight="1" thickBot="1" x14ac:dyDescent="0.3">
      <c r="A465" s="7" t="str">
        <f>' turmas sistema atual'!A464</f>
        <v>BACHARELADO EM PLANEJAMENTO TERRITORIAL</v>
      </c>
      <c r="B465" s="7" t="str">
        <f>' turmas sistema atual'!B464</f>
        <v>DA1ESZT008-17SB</v>
      </c>
      <c r="C465" s="7" t="str">
        <f>' turmas sistema atual'!C464</f>
        <v>Patrimônio Cultural e Paisagem A1-diurno (São Bernardo do Campo)</v>
      </c>
      <c r="D465" s="7" t="str">
        <f>' turmas sistema atual'!Y464</f>
        <v xml:space="preserve">sábado das 09:00 às 13:00, semanal </v>
      </c>
      <c r="E465" s="7" t="str">
        <f>' turmas sistema atual'!Z464</f>
        <v/>
      </c>
      <c r="F465" s="7" t="b">
        <f t="shared" si="28"/>
        <v>0</v>
      </c>
      <c r="G465" s="7"/>
      <c r="H465" s="7" t="s">
        <v>563</v>
      </c>
      <c r="I465" s="7" t="b">
        <f t="shared" si="29"/>
        <v>1</v>
      </c>
      <c r="J465" s="11" t="str">
        <f t="shared" si="30"/>
        <v>SB</v>
      </c>
      <c r="K465" s="11" t="str">
        <f>' turmas sistema atual'!K464</f>
        <v>diurno</v>
      </c>
      <c r="L465" s="11" t="str">
        <f>' turmas sistema atual'!L464</f>
        <v>4-0-4</v>
      </c>
      <c r="M465" s="11">
        <f>' turmas sistema atual'!M464</f>
        <v>53</v>
      </c>
      <c r="N465" s="11">
        <f>VLOOKUP(B465,[3]Plan1!$A$18:$H$946,8,0)</f>
        <v>0</v>
      </c>
      <c r="P465" s="7" t="str">
        <f>' turmas sistema atual'!R464</f>
        <v>Luis Roberto de Paula</v>
      </c>
      <c r="Q465" s="7" t="e">
        <f>P465=#REF!</f>
        <v>#REF!</v>
      </c>
      <c r="R465" s="7" t="e">
        <f>VLOOKUP($B465,[2]planilha!$B$1:$P$929,15,0)</f>
        <v>#REF!</v>
      </c>
      <c r="S465" s="7">
        <f>' turmas sistema atual'!S464</f>
        <v>0</v>
      </c>
      <c r="T465" s="7" t="e">
        <f t="shared" si="31"/>
        <v>#REF!</v>
      </c>
      <c r="U465" s="7" t="str">
        <f>' turmas sistema atual'!Z750</f>
        <v/>
      </c>
      <c r="V465" s="7">
        <f>' turmas sistema atual'!AA750</f>
        <v>0</v>
      </c>
      <c r="W465" s="7">
        <f>' turmas sistema atual'!AB750</f>
        <v>0</v>
      </c>
      <c r="X465" s="7">
        <f>' turmas sistema atual'!AC750</f>
        <v>0</v>
      </c>
      <c r="Y465" s="7">
        <f>' turmas sistema atual'!AD750</f>
        <v>0</v>
      </c>
      <c r="Z465" s="7">
        <f>' turmas sistema atual'!AE750</f>
        <v>0</v>
      </c>
      <c r="AA465" s="7">
        <f>' turmas sistema atual'!AU750</f>
        <v>0</v>
      </c>
      <c r="AB465" s="11">
        <f>' turmas sistema atual'!AV750</f>
        <v>0</v>
      </c>
    </row>
    <row r="466" spans="1:28" ht="51" customHeight="1" thickBot="1" x14ac:dyDescent="0.3">
      <c r="A466" s="7" t="str">
        <f>' turmas sistema atual'!A465</f>
        <v>BACHARELADO EM PLANEJAMENTO TERRITORIAL</v>
      </c>
      <c r="B466" s="7" t="str">
        <f>' turmas sistema atual'!B465</f>
        <v>DAESHT017-17SB</v>
      </c>
      <c r="C466" s="7" t="str">
        <f>' turmas sistema atual'!C465</f>
        <v>Planejamento e Política Ambiental A-diurno (São Bernardo do Campo)</v>
      </c>
      <c r="D466" s="7" t="str">
        <f>' turmas sistema atual'!Y465</f>
        <v/>
      </c>
      <c r="E466" s="7" t="str">
        <f>' turmas sistema atual'!Z465</f>
        <v xml:space="preserve">segunda das 08:00 às 10:00, semanal ; quarta das 10:00 às 12:00, semanal </v>
      </c>
      <c r="F466" s="7" t="b">
        <f t="shared" si="28"/>
        <v>0</v>
      </c>
      <c r="G466" s="7"/>
      <c r="H466" s="7" t="s">
        <v>563</v>
      </c>
      <c r="I466" s="7" t="b">
        <f t="shared" si="29"/>
        <v>1</v>
      </c>
      <c r="J466" s="11" t="str">
        <f t="shared" si="30"/>
        <v>SB</v>
      </c>
      <c r="K466" s="11" t="str">
        <f>' turmas sistema atual'!K465</f>
        <v>diurno</v>
      </c>
      <c r="L466" s="11" t="str">
        <f>' turmas sistema atual'!L465</f>
        <v>4-0-4</v>
      </c>
      <c r="M466" s="11">
        <f>' turmas sistema atual'!M465</f>
        <v>38</v>
      </c>
      <c r="N466" s="11">
        <f>VLOOKUP(B466,[3]Plan1!$A$18:$H$946,8,0)</f>
        <v>11</v>
      </c>
      <c r="P466" s="7" t="str">
        <f>' turmas sistema atual'!R465</f>
        <v>ANGELA TERUMI FUSHITA</v>
      </c>
      <c r="Q466" s="7" t="e">
        <f>P466=#REF!</f>
        <v>#REF!</v>
      </c>
      <c r="R466" s="7" t="e">
        <f>VLOOKUP($B466,[2]planilha!$B$1:$P$929,15,0)</f>
        <v>#REF!</v>
      </c>
      <c r="S466" s="7">
        <f>' turmas sistema atual'!S465</f>
        <v>0</v>
      </c>
      <c r="T466" s="7" t="e">
        <f t="shared" si="31"/>
        <v>#REF!</v>
      </c>
      <c r="U466" s="7" t="str">
        <f>' turmas sistema atual'!Z751</f>
        <v/>
      </c>
      <c r="V466" s="7">
        <f>' turmas sistema atual'!AA751</f>
        <v>0</v>
      </c>
      <c r="W466" s="7">
        <f>' turmas sistema atual'!AB751</f>
        <v>0</v>
      </c>
      <c r="X466" s="7">
        <f>' turmas sistema atual'!AC751</f>
        <v>0</v>
      </c>
      <c r="Y466" s="7">
        <f>' turmas sistema atual'!AD751</f>
        <v>0</v>
      </c>
      <c r="Z466" s="7">
        <f>' turmas sistema atual'!AE751</f>
        <v>0</v>
      </c>
      <c r="AA466" s="7">
        <f>' turmas sistema atual'!AU751</f>
        <v>0</v>
      </c>
      <c r="AB466" s="11">
        <f>' turmas sistema atual'!AV751</f>
        <v>0</v>
      </c>
    </row>
    <row r="467" spans="1:28" ht="51" customHeight="1" thickBot="1" x14ac:dyDescent="0.3">
      <c r="A467" s="7" t="str">
        <f>' turmas sistema atual'!A466</f>
        <v>BACHARELADO EM PLANEJAMENTO TERRITORIAL</v>
      </c>
      <c r="B467" s="7" t="str">
        <f>' turmas sistema atual'!B466</f>
        <v>NAESHT017-17SB</v>
      </c>
      <c r="C467" s="7" t="str">
        <f>' turmas sistema atual'!C466</f>
        <v>Planejamento e Política Ambiental A-noturno (São Bernardo do Campo)</v>
      </c>
      <c r="D467" s="7" t="str">
        <f>' turmas sistema atual'!Y466</f>
        <v/>
      </c>
      <c r="E467" s="7" t="str">
        <f>' turmas sistema atual'!Z466</f>
        <v xml:space="preserve">segunda das 19:00 às 21:00, semanal ; quarta das 21:00 às 23:00, semanal </v>
      </c>
      <c r="F467" s="7" t="b">
        <f t="shared" si="28"/>
        <v>0</v>
      </c>
      <c r="G467" s="7"/>
      <c r="H467" s="7" t="s">
        <v>563</v>
      </c>
      <c r="I467" s="7" t="b">
        <f t="shared" si="29"/>
        <v>1</v>
      </c>
      <c r="J467" s="11" t="str">
        <f t="shared" si="30"/>
        <v>SB</v>
      </c>
      <c r="K467" s="11" t="str">
        <f>' turmas sistema atual'!K466</f>
        <v>noturno</v>
      </c>
      <c r="L467" s="11" t="str">
        <f>' turmas sistema atual'!L466</f>
        <v>4-0-4</v>
      </c>
      <c r="M467" s="11">
        <f>' turmas sistema atual'!M466</f>
        <v>38</v>
      </c>
      <c r="N467" s="11">
        <f>VLOOKUP(B467,[3]Plan1!$A$18:$H$946,8,0)</f>
        <v>5</v>
      </c>
      <c r="P467" s="7" t="str">
        <f>' turmas sistema atual'!R466</f>
        <v>ANGELA TERUMI FUSHITA</v>
      </c>
      <c r="Q467" s="7" t="e">
        <f>P467=#REF!</f>
        <v>#REF!</v>
      </c>
      <c r="R467" s="7" t="e">
        <f>VLOOKUP($B467,[2]planilha!$B$1:$P$929,15,0)</f>
        <v>#REF!</v>
      </c>
      <c r="S467" s="7">
        <f>' turmas sistema atual'!S466</f>
        <v>0</v>
      </c>
      <c r="T467" s="7" t="e">
        <f t="shared" si="31"/>
        <v>#REF!</v>
      </c>
      <c r="U467" s="7" t="str">
        <f>' turmas sistema atual'!Z752</f>
        <v>sexta das 08:00 às 10:00, quinzenal II</v>
      </c>
      <c r="V467" s="7">
        <f>' turmas sistema atual'!AA752</f>
        <v>0</v>
      </c>
      <c r="W467" s="7">
        <f>' turmas sistema atual'!AB752</f>
        <v>0</v>
      </c>
      <c r="X467" s="7">
        <f>' turmas sistema atual'!AC752</f>
        <v>0</v>
      </c>
      <c r="Y467" s="7">
        <f>' turmas sistema atual'!AD752</f>
        <v>0</v>
      </c>
      <c r="Z467" s="7">
        <f>' turmas sistema atual'!AE752</f>
        <v>0</v>
      </c>
      <c r="AA467" s="7">
        <f>' turmas sistema atual'!AU752</f>
        <v>0</v>
      </c>
      <c r="AB467" s="11">
        <f>' turmas sistema atual'!AV752</f>
        <v>0</v>
      </c>
    </row>
    <row r="468" spans="1:28" ht="51" customHeight="1" thickBot="1" x14ac:dyDescent="0.3">
      <c r="A468" s="7" t="str">
        <f>' turmas sistema atual'!A467</f>
        <v>BACHARELADO EM PLANEJAMENTO TERRITORIAL</v>
      </c>
      <c r="B468" s="7" t="str">
        <f>' turmas sistema atual'!B467</f>
        <v>DAESHT018-17SB</v>
      </c>
      <c r="C468" s="7" t="str">
        <f>' turmas sistema atual'!C467</f>
        <v>Planejamento e Política Regional A-diurno (São Bernardo do Campo)</v>
      </c>
      <c r="D468" s="7" t="str">
        <f>' turmas sistema atual'!Y467</f>
        <v xml:space="preserve">terça das 08:00 às 10:00, semanal ; quinta das 10:00 às 12:00, semanal </v>
      </c>
      <c r="E468" s="7" t="str">
        <f>' turmas sistema atual'!Z467</f>
        <v/>
      </c>
      <c r="F468" s="7" t="b">
        <f t="shared" si="28"/>
        <v>0</v>
      </c>
      <c r="G468" s="7"/>
      <c r="H468" s="7" t="s">
        <v>563</v>
      </c>
      <c r="I468" s="7" t="b">
        <f t="shared" si="29"/>
        <v>1</v>
      </c>
      <c r="J468" s="11" t="str">
        <f t="shared" si="30"/>
        <v>SB</v>
      </c>
      <c r="K468" s="11" t="str">
        <f>' turmas sistema atual'!K467</f>
        <v>diurno</v>
      </c>
      <c r="L468" s="11" t="str">
        <f>' turmas sistema atual'!L467</f>
        <v>4-0-4</v>
      </c>
      <c r="M468" s="11">
        <f>' turmas sistema atual'!M467</f>
        <v>38</v>
      </c>
      <c r="N468" s="11">
        <f>VLOOKUP(B468,[3]Plan1!$A$18:$H$946,8,0)</f>
        <v>23</v>
      </c>
      <c r="P468" s="7" t="str">
        <f>' turmas sistema atual'!R467</f>
        <v>Luciana Rodrigues Fagnoni Costa Travassos</v>
      </c>
      <c r="Q468" s="7" t="e">
        <f>P468=#REF!</f>
        <v>#REF!</v>
      </c>
      <c r="R468" s="7" t="str">
        <f>VLOOKUP($B468,[2]planilha!$B$1:$P$929,15,0)</f>
        <v>BEATRIZ TAMASO MIOTO</v>
      </c>
      <c r="S468" s="7" t="str">
        <f>' turmas sistema atual'!S467</f>
        <v>BEATRIZ TAMASO MIOTO</v>
      </c>
      <c r="T468" s="7" t="b">
        <f t="shared" si="31"/>
        <v>1</v>
      </c>
      <c r="U468" s="7" t="str">
        <f>' turmas sistema atual'!Z753</f>
        <v>sexta das 19:00 às 21:00, quinzenal II</v>
      </c>
      <c r="V468" s="7">
        <f>' turmas sistema atual'!AA753</f>
        <v>0</v>
      </c>
      <c r="W468" s="7">
        <f>' turmas sistema atual'!AB753</f>
        <v>0</v>
      </c>
      <c r="X468" s="7">
        <f>' turmas sistema atual'!AC753</f>
        <v>0</v>
      </c>
      <c r="Y468" s="7">
        <f>' turmas sistema atual'!AD753</f>
        <v>0</v>
      </c>
      <c r="Z468" s="7">
        <f>' turmas sistema atual'!AE753</f>
        <v>0</v>
      </c>
      <c r="AA468" s="7">
        <f>' turmas sistema atual'!AU753</f>
        <v>0</v>
      </c>
      <c r="AB468" s="11">
        <f>' turmas sistema atual'!AV753</f>
        <v>0</v>
      </c>
    </row>
    <row r="469" spans="1:28" ht="51" customHeight="1" thickBot="1" x14ac:dyDescent="0.3">
      <c r="A469" s="7" t="str">
        <f>' turmas sistema atual'!A468</f>
        <v>BACHARELADO EM PLANEJAMENTO TERRITORIAL</v>
      </c>
      <c r="B469" s="7" t="str">
        <f>' turmas sistema atual'!B468</f>
        <v>NAESHT018-17SB</v>
      </c>
      <c r="C469" s="7" t="str">
        <f>' turmas sistema atual'!C468</f>
        <v>Planejamento e Política Regional A-noturno (São Bernardo do Campo)</v>
      </c>
      <c r="D469" s="7" t="str">
        <f>' turmas sistema atual'!Y468</f>
        <v xml:space="preserve">terça das 19:00 às 21:00, semanal ; quinta das 21:00 às 23:00, semanal </v>
      </c>
      <c r="E469" s="7" t="str">
        <f>' turmas sistema atual'!Z468</f>
        <v/>
      </c>
      <c r="F469" s="7" t="b">
        <f t="shared" si="28"/>
        <v>0</v>
      </c>
      <c r="G469" s="7"/>
      <c r="H469" s="7" t="s">
        <v>563</v>
      </c>
      <c r="I469" s="7" t="b">
        <f t="shared" si="29"/>
        <v>1</v>
      </c>
      <c r="J469" s="11" t="str">
        <f t="shared" si="30"/>
        <v>SB</v>
      </c>
      <c r="K469" s="11" t="str">
        <f>' turmas sistema atual'!K468</f>
        <v>noturno</v>
      </c>
      <c r="L469" s="11" t="str">
        <f>' turmas sistema atual'!L468</f>
        <v>4-0-4</v>
      </c>
      <c r="M469" s="11">
        <f>' turmas sistema atual'!M468</f>
        <v>38</v>
      </c>
      <c r="N469" s="11">
        <f>VLOOKUP(B469,[3]Plan1!$A$18:$H$946,8,0)</f>
        <v>27</v>
      </c>
      <c r="P469" s="7" t="str">
        <f>' turmas sistema atual'!R468</f>
        <v>BEATRIZ TAMASO MIOTO</v>
      </c>
      <c r="Q469" s="7" t="e">
        <f>P469=#REF!</f>
        <v>#REF!</v>
      </c>
      <c r="R469" s="7" t="str">
        <f>VLOOKUP($B469,[2]planilha!$B$1:$P$929,15,0)</f>
        <v>Luciana Rodrigues Fagnoni Costa Travassos</v>
      </c>
      <c r="S469" s="7" t="str">
        <f>' turmas sistema atual'!S468</f>
        <v>Luciana Rodrigues Fagnoni Costa Travassos</v>
      </c>
      <c r="T469" s="7" t="b">
        <f t="shared" si="31"/>
        <v>1</v>
      </c>
      <c r="U469" s="7" t="str">
        <f>' turmas sistema atual'!Z746</f>
        <v/>
      </c>
      <c r="V469" s="7">
        <f>' turmas sistema atual'!AA746</f>
        <v>0</v>
      </c>
      <c r="W469" s="7">
        <f>' turmas sistema atual'!AB746</f>
        <v>0</v>
      </c>
      <c r="X469" s="7">
        <f>' turmas sistema atual'!AC746</f>
        <v>0</v>
      </c>
      <c r="Y469" s="7">
        <f>' turmas sistema atual'!AD746</f>
        <v>0</v>
      </c>
      <c r="Z469" s="7">
        <f>' turmas sistema atual'!AE746</f>
        <v>0</v>
      </c>
      <c r="AA469" s="7">
        <f>' turmas sistema atual'!AU746</f>
        <v>0</v>
      </c>
      <c r="AB469" s="11">
        <f>' turmas sistema atual'!AV746</f>
        <v>0</v>
      </c>
    </row>
    <row r="470" spans="1:28" ht="51" customHeight="1" thickBot="1" x14ac:dyDescent="0.3">
      <c r="A470" s="7" t="str">
        <f>' turmas sistema atual'!A469</f>
        <v>BACHARELADO EM PLANEJAMENTO TERRITORIAL</v>
      </c>
      <c r="B470" s="7" t="str">
        <f>' turmas sistema atual'!B469</f>
        <v>DAESHT020-17SB</v>
      </c>
      <c r="C470" s="7" t="str">
        <f>' turmas sistema atual'!C469</f>
        <v>Política Metropolitana A-diurno (São Bernardo do Campo)</v>
      </c>
      <c r="D470" s="7" t="str">
        <f>' turmas sistema atual'!Y469</f>
        <v xml:space="preserve">segunda das 10:00 às 12:00, semanal ; quinta das 08:00 às 10:00, semanal </v>
      </c>
      <c r="E470" s="7" t="str">
        <f>' turmas sistema atual'!Z469</f>
        <v/>
      </c>
      <c r="F470" s="7" t="b">
        <f t="shared" si="28"/>
        <v>0</v>
      </c>
      <c r="G470" s="7"/>
      <c r="H470" s="7" t="s">
        <v>563</v>
      </c>
      <c r="I470" s="7" t="b">
        <f t="shared" si="29"/>
        <v>1</v>
      </c>
      <c r="J470" s="11" t="str">
        <f t="shared" si="30"/>
        <v>SB</v>
      </c>
      <c r="K470" s="11" t="str">
        <f>' turmas sistema atual'!K469</f>
        <v>diurno</v>
      </c>
      <c r="L470" s="11" t="str">
        <f>' turmas sistema atual'!L469</f>
        <v>4-0-4</v>
      </c>
      <c r="M470" s="11">
        <f>' turmas sistema atual'!M469</f>
        <v>38</v>
      </c>
      <c r="N470" s="11">
        <f>VLOOKUP(B470,[3]Plan1!$A$18:$H$946,8,0)</f>
        <v>21</v>
      </c>
      <c r="P470" s="7" t="str">
        <f>' turmas sistema atual'!R469</f>
        <v>Mariana Mencio</v>
      </c>
      <c r="Q470" s="7" t="e">
        <f>P470=#REF!</f>
        <v>#REF!</v>
      </c>
      <c r="R470" s="7" t="str">
        <f>VLOOKUP($B470,[2]planilha!$B$1:$P$929,15,0)</f>
        <v>SILVANA MARIA ZIONI</v>
      </c>
      <c r="S470" s="7" t="str">
        <f>' turmas sistema atual'!S469</f>
        <v>SILVANA MARIA ZIONI</v>
      </c>
      <c r="T470" s="7" t="b">
        <f t="shared" si="31"/>
        <v>1</v>
      </c>
      <c r="U470" s="7" t="str">
        <f>' turmas sistema atual'!Z747</f>
        <v/>
      </c>
      <c r="V470" s="7">
        <f>' turmas sistema atual'!AA747</f>
        <v>0</v>
      </c>
      <c r="W470" s="7">
        <f>' turmas sistema atual'!AB747</f>
        <v>0</v>
      </c>
      <c r="X470" s="7">
        <f>' turmas sistema atual'!AC747</f>
        <v>0</v>
      </c>
      <c r="Y470" s="7">
        <f>' turmas sistema atual'!AD747</f>
        <v>0</v>
      </c>
      <c r="Z470" s="7">
        <f>' turmas sistema atual'!AE747</f>
        <v>0</v>
      </c>
      <c r="AA470" s="7">
        <f>' turmas sistema atual'!AU747</f>
        <v>0</v>
      </c>
      <c r="AB470" s="11">
        <f>' turmas sistema atual'!AV747</f>
        <v>0</v>
      </c>
    </row>
    <row r="471" spans="1:28" ht="51" customHeight="1" thickBot="1" x14ac:dyDescent="0.3">
      <c r="A471" s="7" t="str">
        <f>' turmas sistema atual'!A470</f>
        <v>BACHARELADO EM PLANEJAMENTO TERRITORIAL</v>
      </c>
      <c r="B471" s="7" t="str">
        <f>' turmas sistema atual'!B470</f>
        <v>NAESHT020-17SB</v>
      </c>
      <c r="C471" s="7" t="str">
        <f>' turmas sistema atual'!C470</f>
        <v>Política Metropolitana A-noturno (São Bernardo do Campo)</v>
      </c>
      <c r="D471" s="7" t="str">
        <f>' turmas sistema atual'!Y470</f>
        <v xml:space="preserve">segunda das 21:00 às 23:00, semanal ; quinta das 19:00 às 21:00, semanal </v>
      </c>
      <c r="E471" s="7" t="str">
        <f>' turmas sistema atual'!Z470</f>
        <v/>
      </c>
      <c r="F471" s="7" t="b">
        <f t="shared" si="28"/>
        <v>0</v>
      </c>
      <c r="G471" s="7"/>
      <c r="H471" s="7" t="s">
        <v>563</v>
      </c>
      <c r="I471" s="7" t="b">
        <f t="shared" si="29"/>
        <v>1</v>
      </c>
      <c r="J471" s="11" t="str">
        <f t="shared" si="30"/>
        <v>SB</v>
      </c>
      <c r="K471" s="11" t="str">
        <f>' turmas sistema atual'!K470</f>
        <v>noturno</v>
      </c>
      <c r="L471" s="11" t="str">
        <f>' turmas sistema atual'!L470</f>
        <v>4-0-4</v>
      </c>
      <c r="M471" s="11">
        <f>' turmas sistema atual'!M470</f>
        <v>38</v>
      </c>
      <c r="N471" s="11">
        <f>VLOOKUP(B471,[3]Plan1!$A$18:$H$946,8,0)</f>
        <v>8</v>
      </c>
      <c r="P471" s="7" t="str">
        <f>' turmas sistema atual'!R470</f>
        <v>SILVANA MARIA ZIONI</v>
      </c>
      <c r="Q471" s="7" t="e">
        <f>P471=#REF!</f>
        <v>#REF!</v>
      </c>
      <c r="R471" s="7" t="str">
        <f>VLOOKUP($B471,[2]planilha!$B$1:$P$929,15,0)</f>
        <v>Mariana Mencio</v>
      </c>
      <c r="S471" s="7" t="str">
        <f>' turmas sistema atual'!S470</f>
        <v>Mariana Mencio</v>
      </c>
      <c r="T471" s="7" t="b">
        <f t="shared" si="31"/>
        <v>1</v>
      </c>
      <c r="U471" s="7" t="str">
        <f>' turmas sistema atual'!Z540</f>
        <v/>
      </c>
      <c r="V471" s="7">
        <f>' turmas sistema atual'!AA540</f>
        <v>0</v>
      </c>
      <c r="W471" s="7">
        <f>' turmas sistema atual'!AB540</f>
        <v>0</v>
      </c>
      <c r="X471" s="7">
        <f>' turmas sistema atual'!AC540</f>
        <v>0</v>
      </c>
      <c r="Y471" s="7">
        <f>' turmas sistema atual'!AD540</f>
        <v>0</v>
      </c>
      <c r="Z471" s="7">
        <f>' turmas sistema atual'!AE540</f>
        <v>0</v>
      </c>
      <c r="AA471" s="7">
        <f>' turmas sistema atual'!AU540</f>
        <v>0</v>
      </c>
      <c r="AB471" s="11">
        <f>' turmas sistema atual'!AV540</f>
        <v>0</v>
      </c>
    </row>
    <row r="472" spans="1:28" ht="51" customHeight="1" thickBot="1" x14ac:dyDescent="0.3">
      <c r="A472" s="7" t="str">
        <f>' turmas sistema atual'!A471</f>
        <v>BACHARELADO EM PLANEJAMENTO TERRITORIAL</v>
      </c>
      <c r="B472" s="7" t="str">
        <f>' turmas sistema atual'!B471</f>
        <v>NA1ESZP009-13SB</v>
      </c>
      <c r="C472" s="7" t="str">
        <f>' turmas sistema atual'!C471</f>
        <v>Políticas Públicas de Intervenção Territorial no Brasil A1-noturno (São Bernardo do Campo)</v>
      </c>
      <c r="D472" s="7" t="str">
        <f>' turmas sistema atual'!Y471</f>
        <v xml:space="preserve">terça das 21:00 às 23:00, semanal ; sexta das 19:00 às 21:00, semanal </v>
      </c>
      <c r="E472" s="7" t="str">
        <f>' turmas sistema atual'!Z471</f>
        <v/>
      </c>
      <c r="F472" s="7" t="b">
        <f t="shared" si="28"/>
        <v>0</v>
      </c>
      <c r="G472" s="7"/>
      <c r="H472" s="7" t="s">
        <v>563</v>
      </c>
      <c r="I472" s="7" t="b">
        <f t="shared" si="29"/>
        <v>1</v>
      </c>
      <c r="J472" s="11" t="str">
        <f t="shared" si="30"/>
        <v>SB</v>
      </c>
      <c r="K472" s="11" t="str">
        <f>' turmas sistema atual'!K471</f>
        <v>noturno</v>
      </c>
      <c r="L472" s="11" t="str">
        <f>' turmas sistema atual'!L471</f>
        <v>4-0-4</v>
      </c>
      <c r="M472" s="11">
        <f>' turmas sistema atual'!M471</f>
        <v>41</v>
      </c>
      <c r="N472" s="11">
        <f>VLOOKUP(B472,[3]Plan1!$A$18:$H$946,8,0)</f>
        <v>0</v>
      </c>
      <c r="P472" s="7" t="str">
        <f>' turmas sistema atual'!R471</f>
        <v>ARILSON DA SILVA FAVARETO</v>
      </c>
      <c r="Q472" s="7" t="e">
        <f>P472=#REF!</f>
        <v>#REF!</v>
      </c>
      <c r="R472" s="7" t="e">
        <f>VLOOKUP($B472,[2]planilha!$B$1:$P$929,15,0)</f>
        <v>#REF!</v>
      </c>
      <c r="S472" s="7">
        <f>' turmas sistema atual'!S471</f>
        <v>0</v>
      </c>
      <c r="T472" s="7" t="e">
        <f t="shared" si="31"/>
        <v>#REF!</v>
      </c>
      <c r="U472" s="7" t="str">
        <f>' turmas sistema atual'!Z129</f>
        <v/>
      </c>
      <c r="V472" s="7">
        <f>' turmas sistema atual'!AA129</f>
        <v>0</v>
      </c>
      <c r="W472" s="7">
        <f>' turmas sistema atual'!AB129</f>
        <v>0</v>
      </c>
      <c r="X472" s="7">
        <f>' turmas sistema atual'!AC129</f>
        <v>0</v>
      </c>
      <c r="Y472" s="7">
        <f>' turmas sistema atual'!AD129</f>
        <v>0</v>
      </c>
      <c r="Z472" s="7">
        <f>' turmas sistema atual'!AE129</f>
        <v>0</v>
      </c>
      <c r="AA472" s="7">
        <f>' turmas sistema atual'!AU129</f>
        <v>0</v>
      </c>
      <c r="AB472" s="11">
        <f>' turmas sistema atual'!AV129</f>
        <v>0</v>
      </c>
    </row>
    <row r="473" spans="1:28" ht="51" customHeight="1" thickBot="1" x14ac:dyDescent="0.3">
      <c r="A473" s="7" t="str">
        <f>' turmas sistema atual'!A472</f>
        <v>BACHARELADO EM PLANEJAMENTO TERRITORIAL</v>
      </c>
      <c r="B473" s="7" t="str">
        <f>' turmas sistema atual'!B472</f>
        <v>DA1ESZT018-17SB</v>
      </c>
      <c r="C473" s="7" t="str">
        <f>' turmas sistema atual'!C472</f>
        <v>Tópicos Especiais em Planejamento Territorial A1-diurno (São Bernardo do Campo)</v>
      </c>
      <c r="D473" s="7" t="str">
        <f>' turmas sistema atual'!Y472</f>
        <v/>
      </c>
      <c r="E473" s="7" t="str">
        <f>' turmas sistema atual'!Z472</f>
        <v xml:space="preserve">quarta das 08:00 às 10:00, semanal ; sexta das 10:00 às 12:00, semanal </v>
      </c>
      <c r="F473" s="7" t="b">
        <f t="shared" si="28"/>
        <v>0</v>
      </c>
      <c r="G473" s="7"/>
      <c r="H473" s="7" t="s">
        <v>563</v>
      </c>
      <c r="I473" s="7" t="b">
        <f t="shared" si="29"/>
        <v>1</v>
      </c>
      <c r="J473" s="11" t="str">
        <f t="shared" si="30"/>
        <v>SB</v>
      </c>
      <c r="K473" s="11" t="str">
        <f>' turmas sistema atual'!K472</f>
        <v>diurno</v>
      </c>
      <c r="L473" s="11" t="str">
        <f>' turmas sistema atual'!L472</f>
        <v>4-0-4</v>
      </c>
      <c r="M473" s="11">
        <f>' turmas sistema atual'!M472</f>
        <v>40</v>
      </c>
      <c r="N473" s="11">
        <f>VLOOKUP(B473,[3]Plan1!$A$18:$H$946,8,0)</f>
        <v>19</v>
      </c>
      <c r="P473" s="7" t="str">
        <f>' turmas sistema atual'!R472</f>
        <v>ROSANA DENALDI</v>
      </c>
      <c r="Q473" s="7" t="e">
        <f>P473=#REF!</f>
        <v>#REF!</v>
      </c>
      <c r="R473" s="7" t="e">
        <f>VLOOKUP($B473,[2]planilha!$B$1:$P$929,15,0)</f>
        <v>#REF!</v>
      </c>
      <c r="S473" s="7">
        <f>' turmas sistema atual'!S472</f>
        <v>0</v>
      </c>
      <c r="T473" s="7" t="e">
        <f t="shared" si="31"/>
        <v>#REF!</v>
      </c>
      <c r="U473" s="7" t="str">
        <f>' turmas sistema atual'!Z130</f>
        <v/>
      </c>
      <c r="V473" s="7">
        <f>' turmas sistema atual'!AA130</f>
        <v>0</v>
      </c>
      <c r="W473" s="7">
        <f>' turmas sistema atual'!AB130</f>
        <v>0</v>
      </c>
      <c r="X473" s="7">
        <f>' turmas sistema atual'!AC130</f>
        <v>0</v>
      </c>
      <c r="Y473" s="7">
        <f>' turmas sistema atual'!AD130</f>
        <v>0</v>
      </c>
      <c r="Z473" s="7">
        <f>' turmas sistema atual'!AE130</f>
        <v>0</v>
      </c>
      <c r="AA473" s="7">
        <f>' turmas sistema atual'!AU130</f>
        <v>0</v>
      </c>
      <c r="AB473" s="11">
        <f>' turmas sistema atual'!AV130</f>
        <v>0</v>
      </c>
    </row>
    <row r="474" spans="1:28" ht="51" customHeight="1" thickBot="1" x14ac:dyDescent="0.3">
      <c r="A474" s="7" t="str">
        <f>' turmas sistema atual'!A473</f>
        <v>BACHARELADO EM POLÍTICAS PÚBLICAS</v>
      </c>
      <c r="B474" s="7" t="str">
        <f>' turmas sistema atual'!B473</f>
        <v>DAESHP031-14SB</v>
      </c>
      <c r="C474" s="7" t="str">
        <f>' turmas sistema atual'!C473</f>
        <v>Avaliação e Monitoramento de Políticas Públicas A-diurno (São Bernardo do Campo)</v>
      </c>
      <c r="D474" s="7" t="str">
        <f>' turmas sistema atual'!Y473</f>
        <v xml:space="preserve">quarta das 08:00 às 10:00, semanal ; sexta das 10:00 às 12:00, semanal </v>
      </c>
      <c r="E474" s="7" t="str">
        <f>' turmas sistema atual'!Z473</f>
        <v/>
      </c>
      <c r="F474" s="7" t="b">
        <f t="shared" si="28"/>
        <v>0</v>
      </c>
      <c r="G474" s="7"/>
      <c r="H474" s="7" t="s">
        <v>563</v>
      </c>
      <c r="I474" s="7" t="b">
        <f t="shared" si="29"/>
        <v>1</v>
      </c>
      <c r="J474" s="11" t="str">
        <f t="shared" si="30"/>
        <v>SB</v>
      </c>
      <c r="K474" s="11" t="str">
        <f>' turmas sistema atual'!K473</f>
        <v>diurno</v>
      </c>
      <c r="L474" s="11" t="str">
        <f>' turmas sistema atual'!L473</f>
        <v>4-0-4</v>
      </c>
      <c r="M474" s="11">
        <f>' turmas sistema atual'!M473</f>
        <v>55</v>
      </c>
      <c r="N474" s="11">
        <f>VLOOKUP(B474,[3]Plan1!$A$18:$H$946,8,0)</f>
        <v>19</v>
      </c>
      <c r="P474" s="7" t="str">
        <f>' turmas sistema atual'!R473</f>
        <v>ROBERTA GUIMARAES PERES</v>
      </c>
      <c r="Q474" s="7" t="e">
        <f>P474=#REF!</f>
        <v>#REF!</v>
      </c>
      <c r="R474" s="7" t="str">
        <f>VLOOKUP($B474,[2]planilha!$B$1:$P$929,15,0)</f>
        <v>ROBERTA GUIMARAES PERES</v>
      </c>
      <c r="S474" s="7" t="str">
        <f>' turmas sistema atual'!S473</f>
        <v>ROBERTA GUIMARAES PERES</v>
      </c>
      <c r="T474" s="7" t="b">
        <f t="shared" si="31"/>
        <v>1</v>
      </c>
      <c r="U474" s="7" t="str">
        <f>' turmas sistema atual'!Z543</f>
        <v/>
      </c>
      <c r="V474" s="7">
        <f>' turmas sistema atual'!AA543</f>
        <v>0</v>
      </c>
      <c r="W474" s="7">
        <f>' turmas sistema atual'!AB543</f>
        <v>0</v>
      </c>
      <c r="X474" s="7">
        <f>' turmas sistema atual'!AC543</f>
        <v>0</v>
      </c>
      <c r="Y474" s="7">
        <f>' turmas sistema atual'!AD543</f>
        <v>0</v>
      </c>
      <c r="Z474" s="7">
        <f>' turmas sistema atual'!AE543</f>
        <v>0</v>
      </c>
      <c r="AA474" s="7">
        <f>' turmas sistema atual'!AU543</f>
        <v>0</v>
      </c>
      <c r="AB474" s="11">
        <f>' turmas sistema atual'!AV543</f>
        <v>0</v>
      </c>
    </row>
    <row r="475" spans="1:28" ht="51" customHeight="1" thickBot="1" x14ac:dyDescent="0.3">
      <c r="A475" s="7" t="str">
        <f>' turmas sistema atual'!A474</f>
        <v>BACHARELADO EM POLÍTICAS PÚBLICAS</v>
      </c>
      <c r="B475" s="7" t="str">
        <f>' turmas sistema atual'!B474</f>
        <v>NAESHP031-14SB</v>
      </c>
      <c r="C475" s="7" t="str">
        <f>' turmas sistema atual'!C474</f>
        <v>Avaliação e Monitoramento de Políticas Públicas A-noturno (São Bernardo do Campo)</v>
      </c>
      <c r="D475" s="7" t="str">
        <f>' turmas sistema atual'!Y474</f>
        <v xml:space="preserve">quarta das 19:00 às 21:00, semanal ; sexta das 21:00 às 23:00, semanal </v>
      </c>
      <c r="E475" s="7" t="str">
        <f>' turmas sistema atual'!Z474</f>
        <v/>
      </c>
      <c r="F475" s="7" t="b">
        <f t="shared" si="28"/>
        <v>0</v>
      </c>
      <c r="G475" s="7"/>
      <c r="H475" s="7" t="s">
        <v>563</v>
      </c>
      <c r="I475" s="7" t="b">
        <f t="shared" si="29"/>
        <v>1</v>
      </c>
      <c r="J475" s="11" t="str">
        <f t="shared" si="30"/>
        <v>SB</v>
      </c>
      <c r="K475" s="11" t="str">
        <f>' turmas sistema atual'!K474</f>
        <v>noturno</v>
      </c>
      <c r="L475" s="11" t="str">
        <f>' turmas sistema atual'!L474</f>
        <v>4-0-4</v>
      </c>
      <c r="M475" s="11">
        <f>' turmas sistema atual'!M474</f>
        <v>64</v>
      </c>
      <c r="N475" s="11">
        <f>VLOOKUP(B475,[3]Plan1!$A$18:$H$946,8,0)</f>
        <v>0</v>
      </c>
      <c r="P475" s="7" t="str">
        <f>' turmas sistema atual'!R474</f>
        <v>ROBERTA GUIMARAES PERES</v>
      </c>
      <c r="Q475" s="7" t="e">
        <f>P475=#REF!</f>
        <v>#REF!</v>
      </c>
      <c r="R475" s="7" t="str">
        <f>VLOOKUP($B475,[2]planilha!$B$1:$P$929,15,0)</f>
        <v>ROBERTA GUIMARAES PERES</v>
      </c>
      <c r="S475" s="7" t="str">
        <f>' turmas sistema atual'!S474</f>
        <v>ROBERTA GUIMARAES PERES</v>
      </c>
      <c r="T475" s="7" t="b">
        <f t="shared" si="31"/>
        <v>1</v>
      </c>
      <c r="U475" s="7" t="str">
        <f>' turmas sistema atual'!Z132</f>
        <v/>
      </c>
      <c r="V475" s="7">
        <f>' turmas sistema atual'!AA132</f>
        <v>0</v>
      </c>
      <c r="W475" s="7">
        <f>' turmas sistema atual'!AB132</f>
        <v>0</v>
      </c>
      <c r="X475" s="7">
        <f>' turmas sistema atual'!AC132</f>
        <v>0</v>
      </c>
      <c r="Y475" s="7">
        <f>' turmas sistema atual'!AD132</f>
        <v>0</v>
      </c>
      <c r="Z475" s="7">
        <f>' turmas sistema atual'!AE132</f>
        <v>0</v>
      </c>
      <c r="AA475" s="7">
        <f>' turmas sistema atual'!AU132</f>
        <v>0</v>
      </c>
      <c r="AB475" s="11">
        <f>' turmas sistema atual'!AV132</f>
        <v>0</v>
      </c>
    </row>
    <row r="476" spans="1:28" ht="51" customHeight="1" thickBot="1" x14ac:dyDescent="0.3">
      <c r="A476" s="7" t="str">
        <f>' turmas sistema atual'!A475</f>
        <v>BACHARELADO EM POLÍTICAS PÚBLICAS</v>
      </c>
      <c r="B476" s="7" t="str">
        <f>' turmas sistema atual'!B475</f>
        <v>DAESHP009-13SB</v>
      </c>
      <c r="C476" s="7" t="str">
        <f>' turmas sistema atual'!C475</f>
        <v>Governo, Burocracia e Administração Pública A-diurno (São Bernardo do Campo)</v>
      </c>
      <c r="D476" s="7" t="str">
        <f>' turmas sistema atual'!Y475</f>
        <v xml:space="preserve">terça das 10:00 às 12:00, semanal ; sexta das 08:00 às 10:00, semanal </v>
      </c>
      <c r="E476" s="7" t="str">
        <f>' turmas sistema atual'!Z475</f>
        <v/>
      </c>
      <c r="F476" s="7" t="b">
        <f t="shared" si="28"/>
        <v>0</v>
      </c>
      <c r="G476" s="7"/>
      <c r="H476" s="7" t="s">
        <v>563</v>
      </c>
      <c r="I476" s="7" t="b">
        <f t="shared" si="29"/>
        <v>1</v>
      </c>
      <c r="J476" s="11" t="str">
        <f t="shared" si="30"/>
        <v>SB</v>
      </c>
      <c r="K476" s="11" t="str">
        <f>' turmas sistema atual'!K475</f>
        <v>diurno</v>
      </c>
      <c r="L476" s="11" t="str">
        <f>' turmas sistema atual'!L475</f>
        <v>4-0-4</v>
      </c>
      <c r="M476" s="11">
        <f>' turmas sistema atual'!M475</f>
        <v>46</v>
      </c>
      <c r="N476" s="11">
        <f>VLOOKUP(B476,[3]Plan1!$A$18:$H$946,8,0)</f>
        <v>0</v>
      </c>
      <c r="P476" s="7" t="str">
        <f>' turmas sistema atual'!R475</f>
        <v>Lucio Nagib Bittencourt</v>
      </c>
      <c r="Q476" s="7" t="e">
        <f>P476=#REF!</f>
        <v>#REF!</v>
      </c>
      <c r="R476" s="7" t="str">
        <f>VLOOKUP($B476,[2]planilha!$B$1:$P$929,15,0)</f>
        <v>Lucio Nagib Bittencourt</v>
      </c>
      <c r="S476" s="7" t="str">
        <f>' turmas sistema atual'!S475</f>
        <v>Lucio Nagib Bittencourt</v>
      </c>
      <c r="T476" s="7" t="b">
        <f t="shared" si="31"/>
        <v>1</v>
      </c>
      <c r="U476" s="7" t="str">
        <f>' turmas sistema atual'!Z367</f>
        <v/>
      </c>
      <c r="V476" s="7">
        <f>' turmas sistema atual'!AA367</f>
        <v>0</v>
      </c>
      <c r="W476" s="7">
        <f>' turmas sistema atual'!AB367</f>
        <v>0</v>
      </c>
      <c r="X476" s="7">
        <f>' turmas sistema atual'!AC367</f>
        <v>0</v>
      </c>
      <c r="Y476" s="7">
        <f>' turmas sistema atual'!AD367</f>
        <v>0</v>
      </c>
      <c r="Z476" s="7">
        <f>' turmas sistema atual'!AE367</f>
        <v>0</v>
      </c>
      <c r="AA476" s="7">
        <f>' turmas sistema atual'!AU367</f>
        <v>0</v>
      </c>
      <c r="AB476" s="11">
        <f>' turmas sistema atual'!AV367</f>
        <v>0</v>
      </c>
    </row>
    <row r="477" spans="1:28" ht="51" customHeight="1" thickBot="1" x14ac:dyDescent="0.3">
      <c r="A477" s="7" t="str">
        <f>' turmas sistema atual'!A476</f>
        <v>BACHARELADO EM POLÍTICAS PÚBLICAS</v>
      </c>
      <c r="B477" s="7" t="str">
        <f>' turmas sistema atual'!B476</f>
        <v>NAESHP009-13SB</v>
      </c>
      <c r="C477" s="7" t="str">
        <f>' turmas sistema atual'!C476</f>
        <v>Governo, Burocracia e Administração Pública A-noturno (São Bernardo do Campo)</v>
      </c>
      <c r="D477" s="7" t="str">
        <f>' turmas sistema atual'!Y476</f>
        <v xml:space="preserve">terça das 21:00 às 23:00, semanal ; sexta das 19:00 às 21:00, semanal </v>
      </c>
      <c r="E477" s="7" t="str">
        <f>' turmas sistema atual'!Z476</f>
        <v/>
      </c>
      <c r="F477" s="7" t="b">
        <f t="shared" si="28"/>
        <v>0</v>
      </c>
      <c r="G477" s="7"/>
      <c r="H477" s="7" t="s">
        <v>563</v>
      </c>
      <c r="I477" s="7" t="b">
        <f t="shared" si="29"/>
        <v>1</v>
      </c>
      <c r="J477" s="11" t="str">
        <f t="shared" si="30"/>
        <v>SB</v>
      </c>
      <c r="K477" s="11" t="str">
        <f>' turmas sistema atual'!K476</f>
        <v>noturno</v>
      </c>
      <c r="L477" s="11" t="str">
        <f>' turmas sistema atual'!L476</f>
        <v>4-0-4</v>
      </c>
      <c r="M477" s="11">
        <f>' turmas sistema atual'!M476</f>
        <v>56</v>
      </c>
      <c r="N477" s="11">
        <f>VLOOKUP(B477,[3]Plan1!$A$18:$H$946,8,0)</f>
        <v>0</v>
      </c>
      <c r="P477" s="7" t="str">
        <f>' turmas sistema atual'!R476</f>
        <v>Lucio Nagib Bittencourt</v>
      </c>
      <c r="Q477" s="7" t="e">
        <f>P477=#REF!</f>
        <v>#REF!</v>
      </c>
      <c r="R477" s="7" t="str">
        <f>VLOOKUP($B477,[2]planilha!$B$1:$P$929,15,0)</f>
        <v>Lucio Nagib Bittencourt</v>
      </c>
      <c r="S477" s="7" t="str">
        <f>' turmas sistema atual'!S476</f>
        <v>Lucio Nagib Bittencourt</v>
      </c>
      <c r="T477" s="7" t="b">
        <f t="shared" si="31"/>
        <v>1</v>
      </c>
      <c r="U477" s="7" t="str">
        <f>' turmas sistema atual'!Z133</f>
        <v/>
      </c>
      <c r="V477" s="7">
        <f>' turmas sistema atual'!AA133</f>
        <v>0</v>
      </c>
      <c r="W477" s="7">
        <f>' turmas sistema atual'!AB133</f>
        <v>0</v>
      </c>
      <c r="X477" s="7">
        <f>' turmas sistema atual'!AC133</f>
        <v>0</v>
      </c>
      <c r="Y477" s="7">
        <f>' turmas sistema atual'!AD133</f>
        <v>0</v>
      </c>
      <c r="Z477" s="7">
        <f>' turmas sistema atual'!AE133</f>
        <v>0</v>
      </c>
      <c r="AA477" s="7">
        <f>' turmas sistema atual'!AU133</f>
        <v>0</v>
      </c>
      <c r="AB477" s="11">
        <f>' turmas sistema atual'!AV133</f>
        <v>0</v>
      </c>
    </row>
    <row r="478" spans="1:28" ht="51" customHeight="1" thickBot="1" x14ac:dyDescent="0.3">
      <c r="A478" s="7" t="str">
        <f>' turmas sistema atual'!A477</f>
        <v>BACHARELADO EM POLÍTICAS PÚBLICAS</v>
      </c>
      <c r="B478" s="7" t="str">
        <f>' turmas sistema atual'!B477</f>
        <v>DAESHP012-13SB</v>
      </c>
      <c r="C478" s="7" t="str">
        <f>' turmas sistema atual'!C477</f>
        <v>Introdução ao Direito Administrativo A-diurno (São Bernardo do Campo)</v>
      </c>
      <c r="D478" s="7" t="str">
        <f>' turmas sistema atual'!Y477</f>
        <v xml:space="preserve">terça das 08:00 às 10:00, semanal ; quinta das 10:00 às 12:00, semanal </v>
      </c>
      <c r="E478" s="7" t="str">
        <f>' turmas sistema atual'!Z477</f>
        <v/>
      </c>
      <c r="F478" s="7" t="b">
        <f t="shared" si="28"/>
        <v>0</v>
      </c>
      <c r="G478" s="7"/>
      <c r="H478" s="7" t="s">
        <v>563</v>
      </c>
      <c r="I478" s="7" t="b">
        <f t="shared" si="29"/>
        <v>1</v>
      </c>
      <c r="J478" s="11" t="str">
        <f t="shared" si="30"/>
        <v>SB</v>
      </c>
      <c r="K478" s="11" t="str">
        <f>' turmas sistema atual'!K477</f>
        <v>diurno</v>
      </c>
      <c r="L478" s="11" t="str">
        <f>' turmas sistema atual'!L477</f>
        <v>4-0-4</v>
      </c>
      <c r="M478" s="11">
        <f>' turmas sistema atual'!M477</f>
        <v>60</v>
      </c>
      <c r="N478" s="11">
        <f>VLOOKUP(B478,[3]Plan1!$A$18:$H$946,8,0)</f>
        <v>26</v>
      </c>
      <c r="P478" s="7" t="str">
        <f>' turmas sistema atual'!R477</f>
        <v>Salomão Barros Ximenes</v>
      </c>
      <c r="Q478" s="7" t="e">
        <f>P478=#REF!</f>
        <v>#REF!</v>
      </c>
      <c r="R478" s="7" t="e">
        <f>VLOOKUP($B478,[2]planilha!$B$1:$P$929,15,0)</f>
        <v>#REF!</v>
      </c>
      <c r="S478" s="7">
        <f>' turmas sistema atual'!S477</f>
        <v>0</v>
      </c>
      <c r="T478" s="7" t="e">
        <f t="shared" si="31"/>
        <v>#REF!</v>
      </c>
      <c r="U478" s="7" t="str">
        <f>' turmas sistema atual'!Z134</f>
        <v/>
      </c>
      <c r="V478" s="7">
        <f>' turmas sistema atual'!AA134</f>
        <v>0</v>
      </c>
      <c r="W478" s="7">
        <f>' turmas sistema atual'!AB134</f>
        <v>0</v>
      </c>
      <c r="X478" s="7">
        <f>' turmas sistema atual'!AC134</f>
        <v>0</v>
      </c>
      <c r="Y478" s="7">
        <f>' turmas sistema atual'!AD134</f>
        <v>0</v>
      </c>
      <c r="Z478" s="7">
        <f>' turmas sistema atual'!AE134</f>
        <v>0</v>
      </c>
      <c r="AA478" s="7">
        <f>' turmas sistema atual'!AU134</f>
        <v>0</v>
      </c>
      <c r="AB478" s="11">
        <f>' turmas sistema atual'!AV134</f>
        <v>0</v>
      </c>
    </row>
    <row r="479" spans="1:28" ht="51" customHeight="1" thickBot="1" x14ac:dyDescent="0.3">
      <c r="A479" s="7" t="str">
        <f>' turmas sistema atual'!A478</f>
        <v>BACHARELADO EM POLÍTICAS PÚBLICAS</v>
      </c>
      <c r="B479" s="7" t="str">
        <f>' turmas sistema atual'!B478</f>
        <v>NAESHP012-13SB</v>
      </c>
      <c r="C479" s="7" t="str">
        <f>' turmas sistema atual'!C478</f>
        <v>Introdução ao Direito Administrativo A-noturno (São Bernardo do Campo)</v>
      </c>
      <c r="D479" s="7" t="str">
        <f>' turmas sistema atual'!Y478</f>
        <v xml:space="preserve">terça das 19:00 às 21:00, semanal ; quinta das 21:00 às 23:00, semanal </v>
      </c>
      <c r="E479" s="7" t="str">
        <f>' turmas sistema atual'!Z478</f>
        <v/>
      </c>
      <c r="F479" s="7" t="b">
        <f t="shared" si="28"/>
        <v>0</v>
      </c>
      <c r="G479" s="7"/>
      <c r="H479" s="7" t="s">
        <v>563</v>
      </c>
      <c r="I479" s="7" t="b">
        <f t="shared" si="29"/>
        <v>1</v>
      </c>
      <c r="J479" s="11" t="str">
        <f t="shared" si="30"/>
        <v>SB</v>
      </c>
      <c r="K479" s="11" t="str">
        <f>' turmas sistema atual'!K478</f>
        <v>noturno</v>
      </c>
      <c r="L479" s="11" t="str">
        <f>' turmas sistema atual'!L478</f>
        <v>4-0-4</v>
      </c>
      <c r="M479" s="11">
        <f>' turmas sistema atual'!M478</f>
        <v>59</v>
      </c>
      <c r="N479" s="11">
        <f>VLOOKUP(B479,[3]Plan1!$A$18:$H$946,8,0)</f>
        <v>0</v>
      </c>
      <c r="P479" s="7" t="str">
        <f>' turmas sistema atual'!R478</f>
        <v>CAROLINA GABAS STUCHI</v>
      </c>
      <c r="Q479" s="7" t="e">
        <f>P479=#REF!</f>
        <v>#REF!</v>
      </c>
      <c r="R479" s="7" t="e">
        <f>VLOOKUP($B479,[2]planilha!$B$1:$P$929,15,0)</f>
        <v>#REF!</v>
      </c>
      <c r="S479" s="7">
        <f>' turmas sistema atual'!S478</f>
        <v>0</v>
      </c>
      <c r="T479" s="7" t="e">
        <f t="shared" si="31"/>
        <v>#REF!</v>
      </c>
      <c r="U479" s="7" t="str">
        <f>' turmas sistema atual'!Z136</f>
        <v/>
      </c>
      <c r="V479" s="7">
        <f>' turmas sistema atual'!AA136</f>
        <v>0</v>
      </c>
      <c r="W479" s="7">
        <f>' turmas sistema atual'!AB136</f>
        <v>0</v>
      </c>
      <c r="X479" s="7">
        <f>' turmas sistema atual'!AC136</f>
        <v>0</v>
      </c>
      <c r="Y479" s="7">
        <f>' turmas sistema atual'!AD136</f>
        <v>0</v>
      </c>
      <c r="Z479" s="7">
        <f>' turmas sistema atual'!AE136</f>
        <v>0</v>
      </c>
      <c r="AA479" s="7">
        <f>' turmas sistema atual'!AU136</f>
        <v>0</v>
      </c>
      <c r="AB479" s="11">
        <f>' turmas sistema atual'!AV136</f>
        <v>0</v>
      </c>
    </row>
    <row r="480" spans="1:28" ht="51" customHeight="1" thickBot="1" x14ac:dyDescent="0.3">
      <c r="A480" s="7" t="str">
        <f>' turmas sistema atual'!A479</f>
        <v>BACHARELADO EM POLÍTICAS PÚBLICAS</v>
      </c>
      <c r="B480" s="7" t="str">
        <f>' turmas sistema atual'!B479</f>
        <v>DA1ESZP026-13SB</v>
      </c>
      <c r="C480" s="7" t="str">
        <f>' turmas sistema atual'!C479</f>
        <v>Memória, Identidades Sociais e Cidadania nas Sociedades Complexas Contemporâneas A1-diurno (São Bernardo do Campo)</v>
      </c>
      <c r="D480" s="7" t="str">
        <f>' turmas sistema atual'!Y479</f>
        <v xml:space="preserve">segunda das 08:00 às 10:00, semanal ; quarta das 10:00 às 12:00, semanal </v>
      </c>
      <c r="E480" s="7" t="str">
        <f>' turmas sistema atual'!Z479</f>
        <v/>
      </c>
      <c r="F480" s="7" t="b">
        <f t="shared" si="28"/>
        <v>0</v>
      </c>
      <c r="G480" s="7"/>
      <c r="H480" s="7" t="s">
        <v>563</v>
      </c>
      <c r="I480" s="7" t="b">
        <f t="shared" si="29"/>
        <v>1</v>
      </c>
      <c r="J480" s="11" t="str">
        <f t="shared" si="30"/>
        <v>SB</v>
      </c>
      <c r="K480" s="11" t="str">
        <f>' turmas sistema atual'!K479</f>
        <v>diurno</v>
      </c>
      <c r="L480" s="11" t="str">
        <f>' turmas sistema atual'!L479</f>
        <v>4-0-4</v>
      </c>
      <c r="M480" s="11">
        <f>' turmas sistema atual'!M479</f>
        <v>54</v>
      </c>
      <c r="N480" s="11">
        <f>VLOOKUP(B480,[3]Plan1!$A$18:$H$946,8,0)</f>
        <v>0</v>
      </c>
      <c r="P480" s="7" t="str">
        <f>' turmas sistema atual'!R479</f>
        <v>Alessandra Teixeira</v>
      </c>
      <c r="Q480" s="7" t="e">
        <f>P480=#REF!</f>
        <v>#REF!</v>
      </c>
      <c r="R480" s="7" t="e">
        <f>VLOOKUP($B480,[2]planilha!$B$1:$P$929,15,0)</f>
        <v>#REF!</v>
      </c>
      <c r="S480" s="7">
        <f>' turmas sistema atual'!S479</f>
        <v>0</v>
      </c>
      <c r="T480" s="7" t="e">
        <f t="shared" si="31"/>
        <v>#REF!</v>
      </c>
      <c r="U480" s="7" t="str">
        <f>' turmas sistema atual'!Z135</f>
        <v/>
      </c>
      <c r="V480" s="7">
        <f>' turmas sistema atual'!AA135</f>
        <v>0</v>
      </c>
      <c r="W480" s="7">
        <f>' turmas sistema atual'!AB135</f>
        <v>0</v>
      </c>
      <c r="X480" s="7">
        <f>' turmas sistema atual'!AC135</f>
        <v>0</v>
      </c>
      <c r="Y480" s="7">
        <f>' turmas sistema atual'!AD135</f>
        <v>0</v>
      </c>
      <c r="Z480" s="7">
        <f>' turmas sistema atual'!AE135</f>
        <v>0</v>
      </c>
      <c r="AA480" s="7">
        <f>' turmas sistema atual'!AU135</f>
        <v>0</v>
      </c>
      <c r="AB480" s="11">
        <f>' turmas sistema atual'!AV135</f>
        <v>0</v>
      </c>
    </row>
    <row r="481" spans="1:28" ht="51" customHeight="1" thickBot="1" x14ac:dyDescent="0.3">
      <c r="A481" s="7" t="str">
        <f>' turmas sistema atual'!A480</f>
        <v>BACHARELADO EM POLÍTICAS PÚBLICAS</v>
      </c>
      <c r="B481" s="7" t="str">
        <f>' turmas sistema atual'!B480</f>
        <v>NA1ESZP026-13SB</v>
      </c>
      <c r="C481" s="7" t="str">
        <f>' turmas sistema atual'!C480</f>
        <v>Memória, Identidades Sociais e Cidadania nas Sociedades Complexas Contemporâneas A1-noturno (São Bernardo do Campo)</v>
      </c>
      <c r="D481" s="7" t="str">
        <f>' turmas sistema atual'!Y480</f>
        <v xml:space="preserve">segunda das 19:00 às 21:00, semanal ; quarta das 21:00 às 23:00, semanal </v>
      </c>
      <c r="E481" s="7" t="str">
        <f>' turmas sistema atual'!Z480</f>
        <v/>
      </c>
      <c r="F481" s="7" t="b">
        <f t="shared" si="28"/>
        <v>0</v>
      </c>
      <c r="G481" s="7"/>
      <c r="H481" s="7" t="s">
        <v>563</v>
      </c>
      <c r="I481" s="7" t="b">
        <f t="shared" si="29"/>
        <v>1</v>
      </c>
      <c r="J481" s="11" t="str">
        <f t="shared" si="30"/>
        <v>SB</v>
      </c>
      <c r="K481" s="11" t="str">
        <f>' turmas sistema atual'!K480</f>
        <v>noturno</v>
      </c>
      <c r="L481" s="11" t="str">
        <f>' turmas sistema atual'!L480</f>
        <v>4-0-4</v>
      </c>
      <c r="M481" s="11">
        <f>' turmas sistema atual'!M480</f>
        <v>52</v>
      </c>
      <c r="N481" s="11">
        <f>VLOOKUP(B481,[3]Plan1!$A$18:$H$946,8,0)</f>
        <v>0</v>
      </c>
      <c r="P481" s="7" t="str">
        <f>' turmas sistema atual'!R480</f>
        <v>Alessandra Teixeira</v>
      </c>
      <c r="Q481" s="7" t="e">
        <f>P481=#REF!</f>
        <v>#REF!</v>
      </c>
      <c r="R481" s="7" t="e">
        <f>VLOOKUP($B481,[2]planilha!$B$1:$P$929,15,0)</f>
        <v>#REF!</v>
      </c>
      <c r="S481" s="7">
        <f>' turmas sistema atual'!S480</f>
        <v>0</v>
      </c>
      <c r="T481" s="7" t="e">
        <f t="shared" si="31"/>
        <v>#REF!</v>
      </c>
      <c r="U481" s="7" t="str">
        <f>' turmas sistema atual'!Z542</f>
        <v xml:space="preserve">segunda das 21:00 às 23:00, semanal ; quinta das 19:00 às 21:00, semanal </v>
      </c>
      <c r="V481" s="7">
        <f>' turmas sistema atual'!AA542</f>
        <v>0</v>
      </c>
      <c r="W481" s="7">
        <f>' turmas sistema atual'!AB542</f>
        <v>0</v>
      </c>
      <c r="X481" s="7">
        <f>' turmas sistema atual'!AC542</f>
        <v>0</v>
      </c>
      <c r="Y481" s="7">
        <f>' turmas sistema atual'!AD542</f>
        <v>0</v>
      </c>
      <c r="Z481" s="7">
        <f>' turmas sistema atual'!AE542</f>
        <v>0</v>
      </c>
      <c r="AA481" s="7">
        <f>' turmas sistema atual'!AU542</f>
        <v>0</v>
      </c>
      <c r="AB481" s="11">
        <f>' turmas sistema atual'!AV542</f>
        <v>0</v>
      </c>
    </row>
    <row r="482" spans="1:28" ht="51" customHeight="1" thickBot="1" x14ac:dyDescent="0.3">
      <c r="A482" s="7" t="str">
        <f>' turmas sistema atual'!A481</f>
        <v>BACHARELADO EM POLÍTICAS PÚBLICAS</v>
      </c>
      <c r="B482" s="7" t="str">
        <f>' turmas sistema atual'!B481</f>
        <v>DAESHP030-14SB</v>
      </c>
      <c r="C482" s="7" t="str">
        <f>' turmas sistema atual'!C481</f>
        <v>Planejamento Orçamentário A-diurno (São Bernardo do Campo)</v>
      </c>
      <c r="D482" s="7" t="str">
        <f>' turmas sistema atual'!Y481</f>
        <v xml:space="preserve">quarta das 08:00 às 10:00, semanal ; sexta das 10:00 às 12:00, semanal </v>
      </c>
      <c r="E482" s="7" t="str">
        <f>' turmas sistema atual'!Z481</f>
        <v/>
      </c>
      <c r="F482" s="7" t="b">
        <f t="shared" si="28"/>
        <v>0</v>
      </c>
      <c r="G482" s="7"/>
      <c r="H482" s="7" t="s">
        <v>563</v>
      </c>
      <c r="I482" s="7" t="b">
        <f t="shared" si="29"/>
        <v>1</v>
      </c>
      <c r="J482" s="11" t="str">
        <f t="shared" si="30"/>
        <v>SB</v>
      </c>
      <c r="K482" s="11" t="str">
        <f>' turmas sistema atual'!K481</f>
        <v>diurno</v>
      </c>
      <c r="L482" s="11" t="str">
        <f>' turmas sistema atual'!L481</f>
        <v>4-0-4</v>
      </c>
      <c r="M482" s="11">
        <f>' turmas sistema atual'!M481</f>
        <v>60</v>
      </c>
      <c r="N482" s="11">
        <f>VLOOKUP(B482,[3]Plan1!$A$18:$H$946,8,0)</f>
        <v>19</v>
      </c>
      <c r="P482" s="7" t="str">
        <f>' turmas sistema atual'!R481</f>
        <v>Maria Luiza Levi Pahim</v>
      </c>
      <c r="Q482" s="7" t="e">
        <f>P482=#REF!</f>
        <v>#REF!</v>
      </c>
      <c r="R482" s="7" t="str">
        <f>VLOOKUP($B482,[2]planilha!$B$1:$P$929,15,0)</f>
        <v>Maria Luiza Levi Pahim</v>
      </c>
      <c r="S482" s="7" t="str">
        <f>' turmas sistema atual'!S481</f>
        <v>Maria Luiza Levi Pahim</v>
      </c>
      <c r="T482" s="7" t="b">
        <f t="shared" si="31"/>
        <v>1</v>
      </c>
      <c r="U482" s="7" t="str">
        <f>' turmas sistema atual'!Z137</f>
        <v/>
      </c>
      <c r="V482" s="7">
        <f>' turmas sistema atual'!AA137</f>
        <v>0</v>
      </c>
      <c r="W482" s="7">
        <f>' turmas sistema atual'!AB137</f>
        <v>0</v>
      </c>
      <c r="X482" s="7">
        <f>' turmas sistema atual'!AC137</f>
        <v>0</v>
      </c>
      <c r="Y482" s="7">
        <f>' turmas sistema atual'!AD137</f>
        <v>0</v>
      </c>
      <c r="Z482" s="7">
        <f>' turmas sistema atual'!AE137</f>
        <v>0</v>
      </c>
      <c r="AA482" s="7">
        <f>' turmas sistema atual'!AU137</f>
        <v>0</v>
      </c>
      <c r="AB482" s="11">
        <f>' turmas sistema atual'!AV137</f>
        <v>0</v>
      </c>
    </row>
    <row r="483" spans="1:28" ht="51" customHeight="1" thickBot="1" x14ac:dyDescent="0.3">
      <c r="A483" s="7" t="str">
        <f>' turmas sistema atual'!A482</f>
        <v>BACHARELADO EM POLÍTICAS PÚBLICAS</v>
      </c>
      <c r="B483" s="7" t="str">
        <f>' turmas sistema atual'!B482</f>
        <v>NAESHP030-14SB</v>
      </c>
      <c r="C483" s="7" t="str">
        <f>' turmas sistema atual'!C482</f>
        <v>Planejamento Orçamentário A-noturno (São Bernardo do Campo)</v>
      </c>
      <c r="D483" s="7" t="str">
        <f>' turmas sistema atual'!Y482</f>
        <v xml:space="preserve">quarta das 19:00 às 21:00, semanal ; sexta das 21:00 às 23:00, semanal </v>
      </c>
      <c r="E483" s="7" t="str">
        <f>' turmas sistema atual'!Z482</f>
        <v/>
      </c>
      <c r="F483" s="7" t="b">
        <f t="shared" si="28"/>
        <v>0</v>
      </c>
      <c r="G483" s="7"/>
      <c r="H483" s="7" t="s">
        <v>563</v>
      </c>
      <c r="I483" s="7" t="b">
        <f t="shared" si="29"/>
        <v>1</v>
      </c>
      <c r="J483" s="11" t="str">
        <f t="shared" si="30"/>
        <v>SB</v>
      </c>
      <c r="K483" s="11" t="str">
        <f>' turmas sistema atual'!K482</f>
        <v>noturno</v>
      </c>
      <c r="L483" s="11" t="str">
        <f>' turmas sistema atual'!L482</f>
        <v>4-0-4</v>
      </c>
      <c r="M483" s="11">
        <f>' turmas sistema atual'!M482</f>
        <v>66</v>
      </c>
      <c r="N483" s="11">
        <f>VLOOKUP(B483,[3]Plan1!$A$18:$H$946,8,0)</f>
        <v>0</v>
      </c>
      <c r="P483" s="7" t="str">
        <f>' turmas sistema atual'!R482</f>
        <v>Maria Luiza Levi Pahim</v>
      </c>
      <c r="Q483" s="7" t="e">
        <f>P483=#REF!</f>
        <v>#REF!</v>
      </c>
      <c r="R483" s="7" t="str">
        <f>VLOOKUP($B483,[2]planilha!$B$1:$P$929,15,0)</f>
        <v>Maria Luiza Levi Pahim</v>
      </c>
      <c r="S483" s="7" t="str">
        <f>' turmas sistema atual'!S482</f>
        <v>Maria Luiza Levi Pahim</v>
      </c>
      <c r="T483" s="7" t="b">
        <f t="shared" si="31"/>
        <v>1</v>
      </c>
      <c r="U483" s="7" t="str">
        <f>' turmas sistema atual'!Z138</f>
        <v/>
      </c>
      <c r="V483" s="7">
        <f>' turmas sistema atual'!AA138</f>
        <v>0</v>
      </c>
      <c r="W483" s="7">
        <f>' turmas sistema atual'!AB138</f>
        <v>0</v>
      </c>
      <c r="X483" s="7">
        <f>' turmas sistema atual'!AC138</f>
        <v>0</v>
      </c>
      <c r="Y483" s="7">
        <f>' turmas sistema atual'!AD138</f>
        <v>0</v>
      </c>
      <c r="Z483" s="7">
        <f>' turmas sistema atual'!AE138</f>
        <v>0</v>
      </c>
      <c r="AA483" s="7">
        <f>' turmas sistema atual'!AU138</f>
        <v>0</v>
      </c>
      <c r="AB483" s="11">
        <f>' turmas sistema atual'!AV138</f>
        <v>0</v>
      </c>
    </row>
    <row r="484" spans="1:28" ht="51" customHeight="1" thickBot="1" x14ac:dyDescent="0.3">
      <c r="A484" s="7" t="str">
        <f>' turmas sistema atual'!A483</f>
        <v>BACHARELADO EM POLÍTICAS PÚBLICAS</v>
      </c>
      <c r="B484" s="7" t="str">
        <f>' turmas sistema atual'!B483</f>
        <v>DA1ESZP008-13SB</v>
      </c>
      <c r="C484" s="7" t="str">
        <f>' turmas sistema atual'!C483</f>
        <v>Políticas Públicas de Gênero, Etnia e Geração A1-diurno (São Bernardo do Campo)</v>
      </c>
      <c r="D484" s="7" t="str">
        <f>' turmas sistema atual'!Y483</f>
        <v xml:space="preserve">terça das 10:00 às 12:00, semanal ; sexta das 08:00 às 10:00, semanal </v>
      </c>
      <c r="E484" s="7" t="str">
        <f>' turmas sistema atual'!Z483</f>
        <v/>
      </c>
      <c r="F484" s="7" t="b">
        <f t="shared" si="28"/>
        <v>0</v>
      </c>
      <c r="G484" s="7"/>
      <c r="H484" s="7" t="s">
        <v>563</v>
      </c>
      <c r="I484" s="7" t="b">
        <f t="shared" si="29"/>
        <v>1</v>
      </c>
      <c r="J484" s="11" t="str">
        <f t="shared" si="30"/>
        <v>SB</v>
      </c>
      <c r="K484" s="11" t="str">
        <f>' turmas sistema atual'!K483</f>
        <v>diurno</v>
      </c>
      <c r="L484" s="11" t="str">
        <f>' turmas sistema atual'!L483</f>
        <v>4-0-4</v>
      </c>
      <c r="M484" s="11">
        <f>' turmas sistema atual'!M483</f>
        <v>50</v>
      </c>
      <c r="N484" s="11">
        <f>VLOOKUP(B484,[3]Plan1!$A$18:$H$946,8,0)</f>
        <v>0</v>
      </c>
      <c r="P484" s="7" t="str">
        <f>' turmas sistema atual'!R483</f>
        <v>MARIA LIVIA DE TOMMASI</v>
      </c>
      <c r="Q484" s="7" t="e">
        <f>P484=#REF!</f>
        <v>#REF!</v>
      </c>
      <c r="R484" s="7" t="e">
        <f>VLOOKUP($B484,[2]planilha!$B$1:$P$929,15,0)</f>
        <v>#REF!</v>
      </c>
      <c r="S484" s="7">
        <f>' turmas sistema atual'!S483</f>
        <v>0</v>
      </c>
      <c r="T484" s="7" t="e">
        <f t="shared" si="31"/>
        <v>#REF!</v>
      </c>
      <c r="U484" s="7" t="str">
        <f>' turmas sistema atual'!Z139</f>
        <v/>
      </c>
      <c r="V484" s="7">
        <f>' turmas sistema atual'!AA139</f>
        <v>0</v>
      </c>
      <c r="W484" s="7">
        <f>' turmas sistema atual'!AB139</f>
        <v>0</v>
      </c>
      <c r="X484" s="7">
        <f>' turmas sistema atual'!AC139</f>
        <v>0</v>
      </c>
      <c r="Y484" s="7">
        <f>' turmas sistema atual'!AD139</f>
        <v>0</v>
      </c>
      <c r="Z484" s="7">
        <f>' turmas sistema atual'!AE139</f>
        <v>0</v>
      </c>
      <c r="AA484" s="7">
        <f>' turmas sistema atual'!AU139</f>
        <v>0</v>
      </c>
      <c r="AB484" s="11">
        <f>' turmas sistema atual'!AV139</f>
        <v>0</v>
      </c>
    </row>
    <row r="485" spans="1:28" ht="51" customHeight="1" thickBot="1" x14ac:dyDescent="0.3">
      <c r="A485" s="7" t="str">
        <f>' turmas sistema atual'!A484</f>
        <v>BACHARELADO EM POLÍTICAS PÚBLICAS</v>
      </c>
      <c r="B485" s="7" t="str">
        <f>' turmas sistema atual'!B484</f>
        <v>NA1ESZP008-13SB</v>
      </c>
      <c r="C485" s="7" t="str">
        <f>' turmas sistema atual'!C484</f>
        <v>Políticas Públicas de Gênero, Etnia e Geração A1-noturno (São Bernardo do Campo)</v>
      </c>
      <c r="D485" s="7" t="str">
        <f>' turmas sistema atual'!Y484</f>
        <v xml:space="preserve">terça das 21:00 às 23:00, semanal ; sexta das 19:00 às 21:00, semanal </v>
      </c>
      <c r="E485" s="7" t="str">
        <f>' turmas sistema atual'!Z484</f>
        <v/>
      </c>
      <c r="F485" s="7" t="b">
        <f t="shared" si="28"/>
        <v>0</v>
      </c>
      <c r="G485" s="7"/>
      <c r="H485" s="7" t="s">
        <v>563</v>
      </c>
      <c r="I485" s="7" t="b">
        <f t="shared" si="29"/>
        <v>1</v>
      </c>
      <c r="J485" s="11" t="str">
        <f t="shared" si="30"/>
        <v>SB</v>
      </c>
      <c r="K485" s="11" t="str">
        <f>' turmas sistema atual'!K484</f>
        <v>noturno</v>
      </c>
      <c r="L485" s="11" t="str">
        <f>' turmas sistema atual'!L484</f>
        <v>4-0-4</v>
      </c>
      <c r="M485" s="11">
        <f>' turmas sistema atual'!M484</f>
        <v>45</v>
      </c>
      <c r="N485" s="11">
        <f>VLOOKUP(B485,[3]Plan1!$A$18:$H$946,8,0)</f>
        <v>6</v>
      </c>
      <c r="P485" s="7" t="str">
        <f>' turmas sistema atual'!R484</f>
        <v>MARIA LIVIA DE TOMMASI</v>
      </c>
      <c r="Q485" s="7" t="e">
        <f>P485=#REF!</f>
        <v>#REF!</v>
      </c>
      <c r="R485" s="7" t="e">
        <f>VLOOKUP($B485,[2]planilha!$B$1:$P$929,15,0)</f>
        <v>#REF!</v>
      </c>
      <c r="S485" s="7">
        <f>' turmas sistema atual'!S484</f>
        <v>0</v>
      </c>
      <c r="T485" s="7" t="e">
        <f t="shared" si="31"/>
        <v>#REF!</v>
      </c>
      <c r="U485" s="7" t="str">
        <f>' turmas sistema atual'!Z140</f>
        <v/>
      </c>
      <c r="V485" s="7">
        <f>' turmas sistema atual'!AA140</f>
        <v>0</v>
      </c>
      <c r="W485" s="7">
        <f>' turmas sistema atual'!AB140</f>
        <v>0</v>
      </c>
      <c r="X485" s="7">
        <f>' turmas sistema atual'!AC140</f>
        <v>0</v>
      </c>
      <c r="Y485" s="7">
        <f>' turmas sistema atual'!AD140</f>
        <v>0</v>
      </c>
      <c r="Z485" s="7">
        <f>' turmas sistema atual'!AE140</f>
        <v>0</v>
      </c>
      <c r="AA485" s="7">
        <f>' turmas sistema atual'!AU140</f>
        <v>0</v>
      </c>
      <c r="AB485" s="11">
        <f>' turmas sistema atual'!AV140</f>
        <v>0</v>
      </c>
    </row>
    <row r="486" spans="1:28" ht="51" customHeight="1" thickBot="1" x14ac:dyDescent="0.3">
      <c r="A486" s="7" t="str">
        <f>' turmas sistema atual'!A485</f>
        <v>BACHARELADO EM POLÍTICAS PÚBLICAS</v>
      </c>
      <c r="B486" s="7" t="str">
        <f>' turmas sistema atual'!B485</f>
        <v>DAESHP028-14SB</v>
      </c>
      <c r="C486" s="7" t="str">
        <f>' turmas sistema atual'!C485</f>
        <v>Políticas Públicas para Sociedade da Informação A-diurno (São Bernardo do Campo)</v>
      </c>
      <c r="D486" s="7" t="str">
        <f>' turmas sistema atual'!Y485</f>
        <v xml:space="preserve">terça das 08:00 às 10:00, semanal ; quinta das 10:00 às 12:00, semanal </v>
      </c>
      <c r="E486" s="7" t="str">
        <f>' turmas sistema atual'!Z485</f>
        <v/>
      </c>
      <c r="F486" s="7" t="b">
        <f t="shared" si="28"/>
        <v>0</v>
      </c>
      <c r="G486" s="7"/>
      <c r="H486" s="7" t="s">
        <v>563</v>
      </c>
      <c r="I486" s="7" t="b">
        <f t="shared" si="29"/>
        <v>1</v>
      </c>
      <c r="J486" s="11" t="str">
        <f t="shared" si="30"/>
        <v>SB</v>
      </c>
      <c r="K486" s="11" t="str">
        <f>' turmas sistema atual'!K485</f>
        <v>diurno</v>
      </c>
      <c r="L486" s="11" t="str">
        <f>' turmas sistema atual'!L485</f>
        <v>4-0-4</v>
      </c>
      <c r="M486" s="11">
        <f>' turmas sistema atual'!M485</f>
        <v>60</v>
      </c>
      <c r="N486" s="11">
        <f>VLOOKUP(B486,[3]Plan1!$A$18:$H$946,8,0)</f>
        <v>19</v>
      </c>
      <c r="P486" s="7" t="str">
        <f>' turmas sistema atual'!R485</f>
        <v>MIGUEL SAID VIEIRA</v>
      </c>
      <c r="Q486" s="7" t="e">
        <f>P486=#REF!</f>
        <v>#REF!</v>
      </c>
      <c r="R486" s="7" t="str">
        <f>VLOOKUP($B486,[2]planilha!$B$1:$P$929,15,0)</f>
        <v>MIGUEL SAID VIEIRA</v>
      </c>
      <c r="S486" s="7" t="str">
        <f>' turmas sistema atual'!S485</f>
        <v>MIGUEL SAID VIEIRA</v>
      </c>
      <c r="T486" s="7" t="b">
        <f t="shared" si="31"/>
        <v>1</v>
      </c>
      <c r="U486" s="7" t="str">
        <f>' turmas sistema atual'!Z538</f>
        <v/>
      </c>
      <c r="V486" s="7">
        <f>' turmas sistema atual'!AA538</f>
        <v>0</v>
      </c>
      <c r="W486" s="7">
        <f>' turmas sistema atual'!AB538</f>
        <v>0</v>
      </c>
      <c r="X486" s="7">
        <f>' turmas sistema atual'!AC538</f>
        <v>0</v>
      </c>
      <c r="Y486" s="7">
        <f>' turmas sistema atual'!AD538</f>
        <v>0</v>
      </c>
      <c r="Z486" s="7">
        <f>' turmas sistema atual'!AE538</f>
        <v>0</v>
      </c>
      <c r="AA486" s="7">
        <f>' turmas sistema atual'!AU538</f>
        <v>0</v>
      </c>
      <c r="AB486" s="11">
        <f>' turmas sistema atual'!AV538</f>
        <v>0</v>
      </c>
    </row>
    <row r="487" spans="1:28" ht="51" customHeight="1" thickBot="1" x14ac:dyDescent="0.3">
      <c r="A487" s="7" t="str">
        <f>' turmas sistema atual'!A486</f>
        <v>BACHARELADO EM POLÍTICAS PÚBLICAS</v>
      </c>
      <c r="B487" s="7" t="str">
        <f>' turmas sistema atual'!B486</f>
        <v>NAESHP028-14SB</v>
      </c>
      <c r="C487" s="7" t="str">
        <f>' turmas sistema atual'!C486</f>
        <v>Políticas Públicas para Sociedade da Informação A-noturno (São Bernardo do Campo)</v>
      </c>
      <c r="D487" s="7" t="str">
        <f>' turmas sistema atual'!Y486</f>
        <v xml:space="preserve">terça das 19:00 às 21:00, semanal ; quinta das 21:00 às 23:00, semanal </v>
      </c>
      <c r="E487" s="7" t="str">
        <f>' turmas sistema atual'!Z486</f>
        <v/>
      </c>
      <c r="F487" s="7" t="b">
        <f t="shared" si="28"/>
        <v>0</v>
      </c>
      <c r="G487" s="7"/>
      <c r="H487" s="7" t="s">
        <v>563</v>
      </c>
      <c r="I487" s="7" t="b">
        <f t="shared" si="29"/>
        <v>1</v>
      </c>
      <c r="J487" s="11" t="str">
        <f t="shared" si="30"/>
        <v>SB</v>
      </c>
      <c r="K487" s="11" t="str">
        <f>' turmas sistema atual'!K486</f>
        <v>noturno</v>
      </c>
      <c r="L487" s="11" t="str">
        <f>' turmas sistema atual'!L486</f>
        <v>4-0-4</v>
      </c>
      <c r="M487" s="11">
        <f>' turmas sistema atual'!M486</f>
        <v>60</v>
      </c>
      <c r="N487" s="11">
        <f>VLOOKUP(B487,[3]Plan1!$A$18:$H$946,8,0)</f>
        <v>0</v>
      </c>
      <c r="P487" s="7" t="str">
        <f>' turmas sistema atual'!R486</f>
        <v>MIGUEL SAID VIEIRA</v>
      </c>
      <c r="Q487" s="7" t="e">
        <f>P487=#REF!</f>
        <v>#REF!</v>
      </c>
      <c r="R487" s="7" t="str">
        <f>VLOOKUP($B487,[2]planilha!$B$1:$P$929,15,0)</f>
        <v>MIGUEL SAID VIEIRA</v>
      </c>
      <c r="S487" s="7" t="str">
        <f>' turmas sistema atual'!S486</f>
        <v>MIGUEL SAID VIEIRA</v>
      </c>
      <c r="T487" s="7" t="b">
        <f t="shared" si="31"/>
        <v>1</v>
      </c>
      <c r="U487" s="7" t="str">
        <f>' turmas sistema atual'!Z539</f>
        <v/>
      </c>
      <c r="V487" s="7">
        <f>' turmas sistema atual'!AA539</f>
        <v>0</v>
      </c>
      <c r="W487" s="7">
        <f>' turmas sistema atual'!AB539</f>
        <v>0</v>
      </c>
      <c r="X487" s="7">
        <f>' turmas sistema atual'!AC539</f>
        <v>0</v>
      </c>
      <c r="Y487" s="7">
        <f>' turmas sistema atual'!AD539</f>
        <v>0</v>
      </c>
      <c r="Z487" s="7">
        <f>' turmas sistema atual'!AE539</f>
        <v>0</v>
      </c>
      <c r="AA487" s="7">
        <f>' turmas sistema atual'!AU539</f>
        <v>0</v>
      </c>
      <c r="AB487" s="11">
        <f>' turmas sistema atual'!AV539</f>
        <v>0</v>
      </c>
    </row>
    <row r="488" spans="1:28" ht="51" customHeight="1" thickBot="1" x14ac:dyDescent="0.3">
      <c r="A488" s="7" t="str">
        <f>' turmas sistema atual'!A487</f>
        <v>BACHARELADO EM POLÍTICAS PÚBLICAS</v>
      </c>
      <c r="B488" s="7" t="str">
        <f>' turmas sistema atual'!B487</f>
        <v>DAESHP021-13SB</v>
      </c>
      <c r="C488" s="7" t="str">
        <f>' turmas sistema atual'!C487</f>
        <v>Trajetórias das Políticas de CT&amp;I no Brasil A-diurno (São Bernardo do Campo)</v>
      </c>
      <c r="D488" s="7" t="str">
        <f>' turmas sistema atual'!Y487</f>
        <v xml:space="preserve">segunda das 10:00 às 12:00, semanal ; quinta das 08:00 às 10:00, semanal </v>
      </c>
      <c r="E488" s="7" t="str">
        <f>' turmas sistema atual'!Z487</f>
        <v/>
      </c>
      <c r="F488" s="7" t="b">
        <f t="shared" si="28"/>
        <v>0</v>
      </c>
      <c r="G488" s="7"/>
      <c r="H488" s="7" t="s">
        <v>563</v>
      </c>
      <c r="I488" s="7" t="b">
        <f t="shared" si="29"/>
        <v>1</v>
      </c>
      <c r="J488" s="11" t="str">
        <f t="shared" si="30"/>
        <v>SB</v>
      </c>
      <c r="K488" s="11" t="str">
        <f>' turmas sistema atual'!K487</f>
        <v>diurno</v>
      </c>
      <c r="L488" s="11" t="str">
        <f>' turmas sistema atual'!L487</f>
        <v>4-0-4</v>
      </c>
      <c r="M488" s="11">
        <f>' turmas sistema atual'!M487</f>
        <v>91</v>
      </c>
      <c r="N488" s="11">
        <f>VLOOKUP(B488,[3]Plan1!$A$18:$H$946,8,0)</f>
        <v>20</v>
      </c>
      <c r="P488" s="7" t="str">
        <f>' turmas sistema atual'!R487</f>
        <v>LUCIANA PEREIRA</v>
      </c>
      <c r="Q488" s="7" t="e">
        <f>P488=#REF!</f>
        <v>#REF!</v>
      </c>
      <c r="R488" s="7" t="str">
        <f>VLOOKUP($B488,[2]planilha!$B$1:$P$929,15,0)</f>
        <v>LUCIANA PEREIRA</v>
      </c>
      <c r="S488" s="7" t="str">
        <f>' turmas sistema atual'!S487</f>
        <v>LUCIANA PEREIRA</v>
      </c>
      <c r="T488" s="7" t="b">
        <f t="shared" si="31"/>
        <v>1</v>
      </c>
      <c r="U488" s="7" t="str">
        <f>' turmas sistema atual'!Z545</f>
        <v/>
      </c>
      <c r="V488" s="7">
        <f>' turmas sistema atual'!AA545</f>
        <v>0</v>
      </c>
      <c r="W488" s="7">
        <f>' turmas sistema atual'!AB545</f>
        <v>0</v>
      </c>
      <c r="X488" s="7">
        <f>' turmas sistema atual'!AC545</f>
        <v>0</v>
      </c>
      <c r="Y488" s="7">
        <f>' turmas sistema atual'!AD545</f>
        <v>0</v>
      </c>
      <c r="Z488" s="7">
        <f>' turmas sistema atual'!AE545</f>
        <v>0</v>
      </c>
      <c r="AA488" s="7">
        <f>' turmas sistema atual'!AU545</f>
        <v>0</v>
      </c>
      <c r="AB488" s="11">
        <f>' turmas sistema atual'!AV545</f>
        <v>0</v>
      </c>
    </row>
    <row r="489" spans="1:28" ht="51" customHeight="1" thickBot="1" x14ac:dyDescent="0.3">
      <c r="A489" s="7" t="str">
        <f>' turmas sistema atual'!A488</f>
        <v>BACHARELADO EM POLÍTICAS PÚBLICAS</v>
      </c>
      <c r="B489" s="7" t="str">
        <f>' turmas sistema atual'!B488</f>
        <v>NAESHP021-13SB</v>
      </c>
      <c r="C489" s="7" t="str">
        <f>' turmas sistema atual'!C488</f>
        <v>Trajetórias das Políticas de CT&amp;I no Brasil A-noturno (São Bernardo do Campo)</v>
      </c>
      <c r="D489" s="7" t="str">
        <f>' turmas sistema atual'!Y488</f>
        <v xml:space="preserve">segunda das 21:00 às 23:00, semanal ; quinta das 19:00 às 21:00, semanal </v>
      </c>
      <c r="E489" s="7" t="str">
        <f>' turmas sistema atual'!Z488</f>
        <v/>
      </c>
      <c r="F489" s="7" t="b">
        <f t="shared" si="28"/>
        <v>0</v>
      </c>
      <c r="G489" s="7"/>
      <c r="H489" s="7" t="s">
        <v>563</v>
      </c>
      <c r="I489" s="7" t="b">
        <f t="shared" si="29"/>
        <v>1</v>
      </c>
      <c r="J489" s="11" t="str">
        <f t="shared" si="30"/>
        <v>SB</v>
      </c>
      <c r="K489" s="11" t="str">
        <f>' turmas sistema atual'!K488</f>
        <v>noturno</v>
      </c>
      <c r="L489" s="11" t="str">
        <f>' turmas sistema atual'!L488</f>
        <v>4-0-4</v>
      </c>
      <c r="M489" s="11">
        <f>' turmas sistema atual'!M488</f>
        <v>94</v>
      </c>
      <c r="N489" s="11">
        <f>VLOOKUP(B489,[3]Plan1!$A$18:$H$946,8,0)</f>
        <v>0</v>
      </c>
      <c r="P489" s="7" t="str">
        <f>' turmas sistema atual'!R488</f>
        <v>LUCIANA PEREIRA</v>
      </c>
      <c r="Q489" s="7" t="e">
        <f>P489=#REF!</f>
        <v>#REF!</v>
      </c>
      <c r="R489" s="7" t="str">
        <f>VLOOKUP($B489,[2]planilha!$B$1:$P$929,15,0)</f>
        <v>LUCIANA PEREIRA</v>
      </c>
      <c r="S489" s="7" t="str">
        <f>' turmas sistema atual'!S488</f>
        <v>LUCIANA PEREIRA</v>
      </c>
      <c r="T489" s="7" t="b">
        <f t="shared" si="31"/>
        <v>1</v>
      </c>
      <c r="U489" s="7" t="str">
        <f>' turmas sistema atual'!Z546</f>
        <v/>
      </c>
      <c r="V489" s="7">
        <f>' turmas sistema atual'!AA546</f>
        <v>0</v>
      </c>
      <c r="W489" s="7">
        <f>' turmas sistema atual'!AB546</f>
        <v>0</v>
      </c>
      <c r="X489" s="7">
        <f>' turmas sistema atual'!AC546</f>
        <v>0</v>
      </c>
      <c r="Y489" s="7">
        <f>' turmas sistema atual'!AD546</f>
        <v>0</v>
      </c>
      <c r="Z489" s="7">
        <f>' turmas sistema atual'!AE546</f>
        <v>0</v>
      </c>
      <c r="AA489" s="7">
        <f>' turmas sistema atual'!AU546</f>
        <v>0</v>
      </c>
      <c r="AB489" s="11">
        <f>' turmas sistema atual'!AV546</f>
        <v>0</v>
      </c>
    </row>
    <row r="490" spans="1:28" ht="51" customHeight="1" thickBot="1" x14ac:dyDescent="0.3">
      <c r="A490" s="7" t="str">
        <f>' turmas sistema atual'!A489</f>
        <v>BACHARELADO EM QUÍMICA</v>
      </c>
      <c r="B490" s="7" t="str">
        <f>' turmas sistema atual'!B489</f>
        <v>DANHT4001-15SA</v>
      </c>
      <c r="C490" s="7" t="str">
        <f>' turmas sistema atual'!C489</f>
        <v>Análise Química Instrumental A-diurno (Santo André)</v>
      </c>
      <c r="D490" s="7" t="str">
        <f>' turmas sistema atual'!Y489</f>
        <v xml:space="preserve">segunda das 08:00 às 10:00, semanal </v>
      </c>
      <c r="E490" s="7" t="str">
        <f>' turmas sistema atual'!Z489</f>
        <v xml:space="preserve">quarta das 08:00 às 12:00, semanal </v>
      </c>
      <c r="F490" s="7" t="b">
        <f t="shared" si="28"/>
        <v>0</v>
      </c>
      <c r="G490" s="7"/>
      <c r="H490" s="7" t="s">
        <v>563</v>
      </c>
      <c r="I490" s="7" t="b">
        <f t="shared" si="29"/>
        <v>1</v>
      </c>
      <c r="J490" s="11" t="str">
        <f t="shared" si="30"/>
        <v>SA</v>
      </c>
      <c r="K490" s="11" t="str">
        <f>' turmas sistema atual'!K489</f>
        <v>diurno</v>
      </c>
      <c r="L490" s="11" t="str">
        <f>' turmas sistema atual'!L489</f>
        <v>2-4-6</v>
      </c>
      <c r="M490" s="11">
        <f>' turmas sistema atual'!M489</f>
        <v>40</v>
      </c>
      <c r="N490" s="11">
        <f>VLOOKUP(B490,[3]Plan1!$A$18:$H$946,8,0)</f>
        <v>28</v>
      </c>
      <c r="P490" s="7" t="str">
        <f>' turmas sistema atual'!R489</f>
        <v>Heloisa França Maltez</v>
      </c>
      <c r="Q490" s="7" t="e">
        <f>P490=#REF!</f>
        <v>#REF!</v>
      </c>
      <c r="R490" s="7" t="str">
        <f>VLOOKUP($B490,[2]planilha!$B$1:$P$929,15,0)</f>
        <v>IVANISE GAUBEUR</v>
      </c>
      <c r="S490" s="7" t="str">
        <f>' turmas sistema atual'!S489</f>
        <v>IVANISE GAUBEUR</v>
      </c>
      <c r="T490" s="7" t="b">
        <f t="shared" si="31"/>
        <v>1</v>
      </c>
      <c r="U490" s="7" t="str">
        <f>' turmas sistema atual'!Z714</f>
        <v xml:space="preserve">segunda das 10:00 às 12:00, semanal </v>
      </c>
      <c r="V490" s="7">
        <f>' turmas sistema atual'!AA714</f>
        <v>0</v>
      </c>
      <c r="W490" s="7">
        <f>' turmas sistema atual'!AB714</f>
        <v>0</v>
      </c>
      <c r="X490" s="7">
        <f>' turmas sistema atual'!AC714</f>
        <v>0</v>
      </c>
      <c r="Y490" s="7">
        <f>' turmas sistema atual'!AD714</f>
        <v>0</v>
      </c>
      <c r="Z490" s="7">
        <f>' turmas sistema atual'!AE714</f>
        <v>0</v>
      </c>
      <c r="AA490" s="7">
        <f>' turmas sistema atual'!AU714</f>
        <v>0</v>
      </c>
      <c r="AB490" s="11">
        <f>' turmas sistema atual'!AV714</f>
        <v>0</v>
      </c>
    </row>
    <row r="491" spans="1:28" ht="51" customHeight="1" thickBot="1" x14ac:dyDescent="0.3">
      <c r="A491" s="7" t="str">
        <f>' turmas sistema atual'!A490</f>
        <v>BACHARELADO EM QUÍMICA</v>
      </c>
      <c r="B491" s="7" t="str">
        <f>' turmas sistema atual'!B490</f>
        <v>NANHT4001-15SA</v>
      </c>
      <c r="C491" s="7" t="str">
        <f>' turmas sistema atual'!C490</f>
        <v>Análise Química Instrumental A-noturno (Santo André)</v>
      </c>
      <c r="D491" s="7" t="str">
        <f>' turmas sistema atual'!Y490</f>
        <v xml:space="preserve">segunda das 19:00 às 21:00, semanal </v>
      </c>
      <c r="E491" s="7" t="str">
        <f>' turmas sistema atual'!Z490</f>
        <v xml:space="preserve">quarta das 19:00 às 23:00, semanal </v>
      </c>
      <c r="F491" s="7" t="b">
        <f t="shared" si="28"/>
        <v>0</v>
      </c>
      <c r="G491" s="7"/>
      <c r="H491" s="7" t="s">
        <v>563</v>
      </c>
      <c r="I491" s="7" t="b">
        <f t="shared" si="29"/>
        <v>1</v>
      </c>
      <c r="J491" s="11" t="str">
        <f t="shared" si="30"/>
        <v>SA</v>
      </c>
      <c r="K491" s="11" t="str">
        <f>' turmas sistema atual'!K490</f>
        <v>noturno</v>
      </c>
      <c r="L491" s="11" t="str">
        <f>' turmas sistema atual'!L490</f>
        <v>2-4-6</v>
      </c>
      <c r="M491" s="11">
        <f>' turmas sistema atual'!M490</f>
        <v>58</v>
      </c>
      <c r="N491" s="11">
        <f>VLOOKUP(B491,[3]Plan1!$A$18:$H$946,8,0)</f>
        <v>0</v>
      </c>
      <c r="P491" s="7" t="str">
        <f>' turmas sistema atual'!R490</f>
        <v>IVANISE GAUBEUR</v>
      </c>
      <c r="Q491" s="7" t="e">
        <f>P491=#REF!</f>
        <v>#REF!</v>
      </c>
      <c r="R491" s="7" t="str">
        <f>VLOOKUP($B491,[2]planilha!$B$1:$P$929,15,0)</f>
        <v>Heloisa França Maltez</v>
      </c>
      <c r="S491" s="7" t="str">
        <f>' turmas sistema atual'!S490</f>
        <v>Heloisa França Maltez</v>
      </c>
      <c r="T491" s="7" t="b">
        <f t="shared" si="31"/>
        <v>1</v>
      </c>
      <c r="U491" s="7" t="str">
        <f>' turmas sistema atual'!Z716</f>
        <v xml:space="preserve">quinta das 16:00 às 18:00, semanal </v>
      </c>
      <c r="V491" s="7">
        <f>' turmas sistema atual'!AA716</f>
        <v>0</v>
      </c>
      <c r="W491" s="7">
        <f>' turmas sistema atual'!AB716</f>
        <v>0</v>
      </c>
      <c r="X491" s="7">
        <f>' turmas sistema atual'!AC716</f>
        <v>0</v>
      </c>
      <c r="Y491" s="7">
        <f>' turmas sistema atual'!AD716</f>
        <v>0</v>
      </c>
      <c r="Z491" s="7">
        <f>' turmas sistema atual'!AE716</f>
        <v>0</v>
      </c>
      <c r="AA491" s="7">
        <f>' turmas sistema atual'!AU716</f>
        <v>0</v>
      </c>
      <c r="AB491" s="11">
        <f>' turmas sistema atual'!AV716</f>
        <v>0</v>
      </c>
    </row>
    <row r="492" spans="1:28" ht="51" customHeight="1" thickBot="1" x14ac:dyDescent="0.3">
      <c r="A492" s="7" t="str">
        <f>' turmas sistema atual'!A491</f>
        <v>BACHARELADO EM QUÍMICA</v>
      </c>
      <c r="B492" s="7" t="str">
        <f>' turmas sistema atual'!B491</f>
        <v>DANHT4005-15SA</v>
      </c>
      <c r="C492" s="7" t="str">
        <f>' turmas sistema atual'!C491</f>
        <v>Eletroanalítica e Técnicas de Separação A-diurno (Santo André)</v>
      </c>
      <c r="D492" s="7" t="str">
        <f>' turmas sistema atual'!Y491</f>
        <v xml:space="preserve">terça das 08:00 às 10:00, semanal </v>
      </c>
      <c r="E492" s="7" t="str">
        <f>' turmas sistema atual'!Z491</f>
        <v xml:space="preserve">quinta das 08:00 às 12:00, semanal </v>
      </c>
      <c r="F492" s="7" t="b">
        <f t="shared" si="28"/>
        <v>0</v>
      </c>
      <c r="G492" s="7"/>
      <c r="H492" s="7" t="s">
        <v>563</v>
      </c>
      <c r="I492" s="7" t="b">
        <f t="shared" si="29"/>
        <v>1</v>
      </c>
      <c r="J492" s="11" t="str">
        <f t="shared" si="30"/>
        <v>SA</v>
      </c>
      <c r="K492" s="11" t="str">
        <f>' turmas sistema atual'!K491</f>
        <v>diurno</v>
      </c>
      <c r="L492" s="11" t="str">
        <f>' turmas sistema atual'!L491</f>
        <v>2-4-8</v>
      </c>
      <c r="M492" s="11">
        <f>' turmas sistema atual'!M491</f>
        <v>40</v>
      </c>
      <c r="N492" s="11">
        <f>VLOOKUP(B492,[3]Plan1!$A$18:$H$946,8,0)</f>
        <v>34</v>
      </c>
      <c r="P492" s="7" t="str">
        <f>' turmas sistema atual'!R491</f>
        <v>Bruno Lemos Batista</v>
      </c>
      <c r="Q492" s="7" t="e">
        <f>P492=#REF!</f>
        <v>#REF!</v>
      </c>
      <c r="R492" s="7" t="str">
        <f>VLOOKUP($B492,[2]planilha!$B$1:$P$929,15,0)</f>
        <v>Diogo Librandi da Rocha</v>
      </c>
      <c r="S492" s="7" t="str">
        <f>' turmas sistema atual'!S491</f>
        <v>Diogo Librandi da Rocha</v>
      </c>
      <c r="T492" s="7" t="b">
        <f t="shared" si="31"/>
        <v>1</v>
      </c>
      <c r="U492" s="7" t="str">
        <f>' turmas sistema atual'!Z715</f>
        <v xml:space="preserve">sexta das 19:00 às 21:00, semanal </v>
      </c>
      <c r="V492" s="7">
        <f>' turmas sistema atual'!AA715</f>
        <v>0</v>
      </c>
      <c r="W492" s="7">
        <f>' turmas sistema atual'!AB715</f>
        <v>0</v>
      </c>
      <c r="X492" s="7">
        <f>' turmas sistema atual'!AC715</f>
        <v>0</v>
      </c>
      <c r="Y492" s="7">
        <f>' turmas sistema atual'!AD715</f>
        <v>0</v>
      </c>
      <c r="Z492" s="7">
        <f>' turmas sistema atual'!AE715</f>
        <v>0</v>
      </c>
      <c r="AA492" s="7">
        <f>' turmas sistema atual'!AU715</f>
        <v>0</v>
      </c>
      <c r="AB492" s="11">
        <f>' turmas sistema atual'!AV715</f>
        <v>0</v>
      </c>
    </row>
    <row r="493" spans="1:28" ht="51" customHeight="1" thickBot="1" x14ac:dyDescent="0.3">
      <c r="A493" s="7" t="str">
        <f>' turmas sistema atual'!A492</f>
        <v>BACHARELADO EM QUÍMICA</v>
      </c>
      <c r="B493" s="7" t="str">
        <f>' turmas sistema atual'!B492</f>
        <v>NANHT4005-15SA</v>
      </c>
      <c r="C493" s="7" t="str">
        <f>' turmas sistema atual'!C492</f>
        <v>Eletroanalítica e Técnicas de Separação A-noturno (Santo André)</v>
      </c>
      <c r="D493" s="7" t="str">
        <f>' turmas sistema atual'!Y492</f>
        <v xml:space="preserve">terça das 19:00 às 21:00, semanal </v>
      </c>
      <c r="E493" s="7" t="str">
        <f>' turmas sistema atual'!Z492</f>
        <v xml:space="preserve">quinta das 19:00 às 23:00, semanal </v>
      </c>
      <c r="F493" s="7" t="b">
        <f t="shared" si="28"/>
        <v>0</v>
      </c>
      <c r="G493" s="7"/>
      <c r="H493" s="7" t="s">
        <v>563</v>
      </c>
      <c r="I493" s="7" t="b">
        <f t="shared" si="29"/>
        <v>1</v>
      </c>
      <c r="J493" s="11" t="str">
        <f t="shared" si="30"/>
        <v>SA</v>
      </c>
      <c r="K493" s="11" t="str">
        <f>' turmas sistema atual'!K492</f>
        <v>noturno</v>
      </c>
      <c r="L493" s="11" t="str">
        <f>' turmas sistema atual'!L492</f>
        <v>2-4-8</v>
      </c>
      <c r="M493" s="11">
        <f>' turmas sistema atual'!M492</f>
        <v>42</v>
      </c>
      <c r="N493" s="11">
        <f>VLOOKUP(B493,[3]Plan1!$A$18:$H$946,8,0)</f>
        <v>0</v>
      </c>
      <c r="P493" s="7" t="str">
        <f>' turmas sistema atual'!R492</f>
        <v>Bruno Lemos Batista</v>
      </c>
      <c r="Q493" s="7" t="e">
        <f>P493=#REF!</f>
        <v>#REF!</v>
      </c>
      <c r="R493" s="7" t="str">
        <f>VLOOKUP($B493,[2]planilha!$B$1:$P$929,15,0)</f>
        <v>Alexandre Zatkovskis Carvalho</v>
      </c>
      <c r="S493" s="7" t="str">
        <f>' turmas sistema atual'!S492</f>
        <v>Alexandre Zatkovskis Carvalho</v>
      </c>
      <c r="T493" s="7" t="b">
        <f t="shared" si="31"/>
        <v>1</v>
      </c>
      <c r="U493" s="7" t="str">
        <f>' turmas sistema atual'!Z718</f>
        <v/>
      </c>
      <c r="V493" s="7">
        <f>' turmas sistema atual'!AA718</f>
        <v>0</v>
      </c>
      <c r="W493" s="7">
        <f>' turmas sistema atual'!AB718</f>
        <v>0</v>
      </c>
      <c r="X493" s="7">
        <f>' turmas sistema atual'!AC718</f>
        <v>0</v>
      </c>
      <c r="Y493" s="7">
        <f>' turmas sistema atual'!AD718</f>
        <v>0</v>
      </c>
      <c r="Z493" s="7">
        <f>' turmas sistema atual'!AE718</f>
        <v>0</v>
      </c>
      <c r="AA493" s="7">
        <f>' turmas sistema atual'!AU718</f>
        <v>0</v>
      </c>
      <c r="AB493" s="11">
        <f>' turmas sistema atual'!AV718</f>
        <v>0</v>
      </c>
    </row>
    <row r="494" spans="1:28" ht="51" customHeight="1" thickBot="1" x14ac:dyDescent="0.3">
      <c r="A494" s="7" t="str">
        <f>' turmas sistema atual'!A493</f>
        <v>BACHARELADO EM QUÍMICA</v>
      </c>
      <c r="B494" s="7" t="str">
        <f>' turmas sistema atual'!B493</f>
        <v>DANHT4007-15SA</v>
      </c>
      <c r="C494" s="7" t="str">
        <f>' turmas sistema atual'!C493</f>
        <v>Espectroscopia A-diurno (Santo André)</v>
      </c>
      <c r="D494" s="7" t="str">
        <f>' turmas sistema atual'!Y493</f>
        <v xml:space="preserve">terça das 10:00 às 12:00, semanal </v>
      </c>
      <c r="E494" s="7" t="str">
        <f>' turmas sistema atual'!Z493</f>
        <v xml:space="preserve">sexta das 08:00 às 12:00, semanal </v>
      </c>
      <c r="F494" s="7" t="b">
        <f t="shared" si="28"/>
        <v>0</v>
      </c>
      <c r="G494" s="7"/>
      <c r="H494" s="7" t="s">
        <v>563</v>
      </c>
      <c r="I494" s="7" t="b">
        <f t="shared" si="29"/>
        <v>1</v>
      </c>
      <c r="J494" s="11" t="str">
        <f t="shared" si="30"/>
        <v>SA</v>
      </c>
      <c r="K494" s="11" t="str">
        <f>' turmas sistema atual'!K493</f>
        <v>diurno</v>
      </c>
      <c r="L494" s="11" t="str">
        <f>' turmas sistema atual'!L493</f>
        <v>4-2-6</v>
      </c>
      <c r="M494" s="11">
        <f>' turmas sistema atual'!M493</f>
        <v>40</v>
      </c>
      <c r="N494" s="11">
        <f>VLOOKUP(B494,[3]Plan1!$A$18:$H$946,8,0)</f>
        <v>10</v>
      </c>
      <c r="P494" s="7" t="str">
        <f>' turmas sistema atual'!R493</f>
        <v>Hueder Paulo Moises de Oliveira</v>
      </c>
      <c r="Q494" s="7" t="e">
        <f>P494=#REF!</f>
        <v>#REF!</v>
      </c>
      <c r="R494" s="7" t="str">
        <f>VLOOKUP($B494,[2]planilha!$B$1:$P$929,15,0)</f>
        <v>Hueder Paulo Moises de Oliveira</v>
      </c>
      <c r="S494" s="7" t="str">
        <f>' turmas sistema atual'!S493</f>
        <v>Hueder Paulo Moises de Oliveira</v>
      </c>
      <c r="T494" s="7" t="b">
        <f t="shared" si="31"/>
        <v>1</v>
      </c>
      <c r="U494" s="7" t="str">
        <f>' turmas sistema atual'!Z541</f>
        <v xml:space="preserve">segunda das 10:00 às 12:00, semanal ; quinta das 08:00 às 10:00, semanal </v>
      </c>
      <c r="V494" s="7">
        <f>' turmas sistema atual'!AA541</f>
        <v>0</v>
      </c>
      <c r="W494" s="7">
        <f>' turmas sistema atual'!AB541</f>
        <v>0</v>
      </c>
      <c r="X494" s="7">
        <f>' turmas sistema atual'!AC541</f>
        <v>0</v>
      </c>
      <c r="Y494" s="7">
        <f>' turmas sistema atual'!AD541</f>
        <v>0</v>
      </c>
      <c r="Z494" s="7">
        <f>' turmas sistema atual'!AE541</f>
        <v>0</v>
      </c>
      <c r="AA494" s="7">
        <f>' turmas sistema atual'!AU541</f>
        <v>0</v>
      </c>
      <c r="AB494" s="11">
        <f>' turmas sistema atual'!AV541</f>
        <v>0</v>
      </c>
    </row>
    <row r="495" spans="1:28" ht="51" customHeight="1" thickBot="1" x14ac:dyDescent="0.3">
      <c r="A495" s="7" t="str">
        <f>' turmas sistema atual'!A494</f>
        <v>BACHARELADO EM QUÍMICA</v>
      </c>
      <c r="B495" s="7" t="str">
        <f>' turmas sistema atual'!B494</f>
        <v>NANHT4007-15SA</v>
      </c>
      <c r="C495" s="7" t="str">
        <f>' turmas sistema atual'!C494</f>
        <v>Espectroscopia A-noturno (Santo André)</v>
      </c>
      <c r="D495" s="7" t="str">
        <f>' turmas sistema atual'!Y494</f>
        <v xml:space="preserve">sexta das 19:00 às 23:00, semanal </v>
      </c>
      <c r="E495" s="7" t="str">
        <f>' turmas sistema atual'!Z494</f>
        <v xml:space="preserve">terça das 21:00 às 23:00, semanal </v>
      </c>
      <c r="F495" s="7" t="b">
        <f t="shared" si="28"/>
        <v>0</v>
      </c>
      <c r="G495" s="7"/>
      <c r="H495" s="7" t="s">
        <v>563</v>
      </c>
      <c r="I495" s="7" t="b">
        <f t="shared" si="29"/>
        <v>1</v>
      </c>
      <c r="J495" s="11" t="str">
        <f t="shared" si="30"/>
        <v>SA</v>
      </c>
      <c r="K495" s="11" t="str">
        <f>' turmas sistema atual'!K494</f>
        <v>noturno</v>
      </c>
      <c r="L495" s="11" t="str">
        <f>' turmas sistema atual'!L494</f>
        <v>4-2-6</v>
      </c>
      <c r="M495" s="11">
        <f>' turmas sistema atual'!M494</f>
        <v>59</v>
      </c>
      <c r="N495" s="11">
        <f>VLOOKUP(B495,[3]Plan1!$A$18:$H$946,8,0)</f>
        <v>0</v>
      </c>
      <c r="P495" s="7" t="str">
        <f>' turmas sistema atual'!R494</f>
        <v>Hueder Paulo Moises de Oliveira</v>
      </c>
      <c r="Q495" s="7" t="e">
        <f>P495=#REF!</f>
        <v>#REF!</v>
      </c>
      <c r="R495" s="7" t="str">
        <f>VLOOKUP($B495,[2]planilha!$B$1:$P$929,15,0)</f>
        <v>Hueder Paulo Moises de Oliveira</v>
      </c>
      <c r="S495" s="7" t="str">
        <f>' turmas sistema atual'!S494</f>
        <v>Hueder Paulo Moises de Oliveira</v>
      </c>
      <c r="T495" s="7" t="b">
        <f t="shared" si="31"/>
        <v>1</v>
      </c>
      <c r="U495" s="7" t="str">
        <f>' turmas sistema atual'!Z141</f>
        <v/>
      </c>
      <c r="V495" s="7">
        <f>' turmas sistema atual'!AA141</f>
        <v>0</v>
      </c>
      <c r="W495" s="7">
        <f>' turmas sistema atual'!AB141</f>
        <v>0</v>
      </c>
      <c r="X495" s="7">
        <f>' turmas sistema atual'!AC141</f>
        <v>0</v>
      </c>
      <c r="Y495" s="7">
        <f>' turmas sistema atual'!AD141</f>
        <v>0</v>
      </c>
      <c r="Z495" s="7">
        <f>' turmas sistema atual'!AE141</f>
        <v>0</v>
      </c>
      <c r="AA495" s="7">
        <f>' turmas sistema atual'!AU141</f>
        <v>0</v>
      </c>
      <c r="AB495" s="11">
        <f>' turmas sistema atual'!AV141</f>
        <v>0</v>
      </c>
    </row>
    <row r="496" spans="1:28" ht="51" customHeight="1" thickBot="1" x14ac:dyDescent="0.3">
      <c r="A496" s="7" t="str">
        <f>' turmas sistema atual'!A495</f>
        <v>BACHARELADO EM QUÍMICA</v>
      </c>
      <c r="B496" s="7" t="str">
        <f>' turmas sistema atual'!B495</f>
        <v>DBNHT4017-15SA</v>
      </c>
      <c r="C496" s="7" t="str">
        <f>' turmas sistema atual'!C495</f>
        <v>Funções e Reações Orgânicas B-diurno (Santo André)</v>
      </c>
      <c r="D496" s="7" t="str">
        <f>' turmas sistema atual'!Y495</f>
        <v xml:space="preserve">terça das 08:00 às 10:00, semanal ; quinta das 08:00 às 10:00, semanal </v>
      </c>
      <c r="E496" s="7" t="str">
        <f>' turmas sistema atual'!Z495</f>
        <v/>
      </c>
      <c r="F496" s="7" t="b">
        <f t="shared" si="28"/>
        <v>0</v>
      </c>
      <c r="G496" s="7"/>
      <c r="H496" s="7" t="s">
        <v>563</v>
      </c>
      <c r="I496" s="7" t="b">
        <f t="shared" si="29"/>
        <v>1</v>
      </c>
      <c r="J496" s="11" t="str">
        <f t="shared" si="30"/>
        <v>SA</v>
      </c>
      <c r="K496" s="11" t="str">
        <f>' turmas sistema atual'!K495</f>
        <v>diurno</v>
      </c>
      <c r="L496" s="11" t="str">
        <f>' turmas sistema atual'!L495</f>
        <v>4-0-6</v>
      </c>
      <c r="M496" s="11">
        <f>' turmas sistema atual'!M495</f>
        <v>40</v>
      </c>
      <c r="N496" s="11">
        <f>VLOOKUP(B496,[3]Plan1!$A$18:$H$946,8,0)</f>
        <v>20</v>
      </c>
      <c r="P496" s="7" t="str">
        <f>' turmas sistema atual'!R495</f>
        <v>ALVARO TAKEO OMORI</v>
      </c>
      <c r="Q496" s="7" t="e">
        <f>P496=#REF!</f>
        <v>#REF!</v>
      </c>
      <c r="R496" s="7" t="e">
        <f>VLOOKUP($B496,[2]planilha!$B$1:$P$929,15,0)</f>
        <v>#REF!</v>
      </c>
      <c r="S496" s="7">
        <f>' turmas sistema atual'!S495</f>
        <v>0</v>
      </c>
      <c r="T496" s="7" t="e">
        <f t="shared" si="31"/>
        <v>#REF!</v>
      </c>
      <c r="U496" s="7" t="str">
        <f>' turmas sistema atual'!Z142</f>
        <v/>
      </c>
      <c r="V496" s="7">
        <f>' turmas sistema atual'!AA142</f>
        <v>0</v>
      </c>
      <c r="W496" s="7">
        <f>' turmas sistema atual'!AB142</f>
        <v>0</v>
      </c>
      <c r="X496" s="7">
        <f>' turmas sistema atual'!AC142</f>
        <v>0</v>
      </c>
      <c r="Y496" s="7">
        <f>' turmas sistema atual'!AD142</f>
        <v>0</v>
      </c>
      <c r="Z496" s="7">
        <f>' turmas sistema atual'!AE142</f>
        <v>0</v>
      </c>
      <c r="AA496" s="7">
        <f>' turmas sistema atual'!AU142</f>
        <v>0</v>
      </c>
      <c r="AB496" s="11">
        <f>' turmas sistema atual'!AV142</f>
        <v>0</v>
      </c>
    </row>
    <row r="497" spans="1:28" ht="51" customHeight="1" thickBot="1" x14ac:dyDescent="0.3">
      <c r="A497" s="7" t="str">
        <f>' turmas sistema atual'!A496</f>
        <v>BACHARELADO EM QUÍMICA</v>
      </c>
      <c r="B497" s="7" t="str">
        <f>' turmas sistema atual'!B496</f>
        <v>NBNHT4017-15SA</v>
      </c>
      <c r="C497" s="7" t="str">
        <f>' turmas sistema atual'!C496</f>
        <v>Funções e Reações Orgânicas B-noturno (Santo André)</v>
      </c>
      <c r="D497" s="7" t="str">
        <f>' turmas sistema atual'!Y496</f>
        <v xml:space="preserve">terça das 19:00 às 21:00, semanal ; quinta das 19:00 às 21:00, semanal </v>
      </c>
      <c r="E497" s="7" t="str">
        <f>' turmas sistema atual'!Z496</f>
        <v/>
      </c>
      <c r="F497" s="7" t="b">
        <f t="shared" si="28"/>
        <v>0</v>
      </c>
      <c r="G497" s="7"/>
      <c r="H497" s="7" t="s">
        <v>563</v>
      </c>
      <c r="I497" s="7" t="b">
        <f t="shared" si="29"/>
        <v>1</v>
      </c>
      <c r="J497" s="11" t="str">
        <f t="shared" si="30"/>
        <v>SA</v>
      </c>
      <c r="K497" s="11" t="str">
        <f>' turmas sistema atual'!K496</f>
        <v>noturno</v>
      </c>
      <c r="L497" s="11" t="str">
        <f>' turmas sistema atual'!L496</f>
        <v>4-0-6</v>
      </c>
      <c r="M497" s="11">
        <f>' turmas sistema atual'!M496</f>
        <v>40</v>
      </c>
      <c r="N497" s="11">
        <f>VLOOKUP(B497,[3]Plan1!$A$18:$H$946,8,0)</f>
        <v>12</v>
      </c>
      <c r="P497" s="7" t="str">
        <f>' turmas sistema atual'!R496</f>
        <v>ALVARO TAKEO OMORI</v>
      </c>
      <c r="Q497" s="7" t="e">
        <f>P497=#REF!</f>
        <v>#REF!</v>
      </c>
      <c r="R497" s="7" t="e">
        <f>VLOOKUP($B497,[2]planilha!$B$1:$P$929,15,0)</f>
        <v>#REF!</v>
      </c>
      <c r="S497" s="7">
        <f>' turmas sistema atual'!S496</f>
        <v>0</v>
      </c>
      <c r="T497" s="7" t="e">
        <f t="shared" si="31"/>
        <v>#REF!</v>
      </c>
      <c r="U497" s="7" t="str">
        <f>' turmas sistema atual'!Z536</f>
        <v/>
      </c>
      <c r="V497" s="7">
        <f>' turmas sistema atual'!AA536</f>
        <v>0</v>
      </c>
      <c r="W497" s="7">
        <f>' turmas sistema atual'!AB536</f>
        <v>0</v>
      </c>
      <c r="X497" s="7">
        <f>' turmas sistema atual'!AC536</f>
        <v>0</v>
      </c>
      <c r="Y497" s="7">
        <f>' turmas sistema atual'!AD536</f>
        <v>0</v>
      </c>
      <c r="Z497" s="7">
        <f>' turmas sistema atual'!AE536</f>
        <v>0</v>
      </c>
      <c r="AA497" s="7">
        <f>' turmas sistema atual'!AU536</f>
        <v>0</v>
      </c>
      <c r="AB497" s="11">
        <f>' turmas sistema atual'!AV536</f>
        <v>0</v>
      </c>
    </row>
    <row r="498" spans="1:28" ht="51" customHeight="1" thickBot="1" x14ac:dyDescent="0.3">
      <c r="A498" s="7" t="str">
        <f>' turmas sistema atual'!A497</f>
        <v>BACHARELADO EM QUÍMICA</v>
      </c>
      <c r="B498" s="7" t="str">
        <f>' turmas sistema atual'!B497</f>
        <v>DANHT4023-15SA</v>
      </c>
      <c r="C498" s="7" t="str">
        <f>' turmas sistema atual'!C497</f>
        <v>Ligações Químicas A-diurno (Santo André)</v>
      </c>
      <c r="D498" s="7" t="str">
        <f>' turmas sistema atual'!Y497</f>
        <v xml:space="preserve">quarta das 10:00 às 12:00, semanal ; sexta das 08:00 às 10:00, semanal </v>
      </c>
      <c r="E498" s="7" t="str">
        <f>' turmas sistema atual'!Z497</f>
        <v/>
      </c>
      <c r="F498" s="7" t="b">
        <f t="shared" si="28"/>
        <v>0</v>
      </c>
      <c r="G498" s="7"/>
      <c r="H498" s="7" t="s">
        <v>563</v>
      </c>
      <c r="I498" s="7" t="b">
        <f t="shared" si="29"/>
        <v>1</v>
      </c>
      <c r="J498" s="11" t="str">
        <f t="shared" si="30"/>
        <v>SA</v>
      </c>
      <c r="K498" s="11" t="str">
        <f>' turmas sistema atual'!K497</f>
        <v>diurno</v>
      </c>
      <c r="L498" s="11" t="str">
        <f>' turmas sistema atual'!L497</f>
        <v>4-0-6</v>
      </c>
      <c r="M498" s="11">
        <f>' turmas sistema atual'!M497</f>
        <v>40</v>
      </c>
      <c r="N498" s="11">
        <f>VLOOKUP(B498,[3]Plan1!$A$18:$H$946,8,0)</f>
        <v>29</v>
      </c>
      <c r="P498" s="7" t="str">
        <f>' turmas sistema atual'!R497</f>
        <v>MAURICIO DOMINGUES COUTINHO NETO</v>
      </c>
      <c r="Q498" s="7" t="e">
        <f>P498=#REF!</f>
        <v>#REF!</v>
      </c>
      <c r="R498" s="7" t="e">
        <f>VLOOKUP($B498,[2]planilha!$B$1:$P$929,15,0)</f>
        <v>#REF!</v>
      </c>
      <c r="S498" s="7">
        <f>' turmas sistema atual'!S497</f>
        <v>0</v>
      </c>
      <c r="T498" s="7" t="e">
        <f t="shared" si="31"/>
        <v>#REF!</v>
      </c>
      <c r="U498" s="7" t="str">
        <f>' turmas sistema atual'!Z537</f>
        <v/>
      </c>
      <c r="V498" s="7">
        <f>' turmas sistema atual'!AA537</f>
        <v>0</v>
      </c>
      <c r="W498" s="7">
        <f>' turmas sistema atual'!AB537</f>
        <v>0</v>
      </c>
      <c r="X498" s="7">
        <f>' turmas sistema atual'!AC537</f>
        <v>0</v>
      </c>
      <c r="Y498" s="7">
        <f>' turmas sistema atual'!AD537</f>
        <v>0</v>
      </c>
      <c r="Z498" s="7">
        <f>' turmas sistema atual'!AE537</f>
        <v>0</v>
      </c>
      <c r="AA498" s="7">
        <f>' turmas sistema atual'!AU537</f>
        <v>0</v>
      </c>
      <c r="AB498" s="11">
        <f>' turmas sistema atual'!AV537</f>
        <v>0</v>
      </c>
    </row>
    <row r="499" spans="1:28" ht="51" customHeight="1" thickBot="1" x14ac:dyDescent="0.3">
      <c r="A499" s="7" t="str">
        <f>' turmas sistema atual'!A498</f>
        <v>BACHARELADO EM QUÍMICA</v>
      </c>
      <c r="B499" s="7" t="str">
        <f>' turmas sistema atual'!B498</f>
        <v>NANHT4023-15SA</v>
      </c>
      <c r="C499" s="7" t="str">
        <f>' turmas sistema atual'!C498</f>
        <v>Ligações Químicas A-noturno (Santo André)</v>
      </c>
      <c r="D499" s="7" t="str">
        <f>' turmas sistema atual'!Y498</f>
        <v xml:space="preserve">quarta das 21:00 às 23:00, semanal ; sexta das 19:00 às 21:00, semanal </v>
      </c>
      <c r="E499" s="7" t="str">
        <f>' turmas sistema atual'!Z498</f>
        <v/>
      </c>
      <c r="F499" s="7" t="b">
        <f t="shared" si="28"/>
        <v>0</v>
      </c>
      <c r="G499" s="7"/>
      <c r="H499" s="7" t="s">
        <v>563</v>
      </c>
      <c r="I499" s="7" t="b">
        <f t="shared" si="29"/>
        <v>1</v>
      </c>
      <c r="J499" s="11" t="str">
        <f t="shared" si="30"/>
        <v>SA</v>
      </c>
      <c r="K499" s="11" t="str">
        <f>' turmas sistema atual'!K498</f>
        <v>noturno</v>
      </c>
      <c r="L499" s="11" t="str">
        <f>' turmas sistema atual'!L498</f>
        <v>4-0-6</v>
      </c>
      <c r="M499" s="11">
        <f>' turmas sistema atual'!M498</f>
        <v>40</v>
      </c>
      <c r="N499" s="11">
        <f>VLOOKUP(B499,[3]Plan1!$A$18:$H$946,8,0)</f>
        <v>16</v>
      </c>
      <c r="P499" s="7" t="str">
        <f>' turmas sistema atual'!R498</f>
        <v>MAURICIO DOMINGUES COUTINHO NETO</v>
      </c>
      <c r="Q499" s="7" t="e">
        <f>P499=#REF!</f>
        <v>#REF!</v>
      </c>
      <c r="R499" s="7" t="e">
        <f>VLOOKUP($B499,[2]planilha!$B$1:$P$929,15,0)</f>
        <v>#REF!</v>
      </c>
      <c r="S499" s="7">
        <f>' turmas sistema atual'!S498</f>
        <v>0</v>
      </c>
      <c r="T499" s="7" t="e">
        <f t="shared" si="31"/>
        <v>#REF!</v>
      </c>
      <c r="U499" s="7" t="e">
        <f>' turmas sistema atual'!#REF!</f>
        <v>#REF!</v>
      </c>
      <c r="V499" s="7" t="e">
        <f>' turmas sistema atual'!#REF!</f>
        <v>#REF!</v>
      </c>
      <c r="W499" s="7" t="e">
        <f>' turmas sistema atual'!#REF!</f>
        <v>#REF!</v>
      </c>
      <c r="X499" s="7" t="e">
        <f>' turmas sistema atual'!#REF!</f>
        <v>#REF!</v>
      </c>
      <c r="Y499" s="7" t="e">
        <f>' turmas sistema atual'!#REF!</f>
        <v>#REF!</v>
      </c>
      <c r="Z499" s="7" t="e">
        <f>' turmas sistema atual'!#REF!</f>
        <v>#REF!</v>
      </c>
      <c r="AA499" s="7" t="e">
        <f>' turmas sistema atual'!#REF!</f>
        <v>#REF!</v>
      </c>
      <c r="AB499" s="11" t="e">
        <f>' turmas sistema atual'!#REF!</f>
        <v>#REF!</v>
      </c>
    </row>
    <row r="500" spans="1:28" ht="51" customHeight="1" thickBot="1" x14ac:dyDescent="0.3">
      <c r="A500" s="7" t="str">
        <f>' turmas sistema atual'!A499</f>
        <v>BACHARELADO EM QUÍMICA</v>
      </c>
      <c r="B500" s="7" t="str">
        <f>' turmas sistema atual'!B499</f>
        <v>DANHT4024-15SA</v>
      </c>
      <c r="C500" s="7" t="str">
        <f>' turmas sistema atual'!C499</f>
        <v>Mecanismos de Reações Orgânicas A-diurno (Santo André)</v>
      </c>
      <c r="D500" s="7" t="str">
        <f>' turmas sistema atual'!Y499</f>
        <v xml:space="preserve">quarta das 08:00 às 10:00, semanal ; sexta das 10:00 às 12:00, semanal </v>
      </c>
      <c r="E500" s="7" t="str">
        <f>' turmas sistema atual'!Z499</f>
        <v/>
      </c>
      <c r="F500" s="7" t="b">
        <f t="shared" si="28"/>
        <v>0</v>
      </c>
      <c r="G500" s="7"/>
      <c r="H500" s="7" t="s">
        <v>563</v>
      </c>
      <c r="I500" s="7" t="b">
        <f t="shared" si="29"/>
        <v>1</v>
      </c>
      <c r="J500" s="11" t="str">
        <f t="shared" si="30"/>
        <v>SA</v>
      </c>
      <c r="K500" s="11" t="str">
        <f>' turmas sistema atual'!K499</f>
        <v>diurno</v>
      </c>
      <c r="L500" s="11" t="str">
        <f>' turmas sistema atual'!L499</f>
        <v>4-0-6</v>
      </c>
      <c r="M500" s="11">
        <f>' turmas sistema atual'!M499</f>
        <v>40</v>
      </c>
      <c r="N500" s="11">
        <f>VLOOKUP(B500,[3]Plan1!$A$18:$H$946,8,0)</f>
        <v>28</v>
      </c>
      <c r="P500" s="7" t="str">
        <f>' turmas sistema atual'!R499</f>
        <v>FERNANDO HEERING BARTOLONI</v>
      </c>
      <c r="Q500" s="7" t="e">
        <f>P500=#REF!</f>
        <v>#REF!</v>
      </c>
      <c r="R500" s="7" t="e">
        <f>VLOOKUP($B500,[2]planilha!$B$1:$P$929,15,0)</f>
        <v>#REF!</v>
      </c>
      <c r="S500" s="7">
        <f>' turmas sistema atual'!S499</f>
        <v>0</v>
      </c>
      <c r="T500" s="7" t="e">
        <f t="shared" si="31"/>
        <v>#REF!</v>
      </c>
      <c r="U500" s="7" t="e">
        <f>' turmas sistema atual'!#REF!</f>
        <v>#REF!</v>
      </c>
      <c r="V500" s="7" t="e">
        <f>' turmas sistema atual'!#REF!</f>
        <v>#REF!</v>
      </c>
      <c r="W500" s="7" t="e">
        <f>' turmas sistema atual'!#REF!</f>
        <v>#REF!</v>
      </c>
      <c r="X500" s="7" t="e">
        <f>' turmas sistema atual'!#REF!</f>
        <v>#REF!</v>
      </c>
      <c r="Y500" s="7" t="e">
        <f>' turmas sistema atual'!#REF!</f>
        <v>#REF!</v>
      </c>
      <c r="Z500" s="7" t="e">
        <f>' turmas sistema atual'!#REF!</f>
        <v>#REF!</v>
      </c>
      <c r="AA500" s="7" t="e">
        <f>' turmas sistema atual'!#REF!</f>
        <v>#REF!</v>
      </c>
      <c r="AB500" s="11" t="e">
        <f>' turmas sistema atual'!#REF!</f>
        <v>#REF!</v>
      </c>
    </row>
    <row r="501" spans="1:28" ht="51" customHeight="1" thickBot="1" x14ac:dyDescent="0.3">
      <c r="A501" s="7" t="str">
        <f>' turmas sistema atual'!A500</f>
        <v>BACHARELADO EM QUÍMICA</v>
      </c>
      <c r="B501" s="7" t="str">
        <f>' turmas sistema atual'!B500</f>
        <v>NANHT4024-15SA</v>
      </c>
      <c r="C501" s="7" t="str">
        <f>' turmas sistema atual'!C500</f>
        <v>Mecanismos de Reações Orgânicas A-noturno (Santo André)</v>
      </c>
      <c r="D501" s="7" t="str">
        <f>' turmas sistema atual'!Y500</f>
        <v xml:space="preserve">quarta das 19:00 às 21:00, semanal ; sexta das 21:00 às 23:00, semanal </v>
      </c>
      <c r="E501" s="7" t="str">
        <f>' turmas sistema atual'!Z500</f>
        <v/>
      </c>
      <c r="F501" s="7" t="b">
        <f t="shared" si="28"/>
        <v>0</v>
      </c>
      <c r="G501" s="7"/>
      <c r="H501" s="7" t="s">
        <v>563</v>
      </c>
      <c r="I501" s="7" t="b">
        <f t="shared" si="29"/>
        <v>1</v>
      </c>
      <c r="J501" s="11" t="str">
        <f t="shared" si="30"/>
        <v>SA</v>
      </c>
      <c r="K501" s="11" t="str">
        <f>' turmas sistema atual'!K500</f>
        <v>noturno</v>
      </c>
      <c r="L501" s="11" t="str">
        <f>' turmas sistema atual'!L500</f>
        <v>4-0-6</v>
      </c>
      <c r="M501" s="11">
        <f>' turmas sistema atual'!M500</f>
        <v>40</v>
      </c>
      <c r="N501" s="11">
        <f>VLOOKUP(B501,[3]Plan1!$A$18:$H$946,8,0)</f>
        <v>24</v>
      </c>
      <c r="P501" s="7" t="str">
        <f>' turmas sistema atual'!R500</f>
        <v>FERNANDO HEERING BARTOLONI</v>
      </c>
      <c r="Q501" s="7" t="e">
        <f>P501=#REF!</f>
        <v>#REF!</v>
      </c>
      <c r="R501" s="7" t="e">
        <f>VLOOKUP($B501,[2]planilha!$B$1:$P$929,15,0)</f>
        <v>#REF!</v>
      </c>
      <c r="S501" s="7">
        <f>' turmas sistema atual'!S500</f>
        <v>0</v>
      </c>
      <c r="T501" s="7" t="e">
        <f t="shared" si="31"/>
        <v>#REF!</v>
      </c>
      <c r="U501" s="7" t="e">
        <f>' turmas sistema atual'!#REF!</f>
        <v>#REF!</v>
      </c>
      <c r="V501" s="7" t="e">
        <f>' turmas sistema atual'!#REF!</f>
        <v>#REF!</v>
      </c>
      <c r="W501" s="7" t="e">
        <f>' turmas sistema atual'!#REF!</f>
        <v>#REF!</v>
      </c>
      <c r="X501" s="7" t="e">
        <f>' turmas sistema atual'!#REF!</f>
        <v>#REF!</v>
      </c>
      <c r="Y501" s="7" t="e">
        <f>' turmas sistema atual'!#REF!</f>
        <v>#REF!</v>
      </c>
      <c r="Z501" s="7" t="e">
        <f>' turmas sistema atual'!#REF!</f>
        <v>#REF!</v>
      </c>
      <c r="AA501" s="7" t="e">
        <f>' turmas sistema atual'!#REF!</f>
        <v>#REF!</v>
      </c>
      <c r="AB501" s="11" t="e">
        <f>' turmas sistema atual'!#REF!</f>
        <v>#REF!</v>
      </c>
    </row>
    <row r="502" spans="1:28" ht="51" customHeight="1" thickBot="1" x14ac:dyDescent="0.3">
      <c r="A502" s="7" t="str">
        <f>' turmas sistema atual'!A501</f>
        <v>BACHARELADO EM QUÍMICA</v>
      </c>
      <c r="B502" s="7" t="str">
        <f>' turmas sistema atual'!B501</f>
        <v>NANHT4025-15SA</v>
      </c>
      <c r="C502" s="7" t="str">
        <f>' turmas sistema atual'!C501</f>
        <v>Métodos de Análise em Química Orgânica A-noturno (Santo André)</v>
      </c>
      <c r="D502" s="7" t="str">
        <f>' turmas sistema atual'!Y501</f>
        <v xml:space="preserve">segunda das 19:00 às 21:00, semanal ; quinta das 21:00 às 23:00, semanal </v>
      </c>
      <c r="E502" s="7" t="str">
        <f>' turmas sistema atual'!Z501</f>
        <v/>
      </c>
      <c r="F502" s="7" t="b">
        <f t="shared" si="28"/>
        <v>0</v>
      </c>
      <c r="G502" s="7"/>
      <c r="H502" s="7" t="s">
        <v>563</v>
      </c>
      <c r="I502" s="7" t="b">
        <f t="shared" si="29"/>
        <v>1</v>
      </c>
      <c r="J502" s="11" t="str">
        <f t="shared" si="30"/>
        <v>SA</v>
      </c>
      <c r="K502" s="11" t="str">
        <f>' turmas sistema atual'!K501</f>
        <v>noturno</v>
      </c>
      <c r="L502" s="11" t="str">
        <f>' turmas sistema atual'!L501</f>
        <v>4-0-6</v>
      </c>
      <c r="M502" s="11">
        <f>' turmas sistema atual'!M501</f>
        <v>40</v>
      </c>
      <c r="N502" s="11">
        <f>VLOOKUP(B502,[3]Plan1!$A$18:$H$946,8,0)</f>
        <v>29</v>
      </c>
      <c r="P502" s="7" t="str">
        <f>' turmas sistema atual'!R501</f>
        <v>RODRIGO LUIZ OLIVEIRA RODRIGUES CUNHA</v>
      </c>
      <c r="Q502" s="7" t="e">
        <f>P502=#REF!</f>
        <v>#REF!</v>
      </c>
      <c r="R502" s="7" t="e">
        <f>VLOOKUP($B502,[2]planilha!$B$1:$P$929,15,0)</f>
        <v>#REF!</v>
      </c>
      <c r="S502" s="7">
        <f>' turmas sistema atual'!S501</f>
        <v>0</v>
      </c>
      <c r="T502" s="7" t="e">
        <f t="shared" si="31"/>
        <v>#REF!</v>
      </c>
      <c r="U502" s="7" t="str">
        <f>' turmas sistema atual'!Z608</f>
        <v/>
      </c>
      <c r="V502" s="7">
        <f>' turmas sistema atual'!AA608</f>
        <v>0</v>
      </c>
      <c r="W502" s="7">
        <f>' turmas sistema atual'!AB608</f>
        <v>0</v>
      </c>
      <c r="X502" s="7">
        <f>' turmas sistema atual'!AC608</f>
        <v>0</v>
      </c>
      <c r="Y502" s="7">
        <f>' turmas sistema atual'!AD608</f>
        <v>0</v>
      </c>
      <c r="Z502" s="7">
        <f>' turmas sistema atual'!AE608</f>
        <v>0</v>
      </c>
      <c r="AA502" s="7">
        <f>' turmas sistema atual'!AU608</f>
        <v>0</v>
      </c>
      <c r="AB502" s="11">
        <f>' turmas sistema atual'!AV608</f>
        <v>0</v>
      </c>
    </row>
    <row r="503" spans="1:28" ht="51" customHeight="1" thickBot="1" x14ac:dyDescent="0.3">
      <c r="A503" s="7" t="str">
        <f>' turmas sistema atual'!A502</f>
        <v>BACHARELADO EM QUÍMICA</v>
      </c>
      <c r="B503" s="7" t="str">
        <f>' turmas sistema atual'!B502</f>
        <v>DA1NHT3049-15SA</v>
      </c>
      <c r="C503" s="7" t="str">
        <f>' turmas sistema atual'!C502</f>
        <v>Princípios de Termodinâmica A1-diurno (Santo André)</v>
      </c>
      <c r="D503" s="7" t="str">
        <f>' turmas sistema atual'!Y502</f>
        <v xml:space="preserve">terça das 10:00 às 12:00, semanal ; quinta das 08:00 às 10:00, semanal </v>
      </c>
      <c r="E503" s="7" t="str">
        <f>' turmas sistema atual'!Z502</f>
        <v/>
      </c>
      <c r="F503" s="7" t="b">
        <f t="shared" si="28"/>
        <v>0</v>
      </c>
      <c r="G503" s="7"/>
      <c r="H503" s="7" t="s">
        <v>563</v>
      </c>
      <c r="I503" s="7" t="b">
        <f t="shared" si="29"/>
        <v>1</v>
      </c>
      <c r="J503" s="11" t="str">
        <f t="shared" si="30"/>
        <v>SA</v>
      </c>
      <c r="K503" s="11" t="str">
        <f>' turmas sistema atual'!K502</f>
        <v>diurno</v>
      </c>
      <c r="L503" s="11" t="str">
        <f>' turmas sistema atual'!L502</f>
        <v>4-0-6</v>
      </c>
      <c r="M503" s="11">
        <f>' turmas sistema atual'!M502</f>
        <v>40</v>
      </c>
      <c r="N503" s="11">
        <f>VLOOKUP(B503,[3]Plan1!$A$18:$H$946,8,0)</f>
        <v>32</v>
      </c>
      <c r="P503" s="7" t="str">
        <f>' turmas sistema atual'!R502</f>
        <v>MAURO COELHO DOS SANTOS</v>
      </c>
      <c r="Q503" s="7" t="e">
        <f>P503=#REF!</f>
        <v>#REF!</v>
      </c>
      <c r="R503" s="7" t="e">
        <f>VLOOKUP($B503,[2]planilha!$B$1:$P$929,15,0)</f>
        <v>#REF!</v>
      </c>
      <c r="S503" s="7">
        <f>' turmas sistema atual'!S502</f>
        <v>0</v>
      </c>
      <c r="T503" s="7" t="e">
        <f t="shared" si="31"/>
        <v>#REF!</v>
      </c>
      <c r="U503" s="7" t="str">
        <f>' turmas sistema atual'!Z609</f>
        <v/>
      </c>
      <c r="V503" s="7">
        <f>' turmas sistema atual'!AA609</f>
        <v>0</v>
      </c>
      <c r="W503" s="7">
        <f>' turmas sistema atual'!AB609</f>
        <v>0</v>
      </c>
      <c r="X503" s="7">
        <f>' turmas sistema atual'!AC609</f>
        <v>0</v>
      </c>
      <c r="Y503" s="7">
        <f>' turmas sistema atual'!AD609</f>
        <v>0</v>
      </c>
      <c r="Z503" s="7">
        <f>' turmas sistema atual'!AE609</f>
        <v>0</v>
      </c>
      <c r="AA503" s="7">
        <f>' turmas sistema atual'!AU609</f>
        <v>0</v>
      </c>
      <c r="AB503" s="11">
        <f>' turmas sistema atual'!AV609</f>
        <v>0</v>
      </c>
    </row>
    <row r="504" spans="1:28" ht="51" customHeight="1" thickBot="1" x14ac:dyDescent="0.3">
      <c r="A504" s="7" t="str">
        <f>' turmas sistema atual'!A503</f>
        <v>BACHARELADO EM QUÍMICA</v>
      </c>
      <c r="B504" s="7" t="str">
        <f>' turmas sistema atual'!B503</f>
        <v>NA1NHT3049-15SA</v>
      </c>
      <c r="C504" s="7" t="str">
        <f>' turmas sistema atual'!C503</f>
        <v>Princípios de Termodinâmica A1-noturno (Santo André)</v>
      </c>
      <c r="D504" s="7" t="str">
        <f>' turmas sistema atual'!Y503</f>
        <v xml:space="preserve">terça das 21:00 às 23:00, semanal ; quinta das 19:00 às 21:00, semanal </v>
      </c>
      <c r="E504" s="7" t="str">
        <f>' turmas sistema atual'!Z503</f>
        <v/>
      </c>
      <c r="F504" s="7" t="b">
        <f t="shared" si="28"/>
        <v>0</v>
      </c>
      <c r="G504" s="7"/>
      <c r="H504" s="7" t="s">
        <v>563</v>
      </c>
      <c r="I504" s="7" t="b">
        <f t="shared" si="29"/>
        <v>1</v>
      </c>
      <c r="J504" s="11" t="str">
        <f t="shared" si="30"/>
        <v>SA</v>
      </c>
      <c r="K504" s="11" t="str">
        <f>' turmas sistema atual'!K503</f>
        <v>noturno</v>
      </c>
      <c r="L504" s="11" t="str">
        <f>' turmas sistema atual'!L503</f>
        <v>4-0-6</v>
      </c>
      <c r="M504" s="11">
        <f>' turmas sistema atual'!M503</f>
        <v>40</v>
      </c>
      <c r="N504" s="11">
        <f>VLOOKUP(B504,[3]Plan1!$A$18:$H$946,8,0)</f>
        <v>21</v>
      </c>
      <c r="P504" s="7" t="str">
        <f>' turmas sistema atual'!R503</f>
        <v>MAURO COELHO DOS SANTOS</v>
      </c>
      <c r="Q504" s="7" t="e">
        <f>P504=#REF!</f>
        <v>#REF!</v>
      </c>
      <c r="R504" s="7" t="e">
        <f>VLOOKUP($B504,[2]planilha!$B$1:$P$929,15,0)</f>
        <v>#REF!</v>
      </c>
      <c r="S504" s="7">
        <f>' turmas sistema atual'!S503</f>
        <v>0</v>
      </c>
      <c r="T504" s="7" t="e">
        <f t="shared" si="31"/>
        <v>#REF!</v>
      </c>
      <c r="U504" s="7" t="str">
        <f>' turmas sistema atual'!Z144</f>
        <v/>
      </c>
      <c r="V504" s="7">
        <f>' turmas sistema atual'!AA144</f>
        <v>0</v>
      </c>
      <c r="W504" s="7">
        <f>' turmas sistema atual'!AB144</f>
        <v>0</v>
      </c>
      <c r="X504" s="7">
        <f>' turmas sistema atual'!AC144</f>
        <v>0</v>
      </c>
      <c r="Y504" s="7">
        <f>' turmas sistema atual'!AD144</f>
        <v>0</v>
      </c>
      <c r="Z504" s="7">
        <f>' turmas sistema atual'!AE144</f>
        <v>0</v>
      </c>
      <c r="AA504" s="7">
        <f>' turmas sistema atual'!AU144</f>
        <v>0</v>
      </c>
      <c r="AB504" s="11">
        <f>' turmas sistema atual'!AV144</f>
        <v>0</v>
      </c>
    </row>
    <row r="505" spans="1:28" ht="51" customHeight="1" thickBot="1" x14ac:dyDescent="0.3">
      <c r="A505" s="7" t="str">
        <f>' turmas sistema atual'!A504</f>
        <v>BACHARELADO EM QUÍMICA</v>
      </c>
      <c r="B505" s="7" t="str">
        <f>' turmas sistema atual'!B504</f>
        <v>DANHT4055-15SA</v>
      </c>
      <c r="C505" s="7" t="str">
        <f>' turmas sistema atual'!C504</f>
        <v>Tópicos Avançados em Química Orgânica A-diurno (Santo André)</v>
      </c>
      <c r="D505" s="7" t="str">
        <f>' turmas sistema atual'!Y504</f>
        <v xml:space="preserve">terça das 10:00 às 12:00, semanal </v>
      </c>
      <c r="E505" s="7" t="str">
        <f>' turmas sistema atual'!Z504</f>
        <v/>
      </c>
      <c r="F505" s="7" t="b">
        <f t="shared" si="28"/>
        <v>0</v>
      </c>
      <c r="G505" s="7"/>
      <c r="H505" s="7" t="s">
        <v>563</v>
      </c>
      <c r="I505" s="7" t="b">
        <f t="shared" si="29"/>
        <v>1</v>
      </c>
      <c r="J505" s="11" t="str">
        <f t="shared" si="30"/>
        <v>SA</v>
      </c>
      <c r="K505" s="11" t="str">
        <f>' turmas sistema atual'!K504</f>
        <v>diurno</v>
      </c>
      <c r="L505" s="11" t="str">
        <f>' turmas sistema atual'!L504</f>
        <v>2-0-2</v>
      </c>
      <c r="M505" s="11">
        <f>' turmas sistema atual'!M504</f>
        <v>40</v>
      </c>
      <c r="N505" s="11">
        <f>VLOOKUP(B505,[3]Plan1!$A$18:$H$946,8,0)</f>
        <v>32</v>
      </c>
      <c r="P505" s="7" t="str">
        <f>' turmas sistema atual'!R504</f>
        <v>ARTUR FRANZ KEPPLER</v>
      </c>
      <c r="Q505" s="7" t="e">
        <f>P505=#REF!</f>
        <v>#REF!</v>
      </c>
      <c r="R505" s="7" t="e">
        <f>VLOOKUP($B505,[2]planilha!$B$1:$P$929,15,0)</f>
        <v>#REF!</v>
      </c>
      <c r="S505" s="7">
        <f>' turmas sistema atual'!S504</f>
        <v>0</v>
      </c>
      <c r="T505" s="7" t="e">
        <f t="shared" si="31"/>
        <v>#REF!</v>
      </c>
      <c r="U505" s="7" t="str">
        <f>' turmas sistema atual'!Z610</f>
        <v/>
      </c>
      <c r="V505" s="7">
        <f>' turmas sistema atual'!AA610</f>
        <v>0</v>
      </c>
      <c r="W505" s="7">
        <f>' turmas sistema atual'!AB610</f>
        <v>0</v>
      </c>
      <c r="X505" s="7">
        <f>' turmas sistema atual'!AC610</f>
        <v>0</v>
      </c>
      <c r="Y505" s="7">
        <f>' turmas sistema atual'!AD610</f>
        <v>0</v>
      </c>
      <c r="Z505" s="7">
        <f>' turmas sistema atual'!AE610</f>
        <v>0</v>
      </c>
      <c r="AA505" s="7">
        <f>' turmas sistema atual'!AU610</f>
        <v>0</v>
      </c>
      <c r="AB505" s="11">
        <f>' turmas sistema atual'!AV610</f>
        <v>0</v>
      </c>
    </row>
    <row r="506" spans="1:28" ht="51" customHeight="1" thickBot="1" x14ac:dyDescent="0.3">
      <c r="A506" s="7" t="str">
        <f>' turmas sistema atual'!A505</f>
        <v>BACHARELADO EM QUÍMICA</v>
      </c>
      <c r="B506" s="7" t="str">
        <f>' turmas sistema atual'!B505</f>
        <v>NANHT4055-15SA</v>
      </c>
      <c r="C506" s="7" t="str">
        <f>' turmas sistema atual'!C505</f>
        <v>Tópicos Avançados em Química Orgânica A-noturno (Santo André)</v>
      </c>
      <c r="D506" s="7" t="str">
        <f>' turmas sistema atual'!Y505</f>
        <v xml:space="preserve">terça das 21:00 às 23:00, semanal </v>
      </c>
      <c r="E506" s="7" t="str">
        <f>' turmas sistema atual'!Z505</f>
        <v/>
      </c>
      <c r="F506" s="7" t="b">
        <f t="shared" si="28"/>
        <v>0</v>
      </c>
      <c r="G506" s="7"/>
      <c r="H506" s="7" t="s">
        <v>563</v>
      </c>
      <c r="I506" s="7" t="b">
        <f t="shared" si="29"/>
        <v>1</v>
      </c>
      <c r="J506" s="11" t="str">
        <f t="shared" si="30"/>
        <v>SA</v>
      </c>
      <c r="K506" s="11" t="str">
        <f>' turmas sistema atual'!K505</f>
        <v>noturno</v>
      </c>
      <c r="L506" s="11" t="str">
        <f>' turmas sistema atual'!L505</f>
        <v>2-0-2</v>
      </c>
      <c r="M506" s="11">
        <f>' turmas sistema atual'!M505</f>
        <v>40</v>
      </c>
      <c r="N506" s="11">
        <f>VLOOKUP(B506,[3]Plan1!$A$18:$H$946,8,0)</f>
        <v>27</v>
      </c>
      <c r="P506" s="7" t="str">
        <f>' turmas sistema atual'!R505</f>
        <v>ARTUR FRANZ KEPPLER</v>
      </c>
      <c r="Q506" s="7" t="e">
        <f>P506=#REF!</f>
        <v>#REF!</v>
      </c>
      <c r="R506" s="7" t="e">
        <f>VLOOKUP($B506,[2]planilha!$B$1:$P$929,15,0)</f>
        <v>#REF!</v>
      </c>
      <c r="S506" s="7">
        <f>' turmas sistema atual'!S505</f>
        <v>0</v>
      </c>
      <c r="T506" s="7" t="e">
        <f t="shared" si="31"/>
        <v>#REF!</v>
      </c>
      <c r="U506" s="7" t="str">
        <f>' turmas sistema atual'!Z611</f>
        <v/>
      </c>
      <c r="V506" s="7">
        <f>' turmas sistema atual'!AA611</f>
        <v>0</v>
      </c>
      <c r="W506" s="7">
        <f>' turmas sistema atual'!AB611</f>
        <v>0</v>
      </c>
      <c r="X506" s="7">
        <f>' turmas sistema atual'!AC611</f>
        <v>0</v>
      </c>
      <c r="Y506" s="7">
        <f>' turmas sistema atual'!AD611</f>
        <v>0</v>
      </c>
      <c r="Z506" s="7">
        <f>' turmas sistema atual'!AE611</f>
        <v>0</v>
      </c>
      <c r="AA506" s="7">
        <f>' turmas sistema atual'!AU611</f>
        <v>0</v>
      </c>
      <c r="AB506" s="11">
        <f>' turmas sistema atual'!AV611</f>
        <v>0</v>
      </c>
    </row>
    <row r="507" spans="1:28" ht="51" customHeight="1" thickBot="1" x14ac:dyDescent="0.3">
      <c r="A507" s="7" t="str">
        <f>' turmas sistema atual'!A506</f>
        <v>BACHARELADO EM QUÍMICA</v>
      </c>
      <c r="B507" s="7" t="str">
        <f>' turmas sistema atual'!B506</f>
        <v>DANHT4046-15SA</v>
      </c>
      <c r="C507" s="7" t="str">
        <f>' turmas sistema atual'!C506</f>
        <v>Trabalho de Conclusão de Curso em Química A-diurno (Santo André)</v>
      </c>
      <c r="D507" s="7" t="str">
        <f>' turmas sistema atual'!Y506</f>
        <v xml:space="preserve">sexta das 16:00 às 18:00, semanal </v>
      </c>
      <c r="E507" s="7" t="str">
        <f>' turmas sistema atual'!Z506</f>
        <v/>
      </c>
      <c r="F507" s="7" t="b">
        <f t="shared" si="28"/>
        <v>0</v>
      </c>
      <c r="G507" s="7"/>
      <c r="H507" s="7" t="s">
        <v>563</v>
      </c>
      <c r="I507" s="7" t="b">
        <f t="shared" si="29"/>
        <v>1</v>
      </c>
      <c r="J507" s="11" t="str">
        <f t="shared" si="30"/>
        <v>SA</v>
      </c>
      <c r="K507" s="11" t="str">
        <f>' turmas sistema atual'!K506</f>
        <v>diurno</v>
      </c>
      <c r="L507" s="11" t="str">
        <f>' turmas sistema atual'!L506</f>
        <v>2-0-2</v>
      </c>
      <c r="M507" s="11">
        <f>' turmas sistema atual'!M506</f>
        <v>40</v>
      </c>
      <c r="N507" s="11">
        <f>VLOOKUP(B507,[3]Plan1!$A$18:$H$946,8,0)</f>
        <v>30</v>
      </c>
      <c r="P507" s="7" t="str">
        <f>' turmas sistema atual'!R506</f>
        <v>ANDRE SARTO POLO</v>
      </c>
      <c r="Q507" s="7" t="e">
        <f>P507=#REF!</f>
        <v>#REF!</v>
      </c>
      <c r="R507" s="7" t="e">
        <f>VLOOKUP($B507,[2]planilha!$B$1:$P$929,15,0)</f>
        <v>#REF!</v>
      </c>
      <c r="S507" s="7">
        <f>' turmas sistema atual'!S506</f>
        <v>0</v>
      </c>
      <c r="T507" s="7" t="e">
        <f t="shared" si="31"/>
        <v>#REF!</v>
      </c>
      <c r="U507" s="7" t="str">
        <f>' turmas sistema atual'!Z613</f>
        <v>quarta das 18:00 às 21:00, quinzenal II</v>
      </c>
      <c r="V507" s="7">
        <f>' turmas sistema atual'!AA613</f>
        <v>0</v>
      </c>
      <c r="W507" s="7">
        <f>' turmas sistema atual'!AB613</f>
        <v>0</v>
      </c>
      <c r="X507" s="7">
        <f>' turmas sistema atual'!AC613</f>
        <v>0</v>
      </c>
      <c r="Y507" s="7">
        <f>' turmas sistema atual'!AD613</f>
        <v>0</v>
      </c>
      <c r="Z507" s="7">
        <f>' turmas sistema atual'!AE613</f>
        <v>0</v>
      </c>
      <c r="AA507" s="7">
        <f>' turmas sistema atual'!AU613</f>
        <v>0</v>
      </c>
      <c r="AB507" s="11">
        <f>' turmas sistema atual'!AV613</f>
        <v>0</v>
      </c>
    </row>
    <row r="508" spans="1:28" ht="51" customHeight="1" thickBot="1" x14ac:dyDescent="0.3">
      <c r="A508" s="7" t="str">
        <f>' turmas sistema atual'!A507</f>
        <v>BACHARELADO EM RELAÇÕES INTERNACIONAIS</v>
      </c>
      <c r="B508" s="7" t="str">
        <f>' turmas sistema atual'!B507</f>
        <v>DAESZR002-13SB</v>
      </c>
      <c r="C508" s="7" t="str">
        <f>' turmas sistema atual'!C507</f>
        <v>Cultura, Identidade e Política na América Latina A-diurno (São Bernardo do Campo)</v>
      </c>
      <c r="D508" s="7" t="str">
        <f>' turmas sistema atual'!Y507</f>
        <v xml:space="preserve">segunda das 10:00 às 12:00, semanal ; quinta das 08:00 às 10:00, semanal </v>
      </c>
      <c r="E508" s="7" t="str">
        <f>' turmas sistema atual'!Z507</f>
        <v/>
      </c>
      <c r="F508" s="7" t="b">
        <f t="shared" si="28"/>
        <v>0</v>
      </c>
      <c r="G508" s="7"/>
      <c r="H508" s="7" t="s">
        <v>563</v>
      </c>
      <c r="I508" s="7" t="b">
        <f t="shared" si="29"/>
        <v>1</v>
      </c>
      <c r="J508" s="11" t="str">
        <f t="shared" si="30"/>
        <v>SB</v>
      </c>
      <c r="K508" s="11" t="str">
        <f>' turmas sistema atual'!K507</f>
        <v>diurno</v>
      </c>
      <c r="L508" s="11" t="str">
        <f>' turmas sistema atual'!L507</f>
        <v>4-0-4</v>
      </c>
      <c r="M508" s="11">
        <f>' turmas sistema atual'!M507</f>
        <v>66</v>
      </c>
      <c r="N508" s="11">
        <f>VLOOKUP(B508,[3]Plan1!$A$18:$H$946,8,0)</f>
        <v>0</v>
      </c>
      <c r="P508" s="7" t="str">
        <f>' turmas sistema atual'!R507</f>
        <v>ANDREA SANTOS BACA</v>
      </c>
      <c r="Q508" s="7" t="e">
        <f>P508=#REF!</f>
        <v>#REF!</v>
      </c>
      <c r="R508" s="7" t="str">
        <f>VLOOKUP($B508,[2]planilha!$B$1:$P$929,15,0)</f>
        <v>ANDREA SANTOS BACA</v>
      </c>
      <c r="S508" s="7" t="str">
        <f>' turmas sistema atual'!S507</f>
        <v>ANDREA SANTOS BACA</v>
      </c>
      <c r="T508" s="7" t="b">
        <f t="shared" si="31"/>
        <v>1</v>
      </c>
      <c r="U508" s="7" t="str">
        <f>' turmas sistema atual'!Z612</f>
        <v>segunda das 08:00 às 10:00, quinzenal II</v>
      </c>
      <c r="V508" s="7">
        <f>' turmas sistema atual'!AA612</f>
        <v>0</v>
      </c>
      <c r="W508" s="7">
        <f>' turmas sistema atual'!AB612</f>
        <v>0</v>
      </c>
      <c r="X508" s="7">
        <f>' turmas sistema atual'!AC612</f>
        <v>0</v>
      </c>
      <c r="Y508" s="7">
        <f>' turmas sistema atual'!AD612</f>
        <v>0</v>
      </c>
      <c r="Z508" s="7">
        <f>' turmas sistema atual'!AE612</f>
        <v>0</v>
      </c>
      <c r="AA508" s="7">
        <f>' turmas sistema atual'!AU612</f>
        <v>0</v>
      </c>
      <c r="AB508" s="11">
        <f>' turmas sistema atual'!AV612</f>
        <v>0</v>
      </c>
    </row>
    <row r="509" spans="1:28" ht="51" customHeight="1" thickBot="1" x14ac:dyDescent="0.3">
      <c r="A509" s="7" t="str">
        <f>' turmas sistema atual'!A508</f>
        <v>BACHARELADO EM RELAÇÕES INTERNACIONAIS</v>
      </c>
      <c r="B509" s="7" t="str">
        <f>' turmas sistema atual'!B508</f>
        <v>NAESZR002-13SB</v>
      </c>
      <c r="C509" s="7" t="str">
        <f>' turmas sistema atual'!C508</f>
        <v>Cultura, Identidade e Política na América Latina A-noturno (São Bernardo do Campo)</v>
      </c>
      <c r="D509" s="7" t="str">
        <f>' turmas sistema atual'!Y508</f>
        <v xml:space="preserve">segunda das 21:00 às 23:00, semanal ; quinta das 19:00 às 21:00, semanal </v>
      </c>
      <c r="E509" s="7" t="str">
        <f>' turmas sistema atual'!Z508</f>
        <v/>
      </c>
      <c r="F509" s="7" t="b">
        <f t="shared" si="28"/>
        <v>0</v>
      </c>
      <c r="G509" s="7"/>
      <c r="H509" s="7" t="s">
        <v>563</v>
      </c>
      <c r="I509" s="7" t="b">
        <f t="shared" si="29"/>
        <v>1</v>
      </c>
      <c r="J509" s="11" t="str">
        <f t="shared" si="30"/>
        <v>SB</v>
      </c>
      <c r="K509" s="11" t="str">
        <f>' turmas sistema atual'!K508</f>
        <v>noturno</v>
      </c>
      <c r="L509" s="11" t="str">
        <f>' turmas sistema atual'!L508</f>
        <v>4-0-4</v>
      </c>
      <c r="M509" s="11">
        <f>' turmas sistema atual'!M508</f>
        <v>66</v>
      </c>
      <c r="N509" s="11">
        <f>VLOOKUP(B509,[3]Plan1!$A$18:$H$946,8,0)</f>
        <v>0</v>
      </c>
      <c r="P509" s="7" t="str">
        <f>' turmas sistema atual'!R508</f>
        <v>ANDREA SANTOS BACA</v>
      </c>
      <c r="Q509" s="7" t="e">
        <f>P509=#REF!</f>
        <v>#REF!</v>
      </c>
      <c r="R509" s="7" t="str">
        <f>VLOOKUP($B509,[2]planilha!$B$1:$P$929,15,0)</f>
        <v>ANDREA SANTOS BACA</v>
      </c>
      <c r="S509" s="7" t="str">
        <f>' turmas sistema atual'!S508</f>
        <v>ANDREA SANTOS BACA</v>
      </c>
      <c r="T509" s="7" t="b">
        <f t="shared" si="31"/>
        <v>1</v>
      </c>
      <c r="U509" s="7" t="str">
        <f>' turmas sistema atual'!Z614</f>
        <v/>
      </c>
      <c r="V509" s="7">
        <f>' turmas sistema atual'!AA614</f>
        <v>0</v>
      </c>
      <c r="W509" s="7">
        <f>' turmas sistema atual'!AB614</f>
        <v>0</v>
      </c>
      <c r="X509" s="7">
        <f>' turmas sistema atual'!AC614</f>
        <v>0</v>
      </c>
      <c r="Y509" s="7">
        <f>' turmas sistema atual'!AD614</f>
        <v>0</v>
      </c>
      <c r="Z509" s="7">
        <f>' turmas sistema atual'!AE614</f>
        <v>0</v>
      </c>
      <c r="AA509" s="7">
        <f>' turmas sistema atual'!AU614</f>
        <v>0</v>
      </c>
      <c r="AB509" s="11">
        <f>' turmas sistema atual'!AV614</f>
        <v>0</v>
      </c>
    </row>
    <row r="510" spans="1:28" ht="51" customHeight="1" thickBot="1" x14ac:dyDescent="0.3">
      <c r="A510" s="7" t="str">
        <f>' turmas sistema atual'!A509</f>
        <v>BACHARELADO EM RELAÇÕES INTERNACIONAIS</v>
      </c>
      <c r="B510" s="7" t="str">
        <f>' turmas sistema atual'!B509</f>
        <v>DA1ESHR005-13SB</v>
      </c>
      <c r="C510" s="7" t="str">
        <f>' turmas sistema atual'!C509</f>
        <v>Estado e Desenvolvimento Econômico no Brasil Contemporâneo A1-diurno (São Bernardo do Campo)</v>
      </c>
      <c r="D510" s="7" t="str">
        <f>' turmas sistema atual'!Y509</f>
        <v xml:space="preserve">segunda das 10:00 às 12:00, semanal ; quinta das 08:00 às 10:00, semanal </v>
      </c>
      <c r="E510" s="7" t="str">
        <f>' turmas sistema atual'!Z509</f>
        <v/>
      </c>
      <c r="F510" s="7" t="b">
        <f t="shared" si="28"/>
        <v>0</v>
      </c>
      <c r="G510" s="7"/>
      <c r="H510" s="7" t="s">
        <v>563</v>
      </c>
      <c r="I510" s="7" t="b">
        <f t="shared" si="29"/>
        <v>1</v>
      </c>
      <c r="J510" s="11" t="str">
        <f t="shared" si="30"/>
        <v>SB</v>
      </c>
      <c r="K510" s="11" t="str">
        <f>' turmas sistema atual'!K509</f>
        <v>diurno</v>
      </c>
      <c r="L510" s="11" t="str">
        <f>' turmas sistema atual'!L509</f>
        <v>4-0-4</v>
      </c>
      <c r="M510" s="11">
        <f>' turmas sistema atual'!M509</f>
        <v>90</v>
      </c>
      <c r="N510" s="11">
        <f>VLOOKUP(B510,[3]Plan1!$A$18:$H$946,8,0)</f>
        <v>0</v>
      </c>
      <c r="P510" s="7" t="str">
        <f>' turmas sistema atual'!R509</f>
        <v>VALERIA LOPES RIBEIRO</v>
      </c>
      <c r="Q510" s="7" t="e">
        <f>P510=#REF!</f>
        <v>#REF!</v>
      </c>
      <c r="R510" s="7" t="str">
        <f>VLOOKUP($B510,[2]planilha!$B$1:$P$929,15,0)</f>
        <v>VALERIA LOPES RIBEIRO</v>
      </c>
      <c r="S510" s="7" t="str">
        <f>' turmas sistema atual'!S509</f>
        <v>VALERIA LOPES RIBEIRO</v>
      </c>
      <c r="T510" s="7" t="b">
        <f t="shared" si="31"/>
        <v>1</v>
      </c>
      <c r="U510" s="7" t="str">
        <f>' turmas sistema atual'!Z606</f>
        <v xml:space="preserve">quarta das 08:00 às 10:00, semanal </v>
      </c>
      <c r="V510" s="7">
        <f>' turmas sistema atual'!AA606</f>
        <v>0</v>
      </c>
      <c r="W510" s="7">
        <f>' turmas sistema atual'!AB606</f>
        <v>0</v>
      </c>
      <c r="X510" s="7">
        <f>' turmas sistema atual'!AC606</f>
        <v>0</v>
      </c>
      <c r="Y510" s="7">
        <f>' turmas sistema atual'!AD606</f>
        <v>0</v>
      </c>
      <c r="Z510" s="7">
        <f>' turmas sistema atual'!AE606</f>
        <v>0</v>
      </c>
      <c r="AA510" s="7">
        <f>' turmas sistema atual'!AU606</f>
        <v>0</v>
      </c>
      <c r="AB510" s="11">
        <f>' turmas sistema atual'!AV606</f>
        <v>0</v>
      </c>
    </row>
    <row r="511" spans="1:28" ht="51" customHeight="1" thickBot="1" x14ac:dyDescent="0.3">
      <c r="A511" s="7" t="str">
        <f>' turmas sistema atual'!A510</f>
        <v>BACHARELADO EM RELAÇÕES INTERNACIONAIS</v>
      </c>
      <c r="B511" s="7" t="str">
        <f>' turmas sistema atual'!B510</f>
        <v>NA1ESHR005-13SB</v>
      </c>
      <c r="C511" s="7" t="str">
        <f>' turmas sistema atual'!C510</f>
        <v>Estado e Desenvolvimento Econômico no Brasil Contemporâneo A1-noturno (São Bernardo do Campo)</v>
      </c>
      <c r="D511" s="7" t="str">
        <f>' turmas sistema atual'!Y510</f>
        <v xml:space="preserve">segunda das 21:00 às 23:00, semanal ; quinta das 19:00 às 21:00, semanal </v>
      </c>
      <c r="E511" s="7" t="str">
        <f>' turmas sistema atual'!Z510</f>
        <v/>
      </c>
      <c r="F511" s="7" t="b">
        <f t="shared" si="28"/>
        <v>0</v>
      </c>
      <c r="G511" s="7"/>
      <c r="H511" s="7" t="s">
        <v>563</v>
      </c>
      <c r="I511" s="7" t="b">
        <f t="shared" si="29"/>
        <v>1</v>
      </c>
      <c r="J511" s="11" t="str">
        <f t="shared" si="30"/>
        <v>SB</v>
      </c>
      <c r="K511" s="11" t="str">
        <f>' turmas sistema atual'!K510</f>
        <v>noturno</v>
      </c>
      <c r="L511" s="11" t="str">
        <f>' turmas sistema atual'!L510</f>
        <v>4-0-4</v>
      </c>
      <c r="M511" s="11">
        <f>' turmas sistema atual'!M510</f>
        <v>90</v>
      </c>
      <c r="N511" s="11">
        <f>VLOOKUP(B511,[3]Plan1!$A$18:$H$946,8,0)</f>
        <v>0</v>
      </c>
      <c r="P511" s="7" t="str">
        <f>' turmas sistema atual'!R510</f>
        <v>VALERIA LOPES RIBEIRO</v>
      </c>
      <c r="Q511" s="7" t="e">
        <f>P511=#REF!</f>
        <v>#REF!</v>
      </c>
      <c r="R511" s="7" t="str">
        <f>VLOOKUP($B511,[2]planilha!$B$1:$P$929,15,0)</f>
        <v>VALERIA LOPES RIBEIRO</v>
      </c>
      <c r="S511" s="7" t="str">
        <f>' turmas sistema atual'!S510</f>
        <v>VALERIA LOPES RIBEIRO</v>
      </c>
      <c r="T511" s="7" t="b">
        <f t="shared" si="31"/>
        <v>1</v>
      </c>
      <c r="U511" s="7" t="str">
        <f>' turmas sistema atual'!Z607</f>
        <v xml:space="preserve">quarta das 19:00 às 21:00, semanal </v>
      </c>
      <c r="V511" s="7">
        <f>' turmas sistema atual'!AA607</f>
        <v>0</v>
      </c>
      <c r="W511" s="7">
        <f>' turmas sistema atual'!AB607</f>
        <v>0</v>
      </c>
      <c r="X511" s="7">
        <f>' turmas sistema atual'!AC607</f>
        <v>0</v>
      </c>
      <c r="Y511" s="7">
        <f>' turmas sistema atual'!AD607</f>
        <v>0</v>
      </c>
      <c r="Z511" s="7">
        <f>' turmas sistema atual'!AE607</f>
        <v>0</v>
      </c>
      <c r="AA511" s="7">
        <f>' turmas sistema atual'!AU607</f>
        <v>0</v>
      </c>
      <c r="AB511" s="11">
        <f>' turmas sistema atual'!AV607</f>
        <v>0</v>
      </c>
    </row>
    <row r="512" spans="1:28" ht="51" customHeight="1" thickBot="1" x14ac:dyDescent="0.3">
      <c r="A512" s="7" t="str">
        <f>' turmas sistema atual'!A511</f>
        <v>BACHARELADO EM RELAÇÕES INTERNACIONAIS</v>
      </c>
      <c r="B512" s="7" t="str">
        <f>' turmas sistema atual'!B511</f>
        <v>DA2ESHR024-14SB</v>
      </c>
      <c r="C512" s="7" t="str">
        <f>' turmas sistema atual'!C511</f>
        <v>História da Política Externa Brasileira A2-diurno (São Bernardo do Campo)</v>
      </c>
      <c r="D512" s="7" t="str">
        <f>' turmas sistema atual'!Y511</f>
        <v xml:space="preserve">terça das 08:00 às 10:00, semanal ; quinta das 10:00 às 12:00, semanal </v>
      </c>
      <c r="E512" s="7" t="str">
        <f>' turmas sistema atual'!Z511</f>
        <v/>
      </c>
      <c r="F512" s="7" t="b">
        <f t="shared" si="28"/>
        <v>0</v>
      </c>
      <c r="G512" s="7"/>
      <c r="H512" s="7" t="s">
        <v>563</v>
      </c>
      <c r="I512" s="7" t="b">
        <f t="shared" si="29"/>
        <v>1</v>
      </c>
      <c r="J512" s="11" t="str">
        <f t="shared" si="30"/>
        <v>SB</v>
      </c>
      <c r="K512" s="11" t="str">
        <f>' turmas sistema atual'!K511</f>
        <v>diurno</v>
      </c>
      <c r="L512" s="11" t="str">
        <f>' turmas sistema atual'!L511</f>
        <v>4-0-4</v>
      </c>
      <c r="M512" s="11">
        <f>' turmas sistema atual'!M511</f>
        <v>90</v>
      </c>
      <c r="N512" s="11">
        <f>VLOOKUP(B512,[3]Plan1!$A$18:$H$946,8,0)</f>
        <v>5</v>
      </c>
      <c r="P512" s="7" t="str">
        <f>' turmas sistema atual'!R511</f>
        <v>Demetrio Gaspari Cirne de Toledo</v>
      </c>
      <c r="Q512" s="7" t="e">
        <f>P512=#REF!</f>
        <v>#REF!</v>
      </c>
      <c r="R512" s="7" t="str">
        <f>VLOOKUP($B512,[2]planilha!$B$1:$P$929,15,0)</f>
        <v>Demetrio Gaspari Cirne de Toledo</v>
      </c>
      <c r="S512" s="7" t="str">
        <f>' turmas sistema atual'!S511</f>
        <v>Demetrio Gaspari Cirne de Toledo</v>
      </c>
      <c r="T512" s="7" t="b">
        <f t="shared" si="31"/>
        <v>1</v>
      </c>
      <c r="U512" s="7" t="str">
        <f>' turmas sistema atual'!Z615</f>
        <v/>
      </c>
      <c r="V512" s="7">
        <f>' turmas sistema atual'!AA615</f>
        <v>0</v>
      </c>
      <c r="W512" s="7">
        <f>' turmas sistema atual'!AB615</f>
        <v>0</v>
      </c>
      <c r="X512" s="7">
        <f>' turmas sistema atual'!AC615</f>
        <v>0</v>
      </c>
      <c r="Y512" s="7">
        <f>' turmas sistema atual'!AD615</f>
        <v>0</v>
      </c>
      <c r="Z512" s="7">
        <f>' turmas sistema atual'!AE615</f>
        <v>0</v>
      </c>
      <c r="AA512" s="7">
        <f>' turmas sistema atual'!AU615</f>
        <v>0</v>
      </c>
      <c r="AB512" s="11">
        <f>' turmas sistema atual'!AV615</f>
        <v>0</v>
      </c>
    </row>
    <row r="513" spans="1:28" ht="51" customHeight="1" thickBot="1" x14ac:dyDescent="0.3">
      <c r="A513" s="7" t="str">
        <f>' turmas sistema atual'!A512</f>
        <v>BACHARELADO EM RELAÇÕES INTERNACIONAIS</v>
      </c>
      <c r="B513" s="7" t="str">
        <f>' turmas sistema atual'!B512</f>
        <v>NA2ESHR024-14SB</v>
      </c>
      <c r="C513" s="7" t="str">
        <f>' turmas sistema atual'!C512</f>
        <v>História da Política Externa Brasileira A2-noturno (São Bernardo do Campo)</v>
      </c>
      <c r="D513" s="7" t="str">
        <f>' turmas sistema atual'!Y512</f>
        <v xml:space="preserve">terça das 19:00 às 21:00, semanal ; quinta das 21:00 às 23:00, semanal </v>
      </c>
      <c r="E513" s="7" t="str">
        <f>' turmas sistema atual'!Z512</f>
        <v/>
      </c>
      <c r="F513" s="7" t="b">
        <f t="shared" si="28"/>
        <v>0</v>
      </c>
      <c r="G513" s="7"/>
      <c r="H513" s="7" t="s">
        <v>563</v>
      </c>
      <c r="I513" s="7" t="b">
        <f t="shared" si="29"/>
        <v>1</v>
      </c>
      <c r="J513" s="11" t="str">
        <f t="shared" si="30"/>
        <v>SB</v>
      </c>
      <c r="K513" s="11" t="str">
        <f>' turmas sistema atual'!K512</f>
        <v>noturno</v>
      </c>
      <c r="L513" s="11" t="str">
        <f>' turmas sistema atual'!L512</f>
        <v>4-0-4</v>
      </c>
      <c r="M513" s="11">
        <f>' turmas sistema atual'!M512</f>
        <v>60</v>
      </c>
      <c r="N513" s="11">
        <f>VLOOKUP(B513,[3]Plan1!$A$18:$H$946,8,0)</f>
        <v>33</v>
      </c>
      <c r="P513" s="7" t="str">
        <f>' turmas sistema atual'!R512</f>
        <v>Gilberto Marcos Antonio Rodrigues</v>
      </c>
      <c r="Q513" s="7" t="e">
        <f>P513=#REF!</f>
        <v>#REF!</v>
      </c>
      <c r="R513" s="7" t="str">
        <f>VLOOKUP($B513,[2]planilha!$B$1:$P$929,15,0)</f>
        <v>Gilberto Marcos Antonio Rodrigues</v>
      </c>
      <c r="S513" s="7" t="str">
        <f>' turmas sistema atual'!S512</f>
        <v>Gilberto Marcos Antonio Rodrigues</v>
      </c>
      <c r="T513" s="7" t="b">
        <f t="shared" si="31"/>
        <v>1</v>
      </c>
      <c r="U513" s="7" t="str">
        <f>' turmas sistema atual'!Z616</f>
        <v/>
      </c>
      <c r="V513" s="7">
        <f>' turmas sistema atual'!AA616</f>
        <v>0</v>
      </c>
      <c r="W513" s="7">
        <f>' turmas sistema atual'!AB616</f>
        <v>0</v>
      </c>
      <c r="X513" s="7">
        <f>' turmas sistema atual'!AC616</f>
        <v>0</v>
      </c>
      <c r="Y513" s="7">
        <f>' turmas sistema atual'!AD616</f>
        <v>0</v>
      </c>
      <c r="Z513" s="7">
        <f>' turmas sistema atual'!AE616</f>
        <v>0</v>
      </c>
      <c r="AA513" s="7">
        <f>' turmas sistema atual'!AU616</f>
        <v>0</v>
      </c>
      <c r="AB513" s="11">
        <f>' turmas sistema atual'!AV616</f>
        <v>0</v>
      </c>
    </row>
    <row r="514" spans="1:28" ht="51" customHeight="1" thickBot="1" x14ac:dyDescent="0.3">
      <c r="A514" s="7" t="str">
        <f>' turmas sistema atual'!A513</f>
        <v>BACHARELADO EM RELAÇÕES INTERNACIONAIS</v>
      </c>
      <c r="B514" s="7" t="str">
        <f>' turmas sistema atual'!B513</f>
        <v>DAESHR024-14SB</v>
      </c>
      <c r="C514" s="7" t="str">
        <f>' turmas sistema atual'!C513</f>
        <v>História da Política Externa Brasileira A-diurno (São Bernardo do Campo)</v>
      </c>
      <c r="D514" s="7" t="str">
        <f>' turmas sistema atual'!Y513</f>
        <v xml:space="preserve">segunda das 08:00 às 10:00, semanal ; quarta das 10:00 às 12:00, semanal </v>
      </c>
      <c r="E514" s="7" t="str">
        <f>' turmas sistema atual'!Z513</f>
        <v/>
      </c>
      <c r="F514" s="7" t="b">
        <f t="shared" si="28"/>
        <v>0</v>
      </c>
      <c r="G514" s="7"/>
      <c r="H514" s="7" t="s">
        <v>563</v>
      </c>
      <c r="I514" s="7" t="b">
        <f t="shared" si="29"/>
        <v>1</v>
      </c>
      <c r="J514" s="11" t="str">
        <f t="shared" si="30"/>
        <v>SB</v>
      </c>
      <c r="K514" s="11" t="str">
        <f>' turmas sistema atual'!K513</f>
        <v>diurno</v>
      </c>
      <c r="L514" s="11" t="str">
        <f>' turmas sistema atual'!L513</f>
        <v>4-0-4</v>
      </c>
      <c r="M514" s="11">
        <f>' turmas sistema atual'!M513</f>
        <v>66</v>
      </c>
      <c r="N514" s="11">
        <f>VLOOKUP(B514,[3]Plan1!$A$18:$H$946,8,0)</f>
        <v>0</v>
      </c>
      <c r="P514" s="7" t="str">
        <f>' turmas sistema atual'!R513</f>
        <v>CRISTINE KOEHLER ZANELLA</v>
      </c>
      <c r="Q514" s="7" t="e">
        <f>P514=#REF!</f>
        <v>#REF!</v>
      </c>
      <c r="R514" s="7" t="str">
        <f>VLOOKUP($B514,[2]planilha!$B$1:$P$929,15,0)</f>
        <v>CRISTINE KOEHLER ZANELLA</v>
      </c>
      <c r="S514" s="7" t="str">
        <f>' turmas sistema atual'!S513</f>
        <v>CRISTINE KOEHLER ZANELLA</v>
      </c>
      <c r="T514" s="7" t="b">
        <f t="shared" si="31"/>
        <v>1</v>
      </c>
      <c r="U514" s="7" t="str">
        <f>' turmas sistema atual'!Z145</f>
        <v/>
      </c>
      <c r="V514" s="7">
        <f>' turmas sistema atual'!AA145</f>
        <v>0</v>
      </c>
      <c r="W514" s="7">
        <f>' turmas sistema atual'!AB145</f>
        <v>0</v>
      </c>
      <c r="X514" s="7">
        <f>' turmas sistema atual'!AC145</f>
        <v>0</v>
      </c>
      <c r="Y514" s="7">
        <f>' turmas sistema atual'!AD145</f>
        <v>0</v>
      </c>
      <c r="Z514" s="7">
        <f>' turmas sistema atual'!AE145</f>
        <v>0</v>
      </c>
      <c r="AA514" s="7">
        <f>' turmas sistema atual'!AU145</f>
        <v>0</v>
      </c>
      <c r="AB514" s="11">
        <f>' turmas sistema atual'!AV145</f>
        <v>0</v>
      </c>
    </row>
    <row r="515" spans="1:28" ht="51" customHeight="1" thickBot="1" x14ac:dyDescent="0.3">
      <c r="A515" s="7" t="str">
        <f>' turmas sistema atual'!A514</f>
        <v>BACHARELADO EM RELAÇÕES INTERNACIONAIS</v>
      </c>
      <c r="B515" s="7" t="str">
        <f>' turmas sistema atual'!B514</f>
        <v>NAESHR024-14SB</v>
      </c>
      <c r="C515" s="7" t="str">
        <f>' turmas sistema atual'!C514</f>
        <v>História da Política Externa Brasileira A-noturno (São Bernardo do Campo)</v>
      </c>
      <c r="D515" s="7" t="str">
        <f>' turmas sistema atual'!Y514</f>
        <v xml:space="preserve">segunda das 19:00 às 21:00, semanal ; quarta das 21:00 às 23:00, semanal </v>
      </c>
      <c r="E515" s="7" t="str">
        <f>' turmas sistema atual'!Z514</f>
        <v/>
      </c>
      <c r="F515" s="7" t="b">
        <f t="shared" si="28"/>
        <v>0</v>
      </c>
      <c r="G515" s="7"/>
      <c r="H515" s="7" t="s">
        <v>563</v>
      </c>
      <c r="I515" s="7" t="b">
        <f t="shared" si="29"/>
        <v>1</v>
      </c>
      <c r="J515" s="11" t="str">
        <f t="shared" si="30"/>
        <v>SB</v>
      </c>
      <c r="K515" s="11" t="str">
        <f>' turmas sistema atual'!K514</f>
        <v>noturno</v>
      </c>
      <c r="L515" s="11" t="str">
        <f>' turmas sistema atual'!L514</f>
        <v>4-0-4</v>
      </c>
      <c r="M515" s="11">
        <f>' turmas sistema atual'!M514</f>
        <v>70</v>
      </c>
      <c r="N515" s="11">
        <f>VLOOKUP(B515,[3]Plan1!$A$18:$H$946,8,0)</f>
        <v>0</v>
      </c>
      <c r="P515" s="7" t="str">
        <f>' turmas sistema atual'!R514</f>
        <v>CRISTINE KOEHLER ZANELLA</v>
      </c>
      <c r="Q515" s="7" t="e">
        <f>P515=#REF!</f>
        <v>#REF!</v>
      </c>
      <c r="R515" s="7" t="str">
        <f>VLOOKUP($B515,[2]planilha!$B$1:$P$929,15,0)</f>
        <v>CRISTINE KOEHLER ZANELLA</v>
      </c>
      <c r="S515" s="7" t="str">
        <f>' turmas sistema atual'!S514</f>
        <v>CRISTINE KOEHLER ZANELLA</v>
      </c>
      <c r="T515" s="7" t="b">
        <f t="shared" si="31"/>
        <v>1</v>
      </c>
      <c r="U515" s="7" t="str">
        <f>' turmas sistema atual'!Z143</f>
        <v/>
      </c>
      <c r="V515" s="7">
        <f>' turmas sistema atual'!AA143</f>
        <v>0</v>
      </c>
      <c r="W515" s="7">
        <f>' turmas sistema atual'!AB143</f>
        <v>0</v>
      </c>
      <c r="X515" s="7">
        <f>' turmas sistema atual'!AC143</f>
        <v>0</v>
      </c>
      <c r="Y515" s="7">
        <f>' turmas sistema atual'!AD143</f>
        <v>0</v>
      </c>
      <c r="Z515" s="7">
        <f>' turmas sistema atual'!AE143</f>
        <v>0</v>
      </c>
      <c r="AA515" s="7">
        <f>' turmas sistema atual'!AU143</f>
        <v>0</v>
      </c>
      <c r="AB515" s="11">
        <f>' turmas sistema atual'!AV143</f>
        <v>0</v>
      </c>
    </row>
    <row r="516" spans="1:28" ht="51" customHeight="1" thickBot="1" x14ac:dyDescent="0.3">
      <c r="A516" s="7" t="str">
        <f>' turmas sistema atual'!A515</f>
        <v>BACHARELADO EM RELAÇÕES INTERNACIONAIS</v>
      </c>
      <c r="B516" s="7" t="str">
        <f>' turmas sistema atual'!B515</f>
        <v>DA1ESHR903-18SB</v>
      </c>
      <c r="C516" s="7" t="str">
        <f>' turmas sistema atual'!C515</f>
        <v>Metodologia de Pesquisa em Relações Internacionais (TCC 1)_x000D_ A1-diurno (São Bernardo do Campo)</v>
      </c>
      <c r="D516" s="7" t="str">
        <f>' turmas sistema atual'!Y515</f>
        <v xml:space="preserve">segunda das 08:00 às 10:00, semanal ; quarta das 10:00 às 12:00, semanal </v>
      </c>
      <c r="E516" s="7" t="str">
        <f>' turmas sistema atual'!Z515</f>
        <v/>
      </c>
      <c r="F516" s="7" t="b">
        <f t="shared" ref="F516:F579" si="32">E516=D516</f>
        <v>0</v>
      </c>
      <c r="G516" s="7"/>
      <c r="H516" s="7" t="s">
        <v>563</v>
      </c>
      <c r="I516" s="7" t="b">
        <f t="shared" ref="I516:I579" si="33">H516=G516</f>
        <v>1</v>
      </c>
      <c r="J516" s="11" t="str">
        <f t="shared" ref="J516:J579" si="34">RIGHT(B516,2)</f>
        <v>SB</v>
      </c>
      <c r="K516" s="11" t="str">
        <f>' turmas sistema atual'!K515</f>
        <v>diurno</v>
      </c>
      <c r="L516" s="11" t="str">
        <f>' turmas sistema atual'!L515</f>
        <v>4-0-4</v>
      </c>
      <c r="M516" s="11">
        <f>' turmas sistema atual'!M515</f>
        <v>45</v>
      </c>
      <c r="N516" s="11">
        <f>VLOOKUP(B516,[3]Plan1!$A$18:$H$946,8,0)</f>
        <v>22</v>
      </c>
      <c r="P516" s="7" t="str">
        <f>' turmas sistema atual'!R515</f>
        <v>Olympio Barbanti Junior</v>
      </c>
      <c r="Q516" s="7" t="e">
        <f>P516=#REF!</f>
        <v>#REF!</v>
      </c>
      <c r="R516" s="7" t="str">
        <f>VLOOKUP($B516,[2]planilha!$B$1:$P$929,15,0)</f>
        <v>Olympio Barbanti Junior</v>
      </c>
      <c r="S516" s="7" t="str">
        <f>' turmas sistema atual'!S515</f>
        <v>Olympio Barbanti Junior</v>
      </c>
      <c r="T516" s="7" t="b">
        <f t="shared" ref="T516:T579" si="35">S516=R516</f>
        <v>1</v>
      </c>
      <c r="U516" s="7" t="str">
        <f>' turmas sistema atual'!Z642</f>
        <v/>
      </c>
      <c r="V516" s="7">
        <f>' turmas sistema atual'!AA642</f>
        <v>0</v>
      </c>
      <c r="W516" s="7">
        <f>' turmas sistema atual'!AB642</f>
        <v>0</v>
      </c>
      <c r="X516" s="7">
        <f>' turmas sistema atual'!AC642</f>
        <v>0</v>
      </c>
      <c r="Y516" s="7">
        <f>' turmas sistema atual'!AD642</f>
        <v>0</v>
      </c>
      <c r="Z516" s="7">
        <f>' turmas sistema atual'!AE642</f>
        <v>0</v>
      </c>
      <c r="AA516" s="7">
        <f>' turmas sistema atual'!AU642</f>
        <v>0</v>
      </c>
      <c r="AB516" s="11">
        <f>' turmas sistema atual'!AV642</f>
        <v>0</v>
      </c>
    </row>
    <row r="517" spans="1:28" ht="51" customHeight="1" thickBot="1" x14ac:dyDescent="0.3">
      <c r="A517" s="7" t="str">
        <f>' turmas sistema atual'!A516</f>
        <v>BACHARELADO EM RELAÇÕES INTERNACIONAIS</v>
      </c>
      <c r="B517" s="7" t="str">
        <f>' turmas sistema atual'!B516</f>
        <v>NA1ESHR903-18SB</v>
      </c>
      <c r="C517" s="7" t="str">
        <f>' turmas sistema atual'!C516</f>
        <v>Metodologia de Pesquisa em Relações Internacionais (TCC 1)_x000D_ A1-noturno (São Bernardo do Campo)</v>
      </c>
      <c r="D517" s="7" t="str">
        <f>' turmas sistema atual'!Y516</f>
        <v xml:space="preserve">segunda das 19:00 às 21:00, semanal ; quarta das 21:00 às 23:00, semanal </v>
      </c>
      <c r="E517" s="7" t="str">
        <f>' turmas sistema atual'!Z516</f>
        <v/>
      </c>
      <c r="F517" s="7" t="b">
        <f t="shared" si="32"/>
        <v>0</v>
      </c>
      <c r="G517" s="7"/>
      <c r="H517" s="7" t="s">
        <v>563</v>
      </c>
      <c r="I517" s="7" t="b">
        <f t="shared" si="33"/>
        <v>1</v>
      </c>
      <c r="J517" s="11" t="str">
        <f t="shared" si="34"/>
        <v>SB</v>
      </c>
      <c r="K517" s="11" t="str">
        <f>' turmas sistema atual'!K516</f>
        <v>noturno</v>
      </c>
      <c r="L517" s="11" t="str">
        <f>' turmas sistema atual'!L516</f>
        <v>4-0-4</v>
      </c>
      <c r="M517" s="11">
        <f>' turmas sistema atual'!M516</f>
        <v>45</v>
      </c>
      <c r="N517" s="11">
        <f>VLOOKUP(B517,[3]Plan1!$A$18:$H$946,8,0)</f>
        <v>7</v>
      </c>
      <c r="P517" s="7" t="str">
        <f>' turmas sistema atual'!R516</f>
        <v>Olympio Barbanti Junior</v>
      </c>
      <c r="Q517" s="7" t="e">
        <f>P517=#REF!</f>
        <v>#REF!</v>
      </c>
      <c r="R517" s="7" t="str">
        <f>VLOOKUP($B517,[2]planilha!$B$1:$P$929,15,0)</f>
        <v>Olympio Barbanti Junior</v>
      </c>
      <c r="S517" s="7" t="str">
        <f>' turmas sistema atual'!S516</f>
        <v>Olympio Barbanti Junior</v>
      </c>
      <c r="T517" s="7" t="b">
        <f t="shared" si="35"/>
        <v>1</v>
      </c>
      <c r="U517" s="7" t="str">
        <f>' turmas sistema atual'!Z647</f>
        <v/>
      </c>
      <c r="V517" s="7">
        <f>' turmas sistema atual'!AA647</f>
        <v>0</v>
      </c>
      <c r="W517" s="7">
        <f>' turmas sistema atual'!AB647</f>
        <v>0</v>
      </c>
      <c r="X517" s="7">
        <f>' turmas sistema atual'!AC647</f>
        <v>0</v>
      </c>
      <c r="Y517" s="7">
        <f>' turmas sistema atual'!AD647</f>
        <v>0</v>
      </c>
      <c r="Z517" s="7">
        <f>' turmas sistema atual'!AE647</f>
        <v>0</v>
      </c>
      <c r="AA517" s="7">
        <f>' turmas sistema atual'!AU647</f>
        <v>0</v>
      </c>
      <c r="AB517" s="11">
        <f>' turmas sistema atual'!AV647</f>
        <v>0</v>
      </c>
    </row>
    <row r="518" spans="1:28" ht="51" customHeight="1" thickBot="1" x14ac:dyDescent="0.3">
      <c r="A518" s="7" t="str">
        <f>' turmas sistema atual'!A517</f>
        <v>BACHARELADO EM RELAÇÕES INTERNACIONAIS</v>
      </c>
      <c r="B518" s="7" t="str">
        <f>' turmas sistema atual'!B517</f>
        <v>DAESZR021-16SB</v>
      </c>
      <c r="C518" s="7" t="str">
        <f>' turmas sistema atual'!C517</f>
        <v>Oriente Médio nas Relações Internacionais A-diurno (São Bernardo do Campo)</v>
      </c>
      <c r="D518" s="7" t="str">
        <f>' turmas sistema atual'!Y517</f>
        <v xml:space="preserve">quarta das 10:00 às 12:00, semanal ; sexta das 08:00 às 10:00, semanal </v>
      </c>
      <c r="E518" s="7" t="str">
        <f>' turmas sistema atual'!Z517</f>
        <v/>
      </c>
      <c r="F518" s="7" t="b">
        <f t="shared" si="32"/>
        <v>0</v>
      </c>
      <c r="G518" s="7"/>
      <c r="H518" s="7" t="s">
        <v>563</v>
      </c>
      <c r="I518" s="7" t="b">
        <f t="shared" si="33"/>
        <v>1</v>
      </c>
      <c r="J518" s="11" t="str">
        <f t="shared" si="34"/>
        <v>SB</v>
      </c>
      <c r="K518" s="11" t="str">
        <f>' turmas sistema atual'!K517</f>
        <v>diurno</v>
      </c>
      <c r="L518" s="11" t="str">
        <f>' turmas sistema atual'!L517</f>
        <v>4-0-4</v>
      </c>
      <c r="M518" s="11">
        <f>' turmas sistema atual'!M517</f>
        <v>90</v>
      </c>
      <c r="N518" s="11">
        <f>VLOOKUP(B518,[3]Plan1!$A$18:$H$946,8,0)</f>
        <v>0</v>
      </c>
      <c r="P518" s="7" t="str">
        <f>' turmas sistema atual'!R517</f>
        <v>MOHAMMED NADIR</v>
      </c>
      <c r="Q518" s="7" t="e">
        <f>P518=#REF!</f>
        <v>#REF!</v>
      </c>
      <c r="R518" s="7" t="e">
        <f>VLOOKUP($B518,[2]planilha!$B$1:$P$929,15,0)</f>
        <v>#REF!</v>
      </c>
      <c r="S518" s="7">
        <f>' turmas sistema atual'!S517</f>
        <v>0</v>
      </c>
      <c r="T518" s="7" t="e">
        <f t="shared" si="35"/>
        <v>#REF!</v>
      </c>
      <c r="U518" s="7" t="str">
        <f>' turmas sistema atual'!Z146</f>
        <v/>
      </c>
      <c r="V518" s="7">
        <f>' turmas sistema atual'!AA146</f>
        <v>0</v>
      </c>
      <c r="W518" s="7">
        <f>' turmas sistema atual'!AB146</f>
        <v>0</v>
      </c>
      <c r="X518" s="7">
        <f>' turmas sistema atual'!AC146</f>
        <v>0</v>
      </c>
      <c r="Y518" s="7">
        <f>' turmas sistema atual'!AD146</f>
        <v>0</v>
      </c>
      <c r="Z518" s="7">
        <f>' turmas sistema atual'!AE146</f>
        <v>0</v>
      </c>
      <c r="AA518" s="7">
        <f>' turmas sistema atual'!AU146</f>
        <v>0</v>
      </c>
      <c r="AB518" s="11">
        <f>' turmas sistema atual'!AV146</f>
        <v>0</v>
      </c>
    </row>
    <row r="519" spans="1:28" ht="51" customHeight="1" thickBot="1" x14ac:dyDescent="0.3">
      <c r="A519" s="7" t="str">
        <f>' turmas sistema atual'!A518</f>
        <v>BACHARELADO EM RELAÇÕES INTERNACIONAIS</v>
      </c>
      <c r="B519" s="7" t="str">
        <f>' turmas sistema atual'!B518</f>
        <v>NAESZR021-16SB</v>
      </c>
      <c r="C519" s="7" t="str">
        <f>' turmas sistema atual'!C518</f>
        <v>Oriente Médio nas Relações Internacionais A-noturno (São Bernardo do Campo)</v>
      </c>
      <c r="D519" s="7" t="str">
        <f>' turmas sistema atual'!Y518</f>
        <v xml:space="preserve">quarta das 21:00 às 23:00, semanal ; sexta das 19:00 às 21:00, semanal </v>
      </c>
      <c r="E519" s="7" t="str">
        <f>' turmas sistema atual'!Z518</f>
        <v/>
      </c>
      <c r="F519" s="7" t="b">
        <f t="shared" si="32"/>
        <v>0</v>
      </c>
      <c r="G519" s="7"/>
      <c r="H519" s="7" t="s">
        <v>563</v>
      </c>
      <c r="I519" s="7" t="b">
        <f t="shared" si="33"/>
        <v>1</v>
      </c>
      <c r="J519" s="11" t="str">
        <f t="shared" si="34"/>
        <v>SB</v>
      </c>
      <c r="K519" s="11" t="str">
        <f>' turmas sistema atual'!K518</f>
        <v>noturno</v>
      </c>
      <c r="L519" s="11" t="str">
        <f>' turmas sistema atual'!L518</f>
        <v>4-0-4</v>
      </c>
      <c r="M519" s="11">
        <f>' turmas sistema atual'!M518</f>
        <v>90</v>
      </c>
      <c r="N519" s="11">
        <f>VLOOKUP(B519,[3]Plan1!$A$18:$H$946,8,0)</f>
        <v>0</v>
      </c>
      <c r="P519" s="7" t="str">
        <f>' turmas sistema atual'!R518</f>
        <v>MOHAMMED NADIR</v>
      </c>
      <c r="Q519" s="7" t="e">
        <f>P519=#REF!</f>
        <v>#REF!</v>
      </c>
      <c r="R519" s="7" t="e">
        <f>VLOOKUP($B519,[2]planilha!$B$1:$P$929,15,0)</f>
        <v>#REF!</v>
      </c>
      <c r="S519" s="7">
        <f>' turmas sistema atual'!S518</f>
        <v>0</v>
      </c>
      <c r="T519" s="7" t="e">
        <f t="shared" si="35"/>
        <v>#REF!</v>
      </c>
      <c r="U519" s="7" t="str">
        <f>' turmas sistema atual'!Z652</f>
        <v/>
      </c>
      <c r="V519" s="7">
        <f>' turmas sistema atual'!AA652</f>
        <v>0</v>
      </c>
      <c r="W519" s="7">
        <f>' turmas sistema atual'!AB652</f>
        <v>0</v>
      </c>
      <c r="X519" s="7">
        <f>' turmas sistema atual'!AC652</f>
        <v>0</v>
      </c>
      <c r="Y519" s="7">
        <f>' turmas sistema atual'!AD652</f>
        <v>0</v>
      </c>
      <c r="Z519" s="7">
        <f>' turmas sistema atual'!AE652</f>
        <v>0</v>
      </c>
      <c r="AA519" s="7">
        <f>' turmas sistema atual'!AU652</f>
        <v>0</v>
      </c>
      <c r="AB519" s="11">
        <f>' turmas sistema atual'!AV652</f>
        <v>0</v>
      </c>
    </row>
    <row r="520" spans="1:28" ht="51" customHeight="1" thickBot="1" x14ac:dyDescent="0.3">
      <c r="A520" s="7" t="str">
        <f>' turmas sistema atual'!A519</f>
        <v>BACHARELADO EM RELAÇÕES INTERNACIONAIS</v>
      </c>
      <c r="B520" s="7" t="str">
        <f>' turmas sistema atual'!B519</f>
        <v>DAESZR018-14SB</v>
      </c>
      <c r="C520" s="7" t="str">
        <f>' turmas sistema atual'!C519</f>
        <v>Regimes de negociação comercial internacional e a atuação brasileira A-diurno (São Bernardo do Campo)</v>
      </c>
      <c r="D520" s="7" t="str">
        <f>' turmas sistema atual'!Y519</f>
        <v xml:space="preserve">terça das 10:00 às 12:00, semanal ; sexta das 08:00 às 10:00, semanal </v>
      </c>
      <c r="E520" s="7" t="str">
        <f>' turmas sistema atual'!Z519</f>
        <v/>
      </c>
      <c r="F520" s="7" t="b">
        <f t="shared" si="32"/>
        <v>0</v>
      </c>
      <c r="G520" s="7"/>
      <c r="H520" s="7" t="s">
        <v>563</v>
      </c>
      <c r="I520" s="7" t="b">
        <f t="shared" si="33"/>
        <v>1</v>
      </c>
      <c r="J520" s="11" t="str">
        <f t="shared" si="34"/>
        <v>SB</v>
      </c>
      <c r="K520" s="11" t="str">
        <f>' turmas sistema atual'!K519</f>
        <v>diurno</v>
      </c>
      <c r="L520" s="11" t="str">
        <f>' turmas sistema atual'!L519</f>
        <v>4-0-4</v>
      </c>
      <c r="M520" s="11">
        <f>' turmas sistema atual'!M519</f>
        <v>66</v>
      </c>
      <c r="N520" s="11">
        <f>VLOOKUP(B520,[3]Plan1!$A$18:$H$946,8,0)</f>
        <v>0</v>
      </c>
      <c r="P520" s="7" t="str">
        <f>' turmas sistema atual'!R519</f>
        <v>LUCAS DA SILVA TASQUETTO</v>
      </c>
      <c r="Q520" s="7" t="e">
        <f>P520=#REF!</f>
        <v>#REF!</v>
      </c>
      <c r="R520" s="7" t="str">
        <f>VLOOKUP($B520,[2]planilha!$B$1:$P$929,15,0)</f>
        <v>LUCAS DA SILVA TASQUETTO</v>
      </c>
      <c r="S520" s="7" t="str">
        <f>' turmas sistema atual'!S519</f>
        <v>LUCAS DA SILVA TASQUETTO</v>
      </c>
      <c r="T520" s="7" t="b">
        <f t="shared" si="35"/>
        <v>1</v>
      </c>
      <c r="U520" s="7" t="str">
        <f>' turmas sistema atual'!Z644</f>
        <v/>
      </c>
      <c r="V520" s="7">
        <f>' turmas sistema atual'!AA644</f>
        <v>0</v>
      </c>
      <c r="W520" s="7">
        <f>' turmas sistema atual'!AB644</f>
        <v>0</v>
      </c>
      <c r="X520" s="7">
        <f>' turmas sistema atual'!AC644</f>
        <v>0</v>
      </c>
      <c r="Y520" s="7">
        <f>' turmas sistema atual'!AD644</f>
        <v>0</v>
      </c>
      <c r="Z520" s="7">
        <f>' turmas sistema atual'!AE644</f>
        <v>0</v>
      </c>
      <c r="AA520" s="7">
        <f>' turmas sistema atual'!AU644</f>
        <v>0</v>
      </c>
      <c r="AB520" s="11">
        <f>' turmas sistema atual'!AV644</f>
        <v>0</v>
      </c>
    </row>
    <row r="521" spans="1:28" ht="51" customHeight="1" thickBot="1" x14ac:dyDescent="0.3">
      <c r="A521" s="7" t="str">
        <f>' turmas sistema atual'!A520</f>
        <v>BACHARELADO EM RELAÇÕES INTERNACIONAIS</v>
      </c>
      <c r="B521" s="7" t="str">
        <f>' turmas sistema atual'!B520</f>
        <v>NAESZR018-14SB</v>
      </c>
      <c r="C521" s="7" t="str">
        <f>' turmas sistema atual'!C520</f>
        <v>Regimes de negociação comercial internacional e a atuação brasileira A-noturno (São Bernardo do Campo)</v>
      </c>
      <c r="D521" s="7" t="str">
        <f>' turmas sistema atual'!Y520</f>
        <v xml:space="preserve">terça das 21:00 às 23:00, semanal ; sexta das 19:00 às 21:00, semanal </v>
      </c>
      <c r="E521" s="7" t="str">
        <f>' turmas sistema atual'!Z520</f>
        <v/>
      </c>
      <c r="F521" s="7" t="b">
        <f t="shared" si="32"/>
        <v>0</v>
      </c>
      <c r="G521" s="7"/>
      <c r="H521" s="7" t="s">
        <v>563</v>
      </c>
      <c r="I521" s="7" t="b">
        <f t="shared" si="33"/>
        <v>1</v>
      </c>
      <c r="J521" s="11" t="str">
        <f t="shared" si="34"/>
        <v>SB</v>
      </c>
      <c r="K521" s="11" t="str">
        <f>' turmas sistema atual'!K520</f>
        <v>noturno</v>
      </c>
      <c r="L521" s="11" t="str">
        <f>' turmas sistema atual'!L520</f>
        <v>4-0-4</v>
      </c>
      <c r="M521" s="11">
        <f>' turmas sistema atual'!M520</f>
        <v>66</v>
      </c>
      <c r="N521" s="11">
        <f>VLOOKUP(B521,[3]Plan1!$A$18:$H$946,8,0)</f>
        <v>0</v>
      </c>
      <c r="P521" s="7" t="str">
        <f>' turmas sistema atual'!R520</f>
        <v>LUCAS DA SILVA TASQUETTO</v>
      </c>
      <c r="Q521" s="7" t="e">
        <f>P521=#REF!</f>
        <v>#REF!</v>
      </c>
      <c r="R521" s="7" t="str">
        <f>VLOOKUP($B521,[2]planilha!$B$1:$P$929,15,0)</f>
        <v>LUCAS DA SILVA TASQUETTO</v>
      </c>
      <c r="S521" s="7" t="str">
        <f>' turmas sistema atual'!S520</f>
        <v>LUCAS DA SILVA TASQUETTO</v>
      </c>
      <c r="T521" s="7" t="b">
        <f t="shared" si="35"/>
        <v>1</v>
      </c>
      <c r="U521" s="7" t="str">
        <f>' turmas sistema atual'!Z640</f>
        <v/>
      </c>
      <c r="V521" s="7">
        <f>' turmas sistema atual'!AA640</f>
        <v>0</v>
      </c>
      <c r="W521" s="7">
        <f>' turmas sistema atual'!AB640</f>
        <v>0</v>
      </c>
      <c r="X521" s="7">
        <f>' turmas sistema atual'!AC640</f>
        <v>0</v>
      </c>
      <c r="Y521" s="7">
        <f>' turmas sistema atual'!AD640</f>
        <v>0</v>
      </c>
      <c r="Z521" s="7">
        <f>' turmas sistema atual'!AE640</f>
        <v>0</v>
      </c>
      <c r="AA521" s="7">
        <f>' turmas sistema atual'!AU640</f>
        <v>0</v>
      </c>
      <c r="AB521" s="11">
        <f>' turmas sistema atual'!AV640</f>
        <v>0</v>
      </c>
    </row>
    <row r="522" spans="1:28" ht="51" customHeight="1" thickBot="1" x14ac:dyDescent="0.3">
      <c r="A522" s="7" t="str">
        <f>' turmas sistema atual'!A521</f>
        <v>BACHARELADO EM RELAÇÕES INTERNACIONAIS</v>
      </c>
      <c r="B522" s="7" t="str">
        <f>' turmas sistema atual'!B521</f>
        <v>DAESZR019-14SB</v>
      </c>
      <c r="C522" s="7" t="str">
        <f>' turmas sistema atual'!C521</f>
        <v>Regimes de negociação financeira internacional e a atuação brasileira A-diurno (São Bernardo do Campo)</v>
      </c>
      <c r="D522" s="7" t="str">
        <f>' turmas sistema atual'!Y521</f>
        <v xml:space="preserve">terça das 08:00 às 10:00, semanal ; sexta das 10:00 às 12:00, semanal </v>
      </c>
      <c r="E522" s="7" t="str">
        <f>' turmas sistema atual'!Z521</f>
        <v/>
      </c>
      <c r="F522" s="7" t="b">
        <f t="shared" si="32"/>
        <v>0</v>
      </c>
      <c r="G522" s="7"/>
      <c r="H522" s="7" t="s">
        <v>563</v>
      </c>
      <c r="I522" s="7" t="b">
        <f t="shared" si="33"/>
        <v>1</v>
      </c>
      <c r="J522" s="11" t="str">
        <f t="shared" si="34"/>
        <v>SB</v>
      </c>
      <c r="K522" s="11" t="str">
        <f>' turmas sistema atual'!K521</f>
        <v>diurno</v>
      </c>
      <c r="L522" s="11" t="str">
        <f>' turmas sistema atual'!L521</f>
        <v>4-0-4</v>
      </c>
      <c r="M522" s="11">
        <f>' turmas sistema atual'!M521</f>
        <v>90</v>
      </c>
      <c r="N522" s="11">
        <f>VLOOKUP(B522,[3]Plan1!$A$18:$H$946,8,0)</f>
        <v>54</v>
      </c>
      <c r="P522" s="7" t="str">
        <f>' turmas sistema atual'!R521</f>
        <v>Valter Ventura da Rocha Pomar</v>
      </c>
      <c r="Q522" s="7" t="e">
        <f>P522=#REF!</f>
        <v>#REF!</v>
      </c>
      <c r="R522" s="7" t="str">
        <f>VLOOKUP($B522,[2]planilha!$B$1:$P$929,15,0)</f>
        <v>Valter Ventura da Rocha Pomar</v>
      </c>
      <c r="S522" s="7" t="str">
        <f>' turmas sistema atual'!S521</f>
        <v>Valter Ventura da Rocha Pomar</v>
      </c>
      <c r="T522" s="7" t="b">
        <f t="shared" si="35"/>
        <v>1</v>
      </c>
      <c r="U522" s="7" t="str">
        <f>' turmas sistema atual'!Z649</f>
        <v/>
      </c>
      <c r="V522" s="7">
        <f>' turmas sistema atual'!AA649</f>
        <v>0</v>
      </c>
      <c r="W522" s="7">
        <f>' turmas sistema atual'!AB649</f>
        <v>0</v>
      </c>
      <c r="X522" s="7">
        <f>' turmas sistema atual'!AC649</f>
        <v>0</v>
      </c>
      <c r="Y522" s="7">
        <f>' turmas sistema atual'!AD649</f>
        <v>0</v>
      </c>
      <c r="Z522" s="7">
        <f>' turmas sistema atual'!AE649</f>
        <v>0</v>
      </c>
      <c r="AA522" s="7">
        <f>' turmas sistema atual'!AU649</f>
        <v>0</v>
      </c>
      <c r="AB522" s="11">
        <f>' turmas sistema atual'!AV649</f>
        <v>0</v>
      </c>
    </row>
    <row r="523" spans="1:28" ht="51" customHeight="1" thickBot="1" x14ac:dyDescent="0.3">
      <c r="A523" s="7" t="str">
        <f>' turmas sistema atual'!A522</f>
        <v>BACHARELADO EM RELAÇÕES INTERNACIONAIS</v>
      </c>
      <c r="B523" s="7" t="str">
        <f>' turmas sistema atual'!B522</f>
        <v>DAESHR015-13SB</v>
      </c>
      <c r="C523" s="7" t="str">
        <f>' turmas sistema atual'!C522</f>
        <v>Segurança Internacional em Perspectiva Histórica e Desafios Contemporâneos A-diurno (São Bernardo do Campo)</v>
      </c>
      <c r="D523" s="7" t="str">
        <f>' turmas sistema atual'!Y522</f>
        <v xml:space="preserve">terça das 10:00 às 12:00, semanal ; sexta das 08:00 às 10:00, semanal </v>
      </c>
      <c r="E523" s="7" t="str">
        <f>' turmas sistema atual'!Z522</f>
        <v/>
      </c>
      <c r="F523" s="7" t="b">
        <f t="shared" si="32"/>
        <v>0</v>
      </c>
      <c r="G523" s="7"/>
      <c r="H523" s="7" t="s">
        <v>563</v>
      </c>
      <c r="I523" s="7" t="b">
        <f t="shared" si="33"/>
        <v>1</v>
      </c>
      <c r="J523" s="11" t="str">
        <f t="shared" si="34"/>
        <v>SB</v>
      </c>
      <c r="K523" s="11" t="str">
        <f>' turmas sistema atual'!K522</f>
        <v>diurno</v>
      </c>
      <c r="L523" s="11" t="str">
        <f>' turmas sistema atual'!L522</f>
        <v>4-0-4</v>
      </c>
      <c r="M523" s="11">
        <f>' turmas sistema atual'!M522</f>
        <v>90</v>
      </c>
      <c r="N523" s="11">
        <f>VLOOKUP(B523,[3]Plan1!$A$18:$H$946,8,0)</f>
        <v>23</v>
      </c>
      <c r="P523" s="7" t="str">
        <f>' turmas sistema atual'!R522</f>
        <v>Antonio Marcos Roseira</v>
      </c>
      <c r="Q523" s="7" t="e">
        <f>P523=#REF!</f>
        <v>#REF!</v>
      </c>
      <c r="R523" s="7" t="str">
        <f>VLOOKUP($B523,[2]planilha!$B$1:$P$929,15,0)</f>
        <v>Antonio Marcos Roseira</v>
      </c>
      <c r="S523" s="7" t="str">
        <f>' turmas sistema atual'!S522</f>
        <v>Antonio Marcos Roseira</v>
      </c>
      <c r="T523" s="7" t="b">
        <f t="shared" si="35"/>
        <v>1</v>
      </c>
      <c r="U523" s="7" t="str">
        <f>' turmas sistema atual'!Z654</f>
        <v/>
      </c>
      <c r="V523" s="7">
        <f>' turmas sistema atual'!AA654</f>
        <v>0</v>
      </c>
      <c r="W523" s="7">
        <f>' turmas sistema atual'!AB654</f>
        <v>0</v>
      </c>
      <c r="X523" s="7">
        <f>' turmas sistema atual'!AC654</f>
        <v>0</v>
      </c>
      <c r="Y523" s="7">
        <f>' turmas sistema atual'!AD654</f>
        <v>0</v>
      </c>
      <c r="Z523" s="7">
        <f>' turmas sistema atual'!AE654</f>
        <v>0</v>
      </c>
      <c r="AA523" s="7">
        <f>' turmas sistema atual'!AU654</f>
        <v>0</v>
      </c>
      <c r="AB523" s="11">
        <f>' turmas sistema atual'!AV654</f>
        <v>0</v>
      </c>
    </row>
    <row r="524" spans="1:28" ht="51" customHeight="1" thickBot="1" x14ac:dyDescent="0.3">
      <c r="A524" s="7" t="str">
        <f>' turmas sistema atual'!A523</f>
        <v>BACHARELADO EM RELAÇÕES INTERNACIONAIS</v>
      </c>
      <c r="B524" s="7" t="str">
        <f>' turmas sistema atual'!B523</f>
        <v>NAESHR015-13SB</v>
      </c>
      <c r="C524" s="7" t="str">
        <f>' turmas sistema atual'!C523</f>
        <v>Segurança Internacional em Perspectiva Histórica e Desafios Contemporâneos A-noturno (São Bernardo do Campo)</v>
      </c>
      <c r="D524" s="7" t="str">
        <f>' turmas sistema atual'!Y523</f>
        <v xml:space="preserve">terça das 21:00 às 23:00, semanal ; sexta das 19:00 às 21:00, semanal </v>
      </c>
      <c r="E524" s="7" t="str">
        <f>' turmas sistema atual'!Z523</f>
        <v/>
      </c>
      <c r="F524" s="7" t="b">
        <f t="shared" si="32"/>
        <v>0</v>
      </c>
      <c r="G524" s="7"/>
      <c r="H524" s="7" t="s">
        <v>563</v>
      </c>
      <c r="I524" s="7" t="b">
        <f t="shared" si="33"/>
        <v>1</v>
      </c>
      <c r="J524" s="11" t="str">
        <f t="shared" si="34"/>
        <v>SB</v>
      </c>
      <c r="K524" s="11" t="str">
        <f>' turmas sistema atual'!K523</f>
        <v>noturno</v>
      </c>
      <c r="L524" s="11" t="str">
        <f>' turmas sistema atual'!L523</f>
        <v>4-0-4</v>
      </c>
      <c r="M524" s="11">
        <f>' turmas sistema atual'!M523</f>
        <v>90</v>
      </c>
      <c r="N524" s="11">
        <f>VLOOKUP(B524,[3]Plan1!$A$18:$H$946,8,0)</f>
        <v>0</v>
      </c>
      <c r="P524" s="7" t="str">
        <f>' turmas sistema atual'!R523</f>
        <v>Antonio Marcos Roseira</v>
      </c>
      <c r="Q524" s="7" t="e">
        <f>P524=#REF!</f>
        <v>#REF!</v>
      </c>
      <c r="R524" s="7" t="str">
        <f>VLOOKUP($B524,[2]planilha!$B$1:$P$929,15,0)</f>
        <v>Antonio Marcos Roseira</v>
      </c>
      <c r="S524" s="7" t="str">
        <f>' turmas sistema atual'!S523</f>
        <v>Antonio Marcos Roseira</v>
      </c>
      <c r="T524" s="7" t="b">
        <f t="shared" si="35"/>
        <v>1</v>
      </c>
      <c r="U524" s="7" t="str">
        <f>' turmas sistema atual'!Z633</f>
        <v/>
      </c>
      <c r="V524" s="7">
        <f>' turmas sistema atual'!AA633</f>
        <v>0</v>
      </c>
      <c r="W524" s="7">
        <f>' turmas sistema atual'!AB633</f>
        <v>0</v>
      </c>
      <c r="X524" s="7">
        <f>' turmas sistema atual'!AC633</f>
        <v>0</v>
      </c>
      <c r="Y524" s="7">
        <f>' turmas sistema atual'!AD633</f>
        <v>0</v>
      </c>
      <c r="Z524" s="7">
        <f>' turmas sistema atual'!AE633</f>
        <v>0</v>
      </c>
      <c r="AA524" s="7">
        <f>' turmas sistema atual'!AU633</f>
        <v>0</v>
      </c>
      <c r="AB524" s="11">
        <f>' turmas sistema atual'!AV633</f>
        <v>0</v>
      </c>
    </row>
    <row r="525" spans="1:28" ht="51" customHeight="1" thickBot="1" x14ac:dyDescent="0.3">
      <c r="A525" s="7" t="str">
        <f>' turmas sistema atual'!A524</f>
        <v>BACHARELADO EM RELAÇÕES INTERNACIONAIS</v>
      </c>
      <c r="B525" s="7" t="str">
        <f>' turmas sistema atual'!B524</f>
        <v>DAESHR016-13SB</v>
      </c>
      <c r="C525" s="7" t="str">
        <f>' turmas sistema atual'!C524</f>
        <v>Sistema Financeiro Internacional: de Bretton Woods ao non-sistema A-diurno (São Bernardo do Campo)</v>
      </c>
      <c r="D525" s="7" t="str">
        <f>' turmas sistema atual'!Y524</f>
        <v xml:space="preserve">quarta das 08:00 às 10:00, semanal ; sexta das 10:00 às 12:00, semanal </v>
      </c>
      <c r="E525" s="7" t="str">
        <f>' turmas sistema atual'!Z524</f>
        <v/>
      </c>
      <c r="F525" s="7" t="b">
        <f t="shared" si="32"/>
        <v>0</v>
      </c>
      <c r="G525" s="7"/>
      <c r="H525" s="7" t="s">
        <v>563</v>
      </c>
      <c r="I525" s="7" t="b">
        <f t="shared" si="33"/>
        <v>1</v>
      </c>
      <c r="J525" s="11" t="str">
        <f t="shared" si="34"/>
        <v>SB</v>
      </c>
      <c r="K525" s="11" t="str">
        <f>' turmas sistema atual'!K524</f>
        <v>diurno</v>
      </c>
      <c r="L525" s="11" t="str">
        <f>' turmas sistema atual'!L524</f>
        <v>4-0-4</v>
      </c>
      <c r="M525" s="11">
        <f>' turmas sistema atual'!M524</f>
        <v>90</v>
      </c>
      <c r="N525" s="11">
        <f>VLOOKUP(B525,[3]Plan1!$A$18:$H$946,8,0)</f>
        <v>40</v>
      </c>
      <c r="P525" s="7" t="str">
        <f>' turmas sistema atual'!R524</f>
        <v>Jose Paulo Guedes Pinto</v>
      </c>
      <c r="Q525" s="7" t="e">
        <f>P525=#REF!</f>
        <v>#REF!</v>
      </c>
      <c r="R525" s="7" t="str">
        <f>VLOOKUP($B525,[2]planilha!$B$1:$P$929,15,0)</f>
        <v>Jose Paulo Guedes Pinto</v>
      </c>
      <c r="S525" s="7" t="str">
        <f>' turmas sistema atual'!S524</f>
        <v>Jose Paulo Guedes Pinto</v>
      </c>
      <c r="T525" s="7" t="b">
        <f t="shared" si="35"/>
        <v>1</v>
      </c>
      <c r="U525" s="7" t="str">
        <f>' turmas sistema atual'!Z643</f>
        <v/>
      </c>
      <c r="V525" s="7">
        <f>' turmas sistema atual'!AA643</f>
        <v>0</v>
      </c>
      <c r="W525" s="7">
        <f>' turmas sistema atual'!AB643</f>
        <v>0</v>
      </c>
      <c r="X525" s="7">
        <f>' turmas sistema atual'!AC643</f>
        <v>0</v>
      </c>
      <c r="Y525" s="7">
        <f>' turmas sistema atual'!AD643</f>
        <v>0</v>
      </c>
      <c r="Z525" s="7">
        <f>' turmas sistema atual'!AE643</f>
        <v>0</v>
      </c>
      <c r="AA525" s="7">
        <f>' turmas sistema atual'!AU643</f>
        <v>0</v>
      </c>
      <c r="AB525" s="11">
        <f>' turmas sistema atual'!AV643</f>
        <v>0</v>
      </c>
    </row>
    <row r="526" spans="1:28" ht="51" customHeight="1" thickBot="1" x14ac:dyDescent="0.3">
      <c r="A526" s="7" t="str">
        <f>' turmas sistema atual'!A525</f>
        <v>BACHARELADO EM RELAÇÕES INTERNACIONAIS</v>
      </c>
      <c r="B526" s="7" t="str">
        <f>' turmas sistema atual'!B525</f>
        <v>NAESHR016-13SB</v>
      </c>
      <c r="C526" s="7" t="str">
        <f>' turmas sistema atual'!C525</f>
        <v>Sistema Financeiro Internacional: de Bretton Woods ao non-sistema A-noturno (São Bernardo do Campo)</v>
      </c>
      <c r="D526" s="7" t="str">
        <f>' turmas sistema atual'!Y525</f>
        <v xml:space="preserve">quarta das 19:00 às 21:00, semanal ; sexta das 21:00 às 23:00, semanal </v>
      </c>
      <c r="E526" s="7" t="str">
        <f>' turmas sistema atual'!Z525</f>
        <v/>
      </c>
      <c r="F526" s="7" t="b">
        <f t="shared" si="32"/>
        <v>0</v>
      </c>
      <c r="G526" s="7"/>
      <c r="H526" s="7" t="s">
        <v>563</v>
      </c>
      <c r="I526" s="7" t="b">
        <f t="shared" si="33"/>
        <v>1</v>
      </c>
      <c r="J526" s="11" t="str">
        <f t="shared" si="34"/>
        <v>SB</v>
      </c>
      <c r="K526" s="11" t="str">
        <f>' turmas sistema atual'!K525</f>
        <v>noturno</v>
      </c>
      <c r="L526" s="11" t="str">
        <f>' turmas sistema atual'!L525</f>
        <v>4-0-4</v>
      </c>
      <c r="M526" s="11">
        <f>' turmas sistema atual'!M525</f>
        <v>90</v>
      </c>
      <c r="N526" s="11">
        <f>VLOOKUP(B526,[3]Plan1!$A$18:$H$946,8,0)</f>
        <v>0</v>
      </c>
      <c r="P526" s="7" t="str">
        <f>' turmas sistema atual'!R525</f>
        <v>Jose Paulo Guedes Pinto</v>
      </c>
      <c r="Q526" s="7" t="e">
        <f>P526=#REF!</f>
        <v>#REF!</v>
      </c>
      <c r="R526" s="7" t="str">
        <f>VLOOKUP($B526,[2]planilha!$B$1:$P$929,15,0)</f>
        <v>Jose Paulo Guedes Pinto</v>
      </c>
      <c r="S526" s="7" t="str">
        <f>' turmas sistema atual'!S525</f>
        <v>Jose Paulo Guedes Pinto</v>
      </c>
      <c r="T526" s="7" t="b">
        <f t="shared" si="35"/>
        <v>1</v>
      </c>
      <c r="U526" s="7" t="str">
        <f>' turmas sistema atual'!Z648</f>
        <v/>
      </c>
      <c r="V526" s="7">
        <f>' turmas sistema atual'!AA648</f>
        <v>0</v>
      </c>
      <c r="W526" s="7">
        <f>' turmas sistema atual'!AB648</f>
        <v>0</v>
      </c>
      <c r="X526" s="7">
        <f>' turmas sistema atual'!AC648</f>
        <v>0</v>
      </c>
      <c r="Y526" s="7">
        <f>' turmas sistema atual'!AD648</f>
        <v>0</v>
      </c>
      <c r="Z526" s="7">
        <f>' turmas sistema atual'!AE648</f>
        <v>0</v>
      </c>
      <c r="AA526" s="7">
        <f>' turmas sistema atual'!AU648</f>
        <v>0</v>
      </c>
      <c r="AB526" s="11">
        <f>' turmas sistema atual'!AV648</f>
        <v>0</v>
      </c>
    </row>
    <row r="527" spans="1:28" ht="51" customHeight="1" thickBot="1" x14ac:dyDescent="0.3">
      <c r="A527" s="7" t="str">
        <f>' turmas sistema atual'!A526</f>
        <v>BACHARELADO EM RELAÇÕES INTERNACIONAIS</v>
      </c>
      <c r="B527" s="7" t="str">
        <f>' turmas sistema atual'!B526</f>
        <v>DA1ESHR018-13SB</v>
      </c>
      <c r="C527" s="7" t="str">
        <f>' turmas sistema atual'!C526</f>
        <v>Sociedade Civil Organizada Global A1-diurno (São Bernardo do Campo)</v>
      </c>
      <c r="D527" s="7" t="str">
        <f>' turmas sistema atual'!Y526</f>
        <v xml:space="preserve">quarta das 08:00 às 10:00, semanal ; sexta das 10:00 às 12:00, semanal </v>
      </c>
      <c r="E527" s="7" t="str">
        <f>' turmas sistema atual'!Z526</f>
        <v/>
      </c>
      <c r="F527" s="7" t="b">
        <f t="shared" si="32"/>
        <v>0</v>
      </c>
      <c r="G527" s="7"/>
      <c r="H527" s="7" t="s">
        <v>563</v>
      </c>
      <c r="I527" s="7" t="b">
        <f t="shared" si="33"/>
        <v>1</v>
      </c>
      <c r="J527" s="11" t="str">
        <f t="shared" si="34"/>
        <v>SB</v>
      </c>
      <c r="K527" s="11" t="str">
        <f>' turmas sistema atual'!K526</f>
        <v>diurno</v>
      </c>
      <c r="L527" s="11" t="str">
        <f>' turmas sistema atual'!L526</f>
        <v>4-0-4</v>
      </c>
      <c r="M527" s="11">
        <f>' turmas sistema atual'!M526</f>
        <v>66</v>
      </c>
      <c r="N527" s="11">
        <f>VLOOKUP(B527,[3]Plan1!$A$18:$H$946,8,0)</f>
        <v>0</v>
      </c>
      <c r="P527" s="7" t="str">
        <f>' turmas sistema atual'!R526</f>
        <v>BRUNA MURIEL HUERTAS FUSCALDO</v>
      </c>
      <c r="Q527" s="7" t="e">
        <f>P527=#REF!</f>
        <v>#REF!</v>
      </c>
      <c r="R527" s="7" t="e">
        <f>VLOOKUP($B527,[2]planilha!$B$1:$P$929,15,0)</f>
        <v>#REF!</v>
      </c>
      <c r="S527" s="7">
        <f>' turmas sistema atual'!S526</f>
        <v>0</v>
      </c>
      <c r="T527" s="7" t="e">
        <f t="shared" si="35"/>
        <v>#REF!</v>
      </c>
      <c r="U527" s="7" t="str">
        <f>' turmas sistema atual'!Z639</f>
        <v/>
      </c>
      <c r="V527" s="7">
        <f>' turmas sistema atual'!AA639</f>
        <v>0</v>
      </c>
      <c r="W527" s="7">
        <f>' turmas sistema atual'!AB639</f>
        <v>0</v>
      </c>
      <c r="X527" s="7">
        <f>' turmas sistema atual'!AC639</f>
        <v>0</v>
      </c>
      <c r="Y527" s="7">
        <f>' turmas sistema atual'!AD639</f>
        <v>0</v>
      </c>
      <c r="Z527" s="7">
        <f>' turmas sistema atual'!AE639</f>
        <v>0</v>
      </c>
      <c r="AA527" s="7">
        <f>' turmas sistema atual'!AU639</f>
        <v>0</v>
      </c>
      <c r="AB527" s="11">
        <f>' turmas sistema atual'!AV639</f>
        <v>0</v>
      </c>
    </row>
    <row r="528" spans="1:28" ht="51" customHeight="1" thickBot="1" x14ac:dyDescent="0.3">
      <c r="A528" s="7" t="str">
        <f>' turmas sistema atual'!A527</f>
        <v>BACHARELADO EM RELAÇÕES INTERNACIONAIS</v>
      </c>
      <c r="B528" s="7" t="str">
        <f>' turmas sistema atual'!B527</f>
        <v>NA1ESHR018-13SB</v>
      </c>
      <c r="C528" s="7" t="str">
        <f>' turmas sistema atual'!C527</f>
        <v>Sociedade Civil Organizada Global A1-noturno (São Bernardo do Campo)</v>
      </c>
      <c r="D528" s="7" t="str">
        <f>' turmas sistema atual'!Y527</f>
        <v xml:space="preserve">quarta das 19:00 às 21:00, semanal ; sexta das 21:00 às 23:00, semanal </v>
      </c>
      <c r="E528" s="7" t="str">
        <f>' turmas sistema atual'!Z527</f>
        <v/>
      </c>
      <c r="F528" s="7" t="b">
        <f t="shared" si="32"/>
        <v>0</v>
      </c>
      <c r="G528" s="7"/>
      <c r="H528" s="7" t="s">
        <v>563</v>
      </c>
      <c r="I528" s="7" t="b">
        <f t="shared" si="33"/>
        <v>1</v>
      </c>
      <c r="J528" s="11" t="str">
        <f t="shared" si="34"/>
        <v>SB</v>
      </c>
      <c r="K528" s="11" t="str">
        <f>' turmas sistema atual'!K527</f>
        <v>noturno</v>
      </c>
      <c r="L528" s="11" t="str">
        <f>' turmas sistema atual'!L527</f>
        <v>4-0-4</v>
      </c>
      <c r="M528" s="11">
        <f>' turmas sistema atual'!M527</f>
        <v>66</v>
      </c>
      <c r="N528" s="11">
        <f>VLOOKUP(B528,[3]Plan1!$A$18:$H$946,8,0)</f>
        <v>0</v>
      </c>
      <c r="P528" s="7" t="str">
        <f>' turmas sistema atual'!R527</f>
        <v>BRUNA MURIEL HUERTAS FUSCALDO</v>
      </c>
      <c r="Q528" s="7" t="e">
        <f>P528=#REF!</f>
        <v>#REF!</v>
      </c>
      <c r="R528" s="7" t="e">
        <f>VLOOKUP($B528,[2]planilha!$B$1:$P$929,15,0)</f>
        <v>#REF!</v>
      </c>
      <c r="S528" s="7">
        <f>' turmas sistema atual'!S527</f>
        <v>0</v>
      </c>
      <c r="T528" s="7" t="e">
        <f t="shared" si="35"/>
        <v>#REF!</v>
      </c>
      <c r="U528" s="7" t="str">
        <f>' turmas sistema atual'!Z653</f>
        <v/>
      </c>
      <c r="V528" s="7">
        <f>' turmas sistema atual'!AA653</f>
        <v>0</v>
      </c>
      <c r="W528" s="7">
        <f>' turmas sistema atual'!AB653</f>
        <v>0</v>
      </c>
      <c r="X528" s="7">
        <f>' turmas sistema atual'!AC653</f>
        <v>0</v>
      </c>
      <c r="Y528" s="7">
        <f>' turmas sistema atual'!AD653</f>
        <v>0</v>
      </c>
      <c r="Z528" s="7">
        <f>' turmas sistema atual'!AE653</f>
        <v>0</v>
      </c>
      <c r="AA528" s="7">
        <f>' turmas sistema atual'!AU653</f>
        <v>0</v>
      </c>
      <c r="AB528" s="11">
        <f>' turmas sistema atual'!AV653</f>
        <v>0</v>
      </c>
    </row>
    <row r="529" spans="1:28" ht="51" customHeight="1" thickBot="1" x14ac:dyDescent="0.3">
      <c r="A529" s="7" t="str">
        <f>' turmas sistema atual'!A528</f>
        <v>BACHARELADO EM RELAÇÕES INTERNACIONAIS</v>
      </c>
      <c r="B529" s="7" t="str">
        <f>' turmas sistema atual'!B528</f>
        <v>DAESHR019-13SB</v>
      </c>
      <c r="C529" s="7" t="str">
        <f>' turmas sistema atual'!C528</f>
        <v>Surgimento da China como Potência Mundial A-diurno (São Bernardo do Campo)</v>
      </c>
      <c r="D529" s="7" t="str">
        <f>' turmas sistema atual'!Y528</f>
        <v xml:space="preserve">segunda das 08:00 às 10:00, semanal ; quinta das 10:00 às 12:00, semanal </v>
      </c>
      <c r="E529" s="7" t="str">
        <f>' turmas sistema atual'!Z528</f>
        <v/>
      </c>
      <c r="F529" s="7" t="b">
        <f t="shared" si="32"/>
        <v>0</v>
      </c>
      <c r="G529" s="7"/>
      <c r="H529" s="7" t="s">
        <v>563</v>
      </c>
      <c r="I529" s="7" t="b">
        <f t="shared" si="33"/>
        <v>1</v>
      </c>
      <c r="J529" s="11" t="str">
        <f t="shared" si="34"/>
        <v>SB</v>
      </c>
      <c r="K529" s="11" t="str">
        <f>' turmas sistema atual'!K528</f>
        <v>diurno</v>
      </c>
      <c r="L529" s="11" t="str">
        <f>' turmas sistema atual'!L528</f>
        <v>4-0-4</v>
      </c>
      <c r="M529" s="11">
        <f>' turmas sistema atual'!M528</f>
        <v>90</v>
      </c>
      <c r="N529" s="11">
        <f>VLOOKUP(B529,[3]Plan1!$A$18:$H$946,8,0)</f>
        <v>7</v>
      </c>
      <c r="P529" s="7" t="str">
        <f>' turmas sistema atual'!R528</f>
        <v>ANA TEREZA LOPES MARRA DE SOUSA</v>
      </c>
      <c r="Q529" s="7" t="e">
        <f>P529=#REF!</f>
        <v>#REF!</v>
      </c>
      <c r="R529" s="7" t="str">
        <f>VLOOKUP($B529,[2]planilha!$B$1:$P$929,15,0)</f>
        <v>ANA TEREZA LOPES MARRA DE SOUSA</v>
      </c>
      <c r="S529" s="7" t="str">
        <f>' turmas sistema atual'!S528</f>
        <v>ANA TEREZA LOPES MARRA DE SOUSA</v>
      </c>
      <c r="T529" s="7" t="b">
        <f t="shared" si="35"/>
        <v>1</v>
      </c>
      <c r="U529" s="7" t="str">
        <f>' turmas sistema atual'!Z645</f>
        <v/>
      </c>
      <c r="V529" s="7">
        <f>' turmas sistema atual'!AA645</f>
        <v>0</v>
      </c>
      <c r="W529" s="7">
        <f>' turmas sistema atual'!AB645</f>
        <v>0</v>
      </c>
      <c r="X529" s="7">
        <f>' turmas sistema atual'!AC645</f>
        <v>0</v>
      </c>
      <c r="Y529" s="7">
        <f>' turmas sistema atual'!AD645</f>
        <v>0</v>
      </c>
      <c r="Z529" s="7">
        <f>' turmas sistema atual'!AE645</f>
        <v>0</v>
      </c>
      <c r="AA529" s="7">
        <f>' turmas sistema atual'!AU645</f>
        <v>0</v>
      </c>
      <c r="AB529" s="11">
        <f>' turmas sistema atual'!AV645</f>
        <v>0</v>
      </c>
    </row>
    <row r="530" spans="1:28" ht="51" customHeight="1" thickBot="1" x14ac:dyDescent="0.3">
      <c r="A530" s="7" t="str">
        <f>' turmas sistema atual'!A529</f>
        <v>BACHARELADO EM RELAÇÕES INTERNACIONAIS</v>
      </c>
      <c r="B530" s="7" t="str">
        <f>' turmas sistema atual'!B529</f>
        <v>NAESHR019-13SB</v>
      </c>
      <c r="C530" s="7" t="str">
        <f>' turmas sistema atual'!C529</f>
        <v>Surgimento da China como Potência Mundial A-noturno (São Bernardo do Campo)</v>
      </c>
      <c r="D530" s="7" t="str">
        <f>' turmas sistema atual'!Y529</f>
        <v xml:space="preserve">segunda das 19:00 às 21:00, semanal ; quinta das 21:00 às 23:00, semanal </v>
      </c>
      <c r="E530" s="7" t="str">
        <f>' turmas sistema atual'!Z529</f>
        <v/>
      </c>
      <c r="F530" s="7" t="b">
        <f t="shared" si="32"/>
        <v>0</v>
      </c>
      <c r="G530" s="7"/>
      <c r="H530" s="7" t="s">
        <v>563</v>
      </c>
      <c r="I530" s="7" t="b">
        <f t="shared" si="33"/>
        <v>1</v>
      </c>
      <c r="J530" s="11" t="str">
        <f t="shared" si="34"/>
        <v>SB</v>
      </c>
      <c r="K530" s="11" t="str">
        <f>' turmas sistema atual'!K529</f>
        <v>noturno</v>
      </c>
      <c r="L530" s="11" t="str">
        <f>' turmas sistema atual'!L529</f>
        <v>4-0-4</v>
      </c>
      <c r="M530" s="11">
        <f>' turmas sistema atual'!M529</f>
        <v>90</v>
      </c>
      <c r="N530" s="11">
        <f>VLOOKUP(B530,[3]Plan1!$A$18:$H$946,8,0)</f>
        <v>0</v>
      </c>
      <c r="P530" s="7" t="str">
        <f>' turmas sistema atual'!R529</f>
        <v>ANA TEREZA LOPES MARRA DE SOUSA</v>
      </c>
      <c r="Q530" s="7" t="e">
        <f>P530=#REF!</f>
        <v>#REF!</v>
      </c>
      <c r="R530" s="7" t="str">
        <f>VLOOKUP($B530,[2]planilha!$B$1:$P$929,15,0)</f>
        <v>ANA TEREZA LOPES MARRA DE SOUSA</v>
      </c>
      <c r="S530" s="7" t="str">
        <f>' turmas sistema atual'!S529</f>
        <v>ANA TEREZA LOPES MARRA DE SOUSA</v>
      </c>
      <c r="T530" s="7" t="b">
        <f t="shared" si="35"/>
        <v>1</v>
      </c>
      <c r="U530" s="7" t="str">
        <f>' turmas sistema atual'!Z641</f>
        <v/>
      </c>
      <c r="V530" s="7">
        <f>' turmas sistema atual'!AA641</f>
        <v>0</v>
      </c>
      <c r="W530" s="7">
        <f>' turmas sistema atual'!AB641</f>
        <v>0</v>
      </c>
      <c r="X530" s="7">
        <f>' turmas sistema atual'!AC641</f>
        <v>0</v>
      </c>
      <c r="Y530" s="7">
        <f>' turmas sistema atual'!AD641</f>
        <v>0</v>
      </c>
      <c r="Z530" s="7">
        <f>' turmas sistema atual'!AE641</f>
        <v>0</v>
      </c>
      <c r="AA530" s="7">
        <f>' turmas sistema atual'!AU641</f>
        <v>0</v>
      </c>
      <c r="AB530" s="11">
        <f>' turmas sistema atual'!AV641</f>
        <v>0</v>
      </c>
    </row>
    <row r="531" spans="1:28" ht="51" customHeight="1" thickBot="1" x14ac:dyDescent="0.3">
      <c r="A531" s="7" t="str">
        <f>' turmas sistema atual'!A530</f>
        <v>BACHARELADO EM RELAÇÕES INTERNACIONAIS</v>
      </c>
      <c r="B531" s="7" t="str">
        <f>' turmas sistema atual'!B530</f>
        <v>DAESHR027-14SB</v>
      </c>
      <c r="C531" s="7" t="str">
        <f>' turmas sistema atual'!C530</f>
        <v>Trajetórias Internacionais do Continente Africano A-diurno (São Bernardo do Campo)</v>
      </c>
      <c r="D531" s="7" t="str">
        <f>' turmas sistema atual'!Y530</f>
        <v xml:space="preserve">terça das 08:00 às 10:00, semanal ; quinta das 10:00 às 12:00, semanal </v>
      </c>
      <c r="E531" s="7" t="str">
        <f>' turmas sistema atual'!Z530</f>
        <v/>
      </c>
      <c r="F531" s="7" t="b">
        <f t="shared" si="32"/>
        <v>0</v>
      </c>
      <c r="G531" s="7"/>
      <c r="H531" s="7" t="s">
        <v>563</v>
      </c>
      <c r="I531" s="7" t="b">
        <f t="shared" si="33"/>
        <v>1</v>
      </c>
      <c r="J531" s="11" t="str">
        <f t="shared" si="34"/>
        <v>SB</v>
      </c>
      <c r="K531" s="11" t="str">
        <f>' turmas sistema atual'!K530</f>
        <v>diurno</v>
      </c>
      <c r="L531" s="11" t="str">
        <f>' turmas sistema atual'!L530</f>
        <v>4-0-4</v>
      </c>
      <c r="M531" s="11">
        <f>' turmas sistema atual'!M530</f>
        <v>90</v>
      </c>
      <c r="N531" s="11">
        <f>VLOOKUP(B531,[3]Plan1!$A$18:$H$946,8,0)</f>
        <v>0</v>
      </c>
      <c r="P531" s="7" t="str">
        <f>' turmas sistema atual'!R530</f>
        <v>Muryatan Santana Barbosa</v>
      </c>
      <c r="Q531" s="7" t="e">
        <f>P531=#REF!</f>
        <v>#REF!</v>
      </c>
      <c r="R531" s="7" t="str">
        <f>VLOOKUP($B531,[2]planilha!$B$1:$P$929,15,0)</f>
        <v>Muryatan Santana Barbosa</v>
      </c>
      <c r="S531" s="7" t="str">
        <f>' turmas sistema atual'!S530</f>
        <v>Muryatan Santana Barbosa</v>
      </c>
      <c r="T531" s="7" t="b">
        <f t="shared" si="35"/>
        <v>1</v>
      </c>
      <c r="U531" s="7" t="str">
        <f>' turmas sistema atual'!Z655</f>
        <v/>
      </c>
      <c r="V531" s="7">
        <f>' turmas sistema atual'!AA655</f>
        <v>0</v>
      </c>
      <c r="W531" s="7">
        <f>' turmas sistema atual'!AB655</f>
        <v>0</v>
      </c>
      <c r="X531" s="7">
        <f>' turmas sistema atual'!AC655</f>
        <v>0</v>
      </c>
      <c r="Y531" s="7">
        <f>' turmas sistema atual'!AD655</f>
        <v>0</v>
      </c>
      <c r="Z531" s="7">
        <f>' turmas sistema atual'!AE655</f>
        <v>0</v>
      </c>
      <c r="AA531" s="7">
        <f>' turmas sistema atual'!AU655</f>
        <v>0</v>
      </c>
      <c r="AB531" s="11">
        <f>' turmas sistema atual'!AV655</f>
        <v>0</v>
      </c>
    </row>
    <row r="532" spans="1:28" ht="51" customHeight="1" thickBot="1" x14ac:dyDescent="0.3">
      <c r="A532" s="7" t="str">
        <f>' turmas sistema atual'!A531</f>
        <v>BACHARELADO EM RELAÇÕES INTERNACIONAIS</v>
      </c>
      <c r="B532" s="7" t="str">
        <f>' turmas sistema atual'!B531</f>
        <v>NAESHR027-14SB</v>
      </c>
      <c r="C532" s="7" t="str">
        <f>' turmas sistema atual'!C531</f>
        <v>Trajetórias Internacionais do Continente Africano A-noturno (São Bernardo do Campo)</v>
      </c>
      <c r="D532" s="7" t="str">
        <f>' turmas sistema atual'!Y531</f>
        <v xml:space="preserve">terça das 19:00 às 21:00, semanal ; quinta das 21:00 às 23:00, semanal </v>
      </c>
      <c r="E532" s="7" t="str">
        <f>' turmas sistema atual'!Z531</f>
        <v/>
      </c>
      <c r="F532" s="7" t="b">
        <f t="shared" si="32"/>
        <v>0</v>
      </c>
      <c r="G532" s="7"/>
      <c r="H532" s="7" t="s">
        <v>563</v>
      </c>
      <c r="I532" s="7" t="b">
        <f t="shared" si="33"/>
        <v>1</v>
      </c>
      <c r="J532" s="11" t="str">
        <f t="shared" si="34"/>
        <v>SB</v>
      </c>
      <c r="K532" s="11" t="str">
        <f>' turmas sistema atual'!K531</f>
        <v>noturno</v>
      </c>
      <c r="L532" s="11" t="str">
        <f>' turmas sistema atual'!L531</f>
        <v>4-0-4</v>
      </c>
      <c r="M532" s="11">
        <f>' turmas sistema atual'!M531</f>
        <v>92</v>
      </c>
      <c r="N532" s="11">
        <f>VLOOKUP(B532,[3]Plan1!$A$18:$H$946,8,0)</f>
        <v>0</v>
      </c>
      <c r="P532" s="7" t="str">
        <f>' turmas sistema atual'!R531</f>
        <v>Muryatan Santana Barbosa</v>
      </c>
      <c r="Q532" s="7" t="e">
        <f>P532=#REF!</f>
        <v>#REF!</v>
      </c>
      <c r="R532" s="7" t="str">
        <f>VLOOKUP($B532,[2]planilha!$B$1:$P$929,15,0)</f>
        <v>Muryatan Santana Barbosa</v>
      </c>
      <c r="S532" s="7" t="str">
        <f>' turmas sistema atual'!S531</f>
        <v>Muryatan Santana Barbosa</v>
      </c>
      <c r="T532" s="7" t="b">
        <f t="shared" si="35"/>
        <v>1</v>
      </c>
      <c r="U532" s="7" t="str">
        <f>' turmas sistema atual'!Z635</f>
        <v/>
      </c>
      <c r="V532" s="7">
        <f>' turmas sistema atual'!AA635</f>
        <v>0</v>
      </c>
      <c r="W532" s="7">
        <f>' turmas sistema atual'!AB635</f>
        <v>0</v>
      </c>
      <c r="X532" s="7">
        <f>' turmas sistema atual'!AC635</f>
        <v>0</v>
      </c>
      <c r="Y532" s="7">
        <f>' turmas sistema atual'!AD635</f>
        <v>0</v>
      </c>
      <c r="Z532" s="7">
        <f>' turmas sistema atual'!AE635</f>
        <v>0</v>
      </c>
      <c r="AA532" s="7">
        <f>' turmas sistema atual'!AU635</f>
        <v>0</v>
      </c>
      <c r="AB532" s="11">
        <f>' turmas sistema atual'!AV635</f>
        <v>0</v>
      </c>
    </row>
    <row r="533" spans="1:28" ht="51" customHeight="1" thickBot="1" x14ac:dyDescent="0.3">
      <c r="A533" s="7" t="str">
        <f>' turmas sistema atual'!A532</f>
        <v>ENGENHARIA AEROESPACIAL</v>
      </c>
      <c r="B533" s="7" t="str">
        <f>' turmas sistema atual'!B532</f>
        <v>NAESZS019-17SB</v>
      </c>
      <c r="C533" s="7" t="str">
        <f>' turmas sistema atual'!C532</f>
        <v>Aerodinâmica II A-noturno (São Bernardo do Campo)</v>
      </c>
      <c r="D533" s="7" t="str">
        <f>' turmas sistema atual'!Y532</f>
        <v xml:space="preserve">segunda das 21:00 às 23:00, semanal ; quinta das 19:00 às 21:00, semanal </v>
      </c>
      <c r="E533" s="7" t="str">
        <f>' turmas sistema atual'!Z532</f>
        <v/>
      </c>
      <c r="F533" s="7" t="b">
        <f t="shared" si="32"/>
        <v>0</v>
      </c>
      <c r="G533" s="7"/>
      <c r="H533" s="7" t="s">
        <v>563</v>
      </c>
      <c r="I533" s="7" t="b">
        <f t="shared" si="33"/>
        <v>1</v>
      </c>
      <c r="J533" s="11" t="str">
        <f t="shared" si="34"/>
        <v>SB</v>
      </c>
      <c r="K533" s="11" t="str">
        <f>' turmas sistema atual'!K532</f>
        <v>noturno</v>
      </c>
      <c r="L533" s="11" t="str">
        <f>' turmas sistema atual'!L532</f>
        <v>4-0-5</v>
      </c>
      <c r="M533" s="11">
        <f>' turmas sistema atual'!M532</f>
        <v>40</v>
      </c>
      <c r="N533" s="11">
        <f>VLOOKUP(B533,[3]Plan1!$A$18:$H$946,8,0)</f>
        <v>12</v>
      </c>
      <c r="P533" s="7" t="str">
        <f>' turmas sistema atual'!R532</f>
        <v>MARCELO TANAKA HAYASHI</v>
      </c>
      <c r="Q533" s="7" t="e">
        <f>P533=#REF!</f>
        <v>#REF!</v>
      </c>
      <c r="R533" s="7" t="e">
        <f>VLOOKUP($B533,[2]planilha!$B$1:$P$929,15,0)</f>
        <v>#REF!</v>
      </c>
      <c r="S533" s="7">
        <f>' turmas sistema atual'!S532</f>
        <v>0</v>
      </c>
      <c r="T533" s="7" t="e">
        <f t="shared" si="35"/>
        <v>#REF!</v>
      </c>
      <c r="U533" s="7" t="str">
        <f>' turmas sistema atual'!Z636</f>
        <v/>
      </c>
      <c r="V533" s="7">
        <f>' turmas sistema atual'!AA636</f>
        <v>0</v>
      </c>
      <c r="W533" s="7">
        <f>' turmas sistema atual'!AB636</f>
        <v>0</v>
      </c>
      <c r="X533" s="7">
        <f>' turmas sistema atual'!AC636</f>
        <v>0</v>
      </c>
      <c r="Y533" s="7">
        <f>' turmas sistema atual'!AD636</f>
        <v>0</v>
      </c>
      <c r="Z533" s="7">
        <f>' turmas sistema atual'!AE636</f>
        <v>0</v>
      </c>
      <c r="AA533" s="7">
        <f>' turmas sistema atual'!AU636</f>
        <v>0</v>
      </c>
      <c r="AB533" s="11">
        <f>' turmas sistema atual'!AV636</f>
        <v>0</v>
      </c>
    </row>
    <row r="534" spans="1:28" ht="51" customHeight="1" thickBot="1" x14ac:dyDescent="0.3">
      <c r="A534" s="7" t="str">
        <f>' turmas sistema atual'!A533</f>
        <v>ENGENHARIA AEROESPACIAL</v>
      </c>
      <c r="B534" s="7" t="str">
        <f>' turmas sistema atual'!B533</f>
        <v>NAESTS012-17SB</v>
      </c>
      <c r="C534" s="7" t="str">
        <f>' turmas sistema atual'!C533</f>
        <v>Aeroelasticidade A-noturno (São Bernardo do Campo)</v>
      </c>
      <c r="D534" s="7" t="str">
        <f>' turmas sistema atual'!Y533</f>
        <v xml:space="preserve">quarta das 19:00 às 21:00, semanal ; sexta das 21:00 às 23:00, semanal </v>
      </c>
      <c r="E534" s="7" t="str">
        <f>' turmas sistema atual'!Z533</f>
        <v/>
      </c>
      <c r="F534" s="7" t="b">
        <f t="shared" si="32"/>
        <v>0</v>
      </c>
      <c r="G534" s="7"/>
      <c r="H534" s="7" t="s">
        <v>563</v>
      </c>
      <c r="I534" s="7" t="b">
        <f t="shared" si="33"/>
        <v>1</v>
      </c>
      <c r="J534" s="11" t="str">
        <f t="shared" si="34"/>
        <v>SB</v>
      </c>
      <c r="K534" s="11" t="str">
        <f>' turmas sistema atual'!K533</f>
        <v>noturno</v>
      </c>
      <c r="L534" s="11" t="str">
        <f>' turmas sistema atual'!L533</f>
        <v>4-0-5</v>
      </c>
      <c r="M534" s="11">
        <f>' turmas sistema atual'!M533</f>
        <v>60</v>
      </c>
      <c r="N534" s="11">
        <f>VLOOKUP(B534,[3]Plan1!$A$18:$H$946,8,0)</f>
        <v>0</v>
      </c>
      <c r="P534" s="7" t="str">
        <f>' turmas sistema atual'!R533</f>
        <v>CESAR MONZU FREIRE</v>
      </c>
      <c r="Q534" s="7" t="e">
        <f>P534=#REF!</f>
        <v>#REF!</v>
      </c>
      <c r="R534" s="7" t="e">
        <f>VLOOKUP($B534,[2]planilha!$B$1:$P$929,15,0)</f>
        <v>#REF!</v>
      </c>
      <c r="S534" s="7">
        <f>' turmas sistema atual'!S533</f>
        <v>0</v>
      </c>
      <c r="T534" s="7" t="e">
        <f t="shared" si="35"/>
        <v>#REF!</v>
      </c>
      <c r="U534" s="7" t="str">
        <f>' turmas sistema atual'!Z632</f>
        <v/>
      </c>
      <c r="V534" s="7">
        <f>' turmas sistema atual'!AA632</f>
        <v>0</v>
      </c>
      <c r="W534" s="7">
        <f>' turmas sistema atual'!AB632</f>
        <v>0</v>
      </c>
      <c r="X534" s="7">
        <f>' turmas sistema atual'!AC632</f>
        <v>0</v>
      </c>
      <c r="Y534" s="7">
        <f>' turmas sistema atual'!AD632</f>
        <v>0</v>
      </c>
      <c r="Z534" s="7">
        <f>' turmas sistema atual'!AE632</f>
        <v>0</v>
      </c>
      <c r="AA534" s="7">
        <f>' turmas sistema atual'!AU632</f>
        <v>0</v>
      </c>
      <c r="AB534" s="11">
        <f>' turmas sistema atual'!AV632</f>
        <v>0</v>
      </c>
    </row>
    <row r="535" spans="1:28" ht="51" customHeight="1" thickBot="1" x14ac:dyDescent="0.3">
      <c r="A535" s="7" t="str">
        <f>' turmas sistema atual'!A534</f>
        <v>ENGENHARIA AEROESPACIAL</v>
      </c>
      <c r="B535" s="7" t="str">
        <f>' turmas sistema atual'!B534</f>
        <v>DAESZS016-17SB</v>
      </c>
      <c r="C535" s="7" t="str">
        <f>' turmas sistema atual'!C534</f>
        <v>Análise Experimental de Estruturas A-diurno (São Bernardo do Campo)</v>
      </c>
      <c r="D535" s="7" t="str">
        <f>' turmas sistema atual'!Y534</f>
        <v xml:space="preserve">terça das 10:00 às 12:00, semanal ; quinta das 08:00 às 10:00, semanal </v>
      </c>
      <c r="E535" s="7" t="str">
        <f>' turmas sistema atual'!Z534</f>
        <v/>
      </c>
      <c r="F535" s="7" t="b">
        <f t="shared" si="32"/>
        <v>0</v>
      </c>
      <c r="G535" s="7"/>
      <c r="H535" s="7" t="s">
        <v>563</v>
      </c>
      <c r="I535" s="7" t="b">
        <f t="shared" si="33"/>
        <v>1</v>
      </c>
      <c r="J535" s="11" t="str">
        <f t="shared" si="34"/>
        <v>SB</v>
      </c>
      <c r="K535" s="11" t="str">
        <f>' turmas sistema atual'!K534</f>
        <v>diurno</v>
      </c>
      <c r="L535" s="11" t="str">
        <f>' turmas sistema atual'!L534</f>
        <v>1-3-3</v>
      </c>
      <c r="M535" s="11">
        <f>' turmas sistema atual'!M534</f>
        <v>40</v>
      </c>
      <c r="N535" s="11">
        <f>VLOOKUP(B535,[3]Plan1!$A$18:$H$946,8,0)</f>
        <v>8</v>
      </c>
      <c r="P535" s="7" t="str">
        <f>' turmas sistema atual'!R534</f>
        <v>RICARDO GASPAR</v>
      </c>
      <c r="Q535" s="7" t="e">
        <f>P535=#REF!</f>
        <v>#REF!</v>
      </c>
      <c r="R535" s="7" t="str">
        <f>VLOOKUP($B535,[2]planilha!$B$1:$P$929,15,0)</f>
        <v>RICARDO GASPAR</v>
      </c>
      <c r="S535" s="7" t="str">
        <f>' turmas sistema atual'!S534</f>
        <v>RICARDO GASPAR</v>
      </c>
      <c r="T535" s="7" t="b">
        <f t="shared" si="35"/>
        <v>1</v>
      </c>
      <c r="U535" s="7" t="str">
        <f>' turmas sistema atual'!Z150</f>
        <v/>
      </c>
      <c r="V535" s="7">
        <f>' turmas sistema atual'!AA150</f>
        <v>0</v>
      </c>
      <c r="W535" s="7">
        <f>' turmas sistema atual'!AB150</f>
        <v>0</v>
      </c>
      <c r="X535" s="7">
        <f>' turmas sistema atual'!AC150</f>
        <v>0</v>
      </c>
      <c r="Y535" s="7">
        <f>' turmas sistema atual'!AD150</f>
        <v>0</v>
      </c>
      <c r="Z535" s="7">
        <f>' turmas sistema atual'!AE150</f>
        <v>0</v>
      </c>
      <c r="AA535" s="7">
        <f>' turmas sistema atual'!AU150</f>
        <v>0</v>
      </c>
      <c r="AB535" s="11">
        <f>' turmas sistema atual'!AV150</f>
        <v>0</v>
      </c>
    </row>
    <row r="536" spans="1:28" ht="51" customHeight="1" thickBot="1" x14ac:dyDescent="0.3">
      <c r="A536" s="7" t="str">
        <f>' turmas sistema atual'!A535</f>
        <v>ENGENHARIA AEROESPACIAL</v>
      </c>
      <c r="B536" s="7" t="str">
        <f>' turmas sistema atual'!B535</f>
        <v>NAESZS034-17SB</v>
      </c>
      <c r="C536" s="7" t="str">
        <f>' turmas sistema atual'!C535</f>
        <v>Combustão II A-noturno (São Bernardo do Campo)</v>
      </c>
      <c r="D536" s="7" t="str">
        <f>' turmas sistema atual'!Y535</f>
        <v xml:space="preserve">segunda das 19:00 às 21:00, semanal ; quarta das 21:00 às 23:00, semanal </v>
      </c>
      <c r="E536" s="7" t="str">
        <f>' turmas sistema atual'!Z535</f>
        <v/>
      </c>
      <c r="F536" s="7" t="b">
        <f t="shared" si="32"/>
        <v>0</v>
      </c>
      <c r="G536" s="7"/>
      <c r="H536" s="7" t="s">
        <v>563</v>
      </c>
      <c r="I536" s="7" t="b">
        <f t="shared" si="33"/>
        <v>1</v>
      </c>
      <c r="J536" s="11" t="str">
        <f t="shared" si="34"/>
        <v>SB</v>
      </c>
      <c r="K536" s="11" t="str">
        <f>' turmas sistema atual'!K535</f>
        <v>noturno</v>
      </c>
      <c r="L536" s="11" t="str">
        <f>' turmas sistema atual'!L535</f>
        <v>3-1-4</v>
      </c>
      <c r="M536" s="11">
        <f>' turmas sistema atual'!M535</f>
        <v>40</v>
      </c>
      <c r="N536" s="11">
        <f>VLOOKUP(B536,[3]Plan1!$A$18:$H$946,8,0)</f>
        <v>19</v>
      </c>
      <c r="P536" s="7" t="str">
        <f>' turmas sistema atual'!R535</f>
        <v>LORETO PIZZUTI</v>
      </c>
      <c r="Q536" s="7" t="e">
        <f>P536=#REF!</f>
        <v>#REF!</v>
      </c>
      <c r="R536" s="7" t="str">
        <f>VLOOKUP($B536,[2]planilha!$B$1:$P$929,15,0)</f>
        <v>LORETO PIZZUTI</v>
      </c>
      <c r="S536" s="7" t="str">
        <f>' turmas sistema atual'!S535</f>
        <v>LORETO PIZZUTI</v>
      </c>
      <c r="T536" s="7" t="b">
        <f t="shared" si="35"/>
        <v>1</v>
      </c>
      <c r="U536" s="7" t="str">
        <f>' turmas sistema atual'!Z637</f>
        <v/>
      </c>
      <c r="V536" s="7">
        <f>' turmas sistema atual'!AA637</f>
        <v>0</v>
      </c>
      <c r="W536" s="7">
        <f>' turmas sistema atual'!AB637</f>
        <v>0</v>
      </c>
      <c r="X536" s="7">
        <f>' turmas sistema atual'!AC637</f>
        <v>0</v>
      </c>
      <c r="Y536" s="7">
        <f>' turmas sistema atual'!AD637</f>
        <v>0</v>
      </c>
      <c r="Z536" s="7">
        <f>' turmas sistema atual'!AE637</f>
        <v>0</v>
      </c>
      <c r="AA536" s="7">
        <f>' turmas sistema atual'!AU637</f>
        <v>0</v>
      </c>
      <c r="AB536" s="11">
        <f>' turmas sistema atual'!AV637</f>
        <v>0</v>
      </c>
    </row>
    <row r="537" spans="1:28" ht="51" customHeight="1" thickBot="1" x14ac:dyDescent="0.3">
      <c r="A537" s="7" t="str">
        <f>' turmas sistema atual'!A536</f>
        <v>ENGENHARIA AEROESPACIAL</v>
      </c>
      <c r="B537" s="7" t="str">
        <f>' turmas sistema atual'!B536</f>
        <v>DAESTS004-17SB</v>
      </c>
      <c r="C537" s="7" t="str">
        <f>' turmas sistema atual'!C536</f>
        <v>Desempenho de Aeronaves A-diurno (São Bernardo do Campo)</v>
      </c>
      <c r="D537" s="7" t="str">
        <f>' turmas sistema atual'!Y536</f>
        <v xml:space="preserve">segunda das 08:00 às 10:00, semanal ; quarta das 10:00 às 12:00, semanal </v>
      </c>
      <c r="E537" s="7" t="str">
        <f>' turmas sistema atual'!Z536</f>
        <v/>
      </c>
      <c r="F537" s="7" t="b">
        <f t="shared" si="32"/>
        <v>0</v>
      </c>
      <c r="G537" s="7"/>
      <c r="H537" s="7" t="s">
        <v>563</v>
      </c>
      <c r="I537" s="7" t="b">
        <f t="shared" si="33"/>
        <v>1</v>
      </c>
      <c r="J537" s="11" t="str">
        <f t="shared" si="34"/>
        <v>SB</v>
      </c>
      <c r="K537" s="11" t="str">
        <f>' turmas sistema atual'!K536</f>
        <v>diurno</v>
      </c>
      <c r="L537" s="11" t="str">
        <f>' turmas sistema atual'!L536</f>
        <v>4-0-4</v>
      </c>
      <c r="M537" s="11">
        <f>' turmas sistema atual'!M536</f>
        <v>50</v>
      </c>
      <c r="N537" s="11">
        <f>VLOOKUP(B537,[3]Plan1!$A$18:$H$946,8,0)</f>
        <v>0</v>
      </c>
      <c r="P537" s="7" t="str">
        <f>' turmas sistema atual'!R536</f>
        <v>FERNANDO MADEIRA</v>
      </c>
      <c r="Q537" s="7" t="e">
        <f>P537=#REF!</f>
        <v>#REF!</v>
      </c>
      <c r="R537" s="7" t="e">
        <f>VLOOKUP($B537,[2]planilha!$B$1:$P$929,15,0)</f>
        <v>#REF!</v>
      </c>
      <c r="S537" s="7">
        <f>' turmas sistema atual'!S536</f>
        <v>0</v>
      </c>
      <c r="T537" s="7" t="e">
        <f t="shared" si="35"/>
        <v>#REF!</v>
      </c>
      <c r="U537" s="7" t="str">
        <f>' turmas sistema atual'!Z149</f>
        <v/>
      </c>
      <c r="V537" s="7">
        <f>' turmas sistema atual'!AA149</f>
        <v>0</v>
      </c>
      <c r="W537" s="7">
        <f>' turmas sistema atual'!AB149</f>
        <v>0</v>
      </c>
      <c r="X537" s="7">
        <f>' turmas sistema atual'!AC149</f>
        <v>0</v>
      </c>
      <c r="Y537" s="7">
        <f>' turmas sistema atual'!AD149</f>
        <v>0</v>
      </c>
      <c r="Z537" s="7">
        <f>' turmas sistema atual'!AE149</f>
        <v>0</v>
      </c>
      <c r="AA537" s="7">
        <f>' turmas sistema atual'!AU149</f>
        <v>0</v>
      </c>
      <c r="AB537" s="11">
        <f>' turmas sistema atual'!AV149</f>
        <v>0</v>
      </c>
    </row>
    <row r="538" spans="1:28" ht="51" customHeight="1" thickBot="1" x14ac:dyDescent="0.3">
      <c r="A538" s="7" t="str">
        <f>' turmas sistema atual'!A537</f>
        <v>ENGENHARIA AEROESPACIAL</v>
      </c>
      <c r="B538" s="7" t="str">
        <f>' turmas sistema atual'!B537</f>
        <v>NAESTS004-17SB</v>
      </c>
      <c r="C538" s="7" t="str">
        <f>' turmas sistema atual'!C537</f>
        <v>Desempenho de Aeronaves A-noturno (São Bernardo do Campo)</v>
      </c>
      <c r="D538" s="7" t="str">
        <f>' turmas sistema atual'!Y537</f>
        <v xml:space="preserve">segunda das 19:00 às 21:00, semanal ; quarta das 21:00 às 23:00, semanal </v>
      </c>
      <c r="E538" s="7" t="str">
        <f>' turmas sistema atual'!Z537</f>
        <v/>
      </c>
      <c r="F538" s="7" t="b">
        <f t="shared" si="32"/>
        <v>0</v>
      </c>
      <c r="G538" s="7"/>
      <c r="H538" s="7" t="s">
        <v>563</v>
      </c>
      <c r="I538" s="7" t="b">
        <f t="shared" si="33"/>
        <v>1</v>
      </c>
      <c r="J538" s="11" t="str">
        <f t="shared" si="34"/>
        <v>SB</v>
      </c>
      <c r="K538" s="11" t="str">
        <f>' turmas sistema atual'!K537</f>
        <v>noturno</v>
      </c>
      <c r="L538" s="11" t="str">
        <f>' turmas sistema atual'!L537</f>
        <v>4-0-4</v>
      </c>
      <c r="M538" s="11">
        <f>' turmas sistema atual'!M537</f>
        <v>50</v>
      </c>
      <c r="N538" s="11">
        <f>VLOOKUP(B538,[3]Plan1!$A$18:$H$946,8,0)</f>
        <v>31</v>
      </c>
      <c r="P538" s="7" t="str">
        <f>' turmas sistema atual'!R537</f>
        <v>Reinaldo Marcondes Orselli</v>
      </c>
      <c r="Q538" s="7" t="e">
        <f>P538=#REF!</f>
        <v>#REF!</v>
      </c>
      <c r="R538" s="7" t="e">
        <f>VLOOKUP($B538,[2]planilha!$B$1:$P$929,15,0)</f>
        <v>#REF!</v>
      </c>
      <c r="S538" s="7">
        <f>' turmas sistema atual'!S537</f>
        <v>0</v>
      </c>
      <c r="T538" s="7" t="e">
        <f t="shared" si="35"/>
        <v>#REF!</v>
      </c>
      <c r="U538" s="7" t="str">
        <f>' turmas sistema atual'!Z148</f>
        <v/>
      </c>
      <c r="V538" s="7">
        <f>' turmas sistema atual'!AA148</f>
        <v>0</v>
      </c>
      <c r="W538" s="7">
        <f>' turmas sistema atual'!AB148</f>
        <v>0</v>
      </c>
      <c r="X538" s="7">
        <f>' turmas sistema atual'!AC148</f>
        <v>0</v>
      </c>
      <c r="Y538" s="7">
        <f>' turmas sistema atual'!AD148</f>
        <v>0</v>
      </c>
      <c r="Z538" s="7">
        <f>' turmas sistema atual'!AE148</f>
        <v>0</v>
      </c>
      <c r="AA538" s="7">
        <f>' turmas sistema atual'!AU148</f>
        <v>0</v>
      </c>
      <c r="AB538" s="11">
        <f>' turmas sistema atual'!AV148</f>
        <v>0</v>
      </c>
    </row>
    <row r="539" spans="1:28" ht="51" customHeight="1" thickBot="1" x14ac:dyDescent="0.3">
      <c r="A539" s="7" t="str">
        <f>' turmas sistema atual'!A538</f>
        <v>ENGENHARIA AEROESPACIAL</v>
      </c>
      <c r="B539" s="7" t="str">
        <f>' turmas sistema atual'!B538</f>
        <v>DAESTS001-17SB</v>
      </c>
      <c r="C539" s="7" t="str">
        <f>' turmas sistema atual'!C538</f>
        <v>Dinâmica I A-diurno (São Bernardo do Campo)</v>
      </c>
      <c r="D539" s="7" t="str">
        <f>' turmas sistema atual'!Y538</f>
        <v xml:space="preserve">terça das 08:00 às 10:00, semanal ; quinta das 10:00 às 12:00, semanal </v>
      </c>
      <c r="E539" s="7" t="str">
        <f>' turmas sistema atual'!Z538</f>
        <v/>
      </c>
      <c r="F539" s="7" t="b">
        <f t="shared" si="32"/>
        <v>0</v>
      </c>
      <c r="G539" s="7"/>
      <c r="H539" s="7" t="s">
        <v>563</v>
      </c>
      <c r="I539" s="7" t="b">
        <f t="shared" si="33"/>
        <v>1</v>
      </c>
      <c r="J539" s="11" t="str">
        <f t="shared" si="34"/>
        <v>SB</v>
      </c>
      <c r="K539" s="11" t="str">
        <f>' turmas sistema atual'!K538</f>
        <v>diurno</v>
      </c>
      <c r="L539" s="11" t="str">
        <f>' turmas sistema atual'!L538</f>
        <v>4-0-5</v>
      </c>
      <c r="M539" s="11">
        <f>' turmas sistema atual'!M538</f>
        <v>40</v>
      </c>
      <c r="N539" s="11">
        <f>VLOOKUP(B539,[3]Plan1!$A$18:$H$946,8,0)</f>
        <v>0</v>
      </c>
      <c r="P539" s="7" t="str">
        <f>' turmas sistema atual'!R538</f>
        <v>CARLOS RENATO HUAURA SOLORZANO</v>
      </c>
      <c r="Q539" s="7" t="e">
        <f>P539=#REF!</f>
        <v>#REF!</v>
      </c>
      <c r="R539" s="7" t="e">
        <f>VLOOKUP($B539,[2]planilha!$B$1:$P$929,15,0)</f>
        <v>#REF!</v>
      </c>
      <c r="S539" s="7">
        <f>' turmas sistema atual'!S538</f>
        <v>0</v>
      </c>
      <c r="T539" s="7" t="e">
        <f t="shared" si="35"/>
        <v>#REF!</v>
      </c>
      <c r="U539" s="7" t="str">
        <f>' turmas sistema atual'!Z638</f>
        <v/>
      </c>
      <c r="V539" s="7">
        <f>' turmas sistema atual'!AA638</f>
        <v>0</v>
      </c>
      <c r="W539" s="7">
        <f>' turmas sistema atual'!AB638</f>
        <v>0</v>
      </c>
      <c r="X539" s="7">
        <f>' turmas sistema atual'!AC638</f>
        <v>0</v>
      </c>
      <c r="Y539" s="7">
        <f>' turmas sistema atual'!AD638</f>
        <v>0</v>
      </c>
      <c r="Z539" s="7">
        <f>' turmas sistema atual'!AE638</f>
        <v>0</v>
      </c>
      <c r="AA539" s="7">
        <f>' turmas sistema atual'!AU638</f>
        <v>0</v>
      </c>
      <c r="AB539" s="11">
        <f>' turmas sistema atual'!AV638</f>
        <v>0</v>
      </c>
    </row>
    <row r="540" spans="1:28" ht="51" customHeight="1" thickBot="1" x14ac:dyDescent="0.3">
      <c r="A540" s="7" t="str">
        <f>' turmas sistema atual'!A539</f>
        <v>ENGENHARIA AEROESPACIAL</v>
      </c>
      <c r="B540" s="7" t="str">
        <f>' turmas sistema atual'!B539</f>
        <v>NAESTS001-17SB</v>
      </c>
      <c r="C540" s="7" t="str">
        <f>' turmas sistema atual'!C539</f>
        <v>Dinâmica I A-noturno (São Bernardo do Campo)</v>
      </c>
      <c r="D540" s="7" t="str">
        <f>' turmas sistema atual'!Y539</f>
        <v xml:space="preserve">segunda das 19:00 às 21:00, semanal ; segunda das 21:00 às 23:00, semanal </v>
      </c>
      <c r="E540" s="7" t="str">
        <f>' turmas sistema atual'!Z539</f>
        <v/>
      </c>
      <c r="F540" s="7" t="b">
        <f t="shared" si="32"/>
        <v>0</v>
      </c>
      <c r="G540" s="7"/>
      <c r="H540" s="7" t="s">
        <v>563</v>
      </c>
      <c r="I540" s="7" t="b">
        <f t="shared" si="33"/>
        <v>1</v>
      </c>
      <c r="J540" s="11" t="str">
        <f t="shared" si="34"/>
        <v>SB</v>
      </c>
      <c r="K540" s="11" t="str">
        <f>' turmas sistema atual'!K539</f>
        <v>noturno</v>
      </c>
      <c r="L540" s="11" t="str">
        <f>' turmas sistema atual'!L539</f>
        <v>4-0-5</v>
      </c>
      <c r="M540" s="11">
        <f>' turmas sistema atual'!M539</f>
        <v>40</v>
      </c>
      <c r="N540" s="11">
        <f>VLOOKUP(B540,[3]Plan1!$A$18:$H$946,8,0)</f>
        <v>12</v>
      </c>
      <c r="P540" s="7" t="str">
        <f>' turmas sistema atual'!R539</f>
        <v>ANDRE FENILI</v>
      </c>
      <c r="Q540" s="7" t="e">
        <f>P540=#REF!</f>
        <v>#REF!</v>
      </c>
      <c r="R540" s="7" t="e">
        <f>VLOOKUP($B540,[2]planilha!$B$1:$P$929,15,0)</f>
        <v>#REF!</v>
      </c>
      <c r="S540" s="7">
        <f>' turmas sistema atual'!S539</f>
        <v>0</v>
      </c>
      <c r="T540" s="7" t="e">
        <f t="shared" si="35"/>
        <v>#REF!</v>
      </c>
      <c r="U540" s="7" t="str">
        <f>' turmas sistema atual'!Z147</f>
        <v/>
      </c>
      <c r="V540" s="7">
        <f>' turmas sistema atual'!AA147</f>
        <v>0</v>
      </c>
      <c r="W540" s="7">
        <f>' turmas sistema atual'!AB147</f>
        <v>0</v>
      </c>
      <c r="X540" s="7">
        <f>' turmas sistema atual'!AC147</f>
        <v>0</v>
      </c>
      <c r="Y540" s="7">
        <f>' turmas sistema atual'!AD147</f>
        <v>0</v>
      </c>
      <c r="Z540" s="7">
        <f>' turmas sistema atual'!AE147</f>
        <v>0</v>
      </c>
      <c r="AA540" s="7">
        <f>' turmas sistema atual'!AU147</f>
        <v>0</v>
      </c>
      <c r="AB540" s="11">
        <f>' turmas sistema atual'!AV147</f>
        <v>0</v>
      </c>
    </row>
    <row r="541" spans="1:28" ht="51" customHeight="1" thickBot="1" x14ac:dyDescent="0.3">
      <c r="A541" s="7" t="str">
        <f>' turmas sistema atual'!A540</f>
        <v>ENGENHARIA AEROESPACIAL</v>
      </c>
      <c r="B541" s="7" t="str">
        <f>' turmas sistema atual'!B540</f>
        <v>NAESTA001-17SB</v>
      </c>
      <c r="C541" s="7" t="str">
        <f>' turmas sistema atual'!C540</f>
        <v>Dispositivos Eletrônicos A-noturno (São Bernardo do Campo)</v>
      </c>
      <c r="D541" s="7" t="str">
        <f>' turmas sistema atual'!Y540</f>
        <v xml:space="preserve">segunda das 21:00 às 23:00, semanal ; quinta das 18:00 às 21:00, semanal </v>
      </c>
      <c r="E541" s="7" t="str">
        <f>' turmas sistema atual'!Z540</f>
        <v/>
      </c>
      <c r="F541" s="7" t="b">
        <f t="shared" si="32"/>
        <v>0</v>
      </c>
      <c r="G541" s="7"/>
      <c r="H541" s="7" t="s">
        <v>563</v>
      </c>
      <c r="I541" s="7" t="b">
        <f t="shared" si="33"/>
        <v>1</v>
      </c>
      <c r="J541" s="11" t="str">
        <f t="shared" si="34"/>
        <v>SB</v>
      </c>
      <c r="K541" s="11" t="str">
        <f>' turmas sistema atual'!K540</f>
        <v>noturno</v>
      </c>
      <c r="L541" s="11" t="str">
        <f>' turmas sistema atual'!L540</f>
        <v>3-2-4</v>
      </c>
      <c r="M541" s="11">
        <f>' turmas sistema atual'!M540</f>
        <v>50</v>
      </c>
      <c r="N541" s="11">
        <f>VLOOKUP(B541,[3]Plan1!$A$18:$H$946,8,0)</f>
        <v>0</v>
      </c>
      <c r="P541" s="7" t="str">
        <f>' turmas sistema atual'!R540</f>
        <v>EDUARDO DOS SANTOS FERREIRA</v>
      </c>
      <c r="Q541" s="7" t="e">
        <f>P541=#REF!</f>
        <v>#REF!</v>
      </c>
      <c r="R541" s="7" t="str">
        <f>VLOOKUP($B541,[2]planilha!$B$1:$P$929,15,0)</f>
        <v>EDUARDO DOS SANTOS FERREIRA</v>
      </c>
      <c r="S541" s="7" t="str">
        <f>' turmas sistema atual'!S540</f>
        <v>EDUARDO DOS SANTOS FERREIRA</v>
      </c>
      <c r="T541" s="7" t="b">
        <f t="shared" si="35"/>
        <v>1</v>
      </c>
      <c r="U541" s="7" t="str">
        <f>' turmas sistema atual'!Z634</f>
        <v/>
      </c>
      <c r="V541" s="7">
        <f>' turmas sistema atual'!AA634</f>
        <v>0</v>
      </c>
      <c r="W541" s="7">
        <f>' turmas sistema atual'!AB634</f>
        <v>0</v>
      </c>
      <c r="X541" s="7">
        <f>' turmas sistema atual'!AC634</f>
        <v>0</v>
      </c>
      <c r="Y541" s="7">
        <f>' turmas sistema atual'!AD634</f>
        <v>0</v>
      </c>
      <c r="Z541" s="7">
        <f>' turmas sistema atual'!AE634</f>
        <v>0</v>
      </c>
      <c r="AA541" s="7">
        <f>' turmas sistema atual'!AU634</f>
        <v>0</v>
      </c>
      <c r="AB541" s="11">
        <f>' turmas sistema atual'!AV634</f>
        <v>0</v>
      </c>
    </row>
    <row r="542" spans="1:28" ht="51" customHeight="1" thickBot="1" x14ac:dyDescent="0.3">
      <c r="A542" s="7" t="str">
        <f>' turmas sistema atual'!A541</f>
        <v>ENGENHARIA AEROESPACIAL</v>
      </c>
      <c r="B542" s="7" t="str">
        <f>' turmas sistema atual'!B541</f>
        <v>DAESTS006-17SB</v>
      </c>
      <c r="C542" s="7" t="str">
        <f>' turmas sistema atual'!C541</f>
        <v>Laboratório de Guiagem, Navegação e Controle A-diurno (São Bernardo do Campo)</v>
      </c>
      <c r="D542" s="7" t="str">
        <f>' turmas sistema atual'!Y541</f>
        <v/>
      </c>
      <c r="E542" s="7" t="str">
        <f>' turmas sistema atual'!Z541</f>
        <v xml:space="preserve">segunda das 10:00 às 12:00, semanal ; quinta das 08:00 às 10:00, semanal </v>
      </c>
      <c r="F542" s="7" t="b">
        <f t="shared" si="32"/>
        <v>0</v>
      </c>
      <c r="G542" s="7"/>
      <c r="H542" s="7" t="s">
        <v>563</v>
      </c>
      <c r="I542" s="7" t="b">
        <f t="shared" si="33"/>
        <v>1</v>
      </c>
      <c r="J542" s="11" t="str">
        <f t="shared" si="34"/>
        <v>SB</v>
      </c>
      <c r="K542" s="11" t="str">
        <f>' turmas sistema atual'!K541</f>
        <v>diurno</v>
      </c>
      <c r="L542" s="11" t="str">
        <f>' turmas sistema atual'!L541</f>
        <v>0-4-4</v>
      </c>
      <c r="M542" s="11">
        <f>' turmas sistema atual'!M541</f>
        <v>35</v>
      </c>
      <c r="N542" s="11">
        <f>VLOOKUP(B542,[3]Plan1!$A$18:$H$946,8,0)</f>
        <v>25</v>
      </c>
      <c r="P542" s="7">
        <f>' turmas sistema atual'!R541</f>
        <v>0</v>
      </c>
      <c r="Q542" s="7" t="e">
        <f>P542=#REF!</f>
        <v>#REF!</v>
      </c>
      <c r="R542" s="7" t="str">
        <f>VLOOKUP($B542,[2]planilha!$B$1:$P$929,15,0)</f>
        <v>CLAUDIA CELESTE CELESTINO DE PAULA SANTOS</v>
      </c>
      <c r="S542" s="7" t="str">
        <f>' turmas sistema atual'!S541</f>
        <v>CLAUDIA CELESTE CELESTINO DE PAULA SANTOS</v>
      </c>
      <c r="T542" s="7" t="b">
        <f t="shared" si="35"/>
        <v>1</v>
      </c>
      <c r="U542" s="7" t="str">
        <f>' turmas sistema atual'!Z631</f>
        <v/>
      </c>
      <c r="V542" s="7">
        <f>' turmas sistema atual'!AA631</f>
        <v>0</v>
      </c>
      <c r="W542" s="7">
        <f>' turmas sistema atual'!AB631</f>
        <v>0</v>
      </c>
      <c r="X542" s="7">
        <f>' turmas sistema atual'!AC631</f>
        <v>0</v>
      </c>
      <c r="Y542" s="7">
        <f>' turmas sistema atual'!AD631</f>
        <v>0</v>
      </c>
      <c r="Z542" s="7">
        <f>' turmas sistema atual'!AE631</f>
        <v>0</v>
      </c>
      <c r="AA542" s="7">
        <f>' turmas sistema atual'!AU631</f>
        <v>0</v>
      </c>
      <c r="AB542" s="11">
        <f>' turmas sistema atual'!AV631</f>
        <v>0</v>
      </c>
    </row>
    <row r="543" spans="1:28" ht="51" customHeight="1" thickBot="1" x14ac:dyDescent="0.3">
      <c r="A543" s="7" t="str">
        <f>' turmas sistema atual'!A542</f>
        <v>ENGENHARIA AEROESPACIAL</v>
      </c>
      <c r="B543" s="7" t="str">
        <f>' turmas sistema atual'!B542</f>
        <v>NAESTS006-17SB</v>
      </c>
      <c r="C543" s="7" t="str">
        <f>' turmas sistema atual'!C542</f>
        <v>Laboratório de Guiagem, Navegação e Controle A-noturno (São Bernardo do Campo)</v>
      </c>
      <c r="D543" s="7" t="str">
        <f>' turmas sistema atual'!Y542</f>
        <v/>
      </c>
      <c r="E543" s="7" t="str">
        <f>' turmas sistema atual'!Z542</f>
        <v xml:space="preserve">segunda das 21:00 às 23:00, semanal ; quinta das 19:00 às 21:00, semanal </v>
      </c>
      <c r="F543" s="7" t="b">
        <f t="shared" si="32"/>
        <v>0</v>
      </c>
      <c r="G543" s="7"/>
      <c r="H543" s="7" t="s">
        <v>563</v>
      </c>
      <c r="I543" s="7" t="b">
        <f t="shared" si="33"/>
        <v>1</v>
      </c>
      <c r="J543" s="11" t="str">
        <f t="shared" si="34"/>
        <v>SB</v>
      </c>
      <c r="K543" s="11" t="str">
        <f>' turmas sistema atual'!K542</f>
        <v>noturno</v>
      </c>
      <c r="L543" s="11" t="str">
        <f>' turmas sistema atual'!L542</f>
        <v>0-4-4</v>
      </c>
      <c r="M543" s="11">
        <f>' turmas sistema atual'!M542</f>
        <v>30</v>
      </c>
      <c r="N543" s="11">
        <f>VLOOKUP(B543,[3]Plan1!$A$18:$H$946,8,0)</f>
        <v>0</v>
      </c>
      <c r="P543" s="7">
        <f>' turmas sistema atual'!R542</f>
        <v>0</v>
      </c>
      <c r="Q543" s="7" t="e">
        <f>P543=#REF!</f>
        <v>#REF!</v>
      </c>
      <c r="R543" s="7" t="str">
        <f>VLOOKUP($B543,[2]planilha!$B$1:$P$929,15,0)</f>
        <v>ANTONIO GIL VICENTE DE BRUM</v>
      </c>
      <c r="S543" s="7" t="str">
        <f>' turmas sistema atual'!S542</f>
        <v>ANTONIO GIL VICENTE DE BRUM</v>
      </c>
      <c r="T543" s="7" t="b">
        <f t="shared" si="35"/>
        <v>1</v>
      </c>
      <c r="U543" s="7" t="str">
        <f>' turmas sistema atual'!Z623</f>
        <v/>
      </c>
      <c r="V543" s="7">
        <f>' turmas sistema atual'!AA623</f>
        <v>0</v>
      </c>
      <c r="W543" s="7">
        <f>' turmas sistema atual'!AB623</f>
        <v>0</v>
      </c>
      <c r="X543" s="7">
        <f>' turmas sistema atual'!AC623</f>
        <v>0</v>
      </c>
      <c r="Y543" s="7">
        <f>' turmas sistema atual'!AD623</f>
        <v>0</v>
      </c>
      <c r="Z543" s="7">
        <f>' turmas sistema atual'!AE623</f>
        <v>0</v>
      </c>
      <c r="AA543" s="7">
        <f>' turmas sistema atual'!AU623</f>
        <v>0</v>
      </c>
      <c r="AB543" s="11">
        <f>' turmas sistema atual'!AV623</f>
        <v>0</v>
      </c>
    </row>
    <row r="544" spans="1:28" ht="51" customHeight="1" thickBot="1" x14ac:dyDescent="0.3">
      <c r="A544" s="7" t="str">
        <f>' turmas sistema atual'!A543</f>
        <v>ENGENHARIA AEROESPACIAL</v>
      </c>
      <c r="B544" s="7" t="str">
        <f>' turmas sistema atual'!B543</f>
        <v>NAESTS009-17SB</v>
      </c>
      <c r="C544" s="7" t="str">
        <f>' turmas sistema atual'!C543</f>
        <v>Materiais Compósitos e Aplicações Estruturais A-noturno (São Bernardo do Campo)</v>
      </c>
      <c r="D544" s="7" t="str">
        <f>' turmas sistema atual'!Y543</f>
        <v xml:space="preserve">terça das 19:00 às 21:00, semanal ; sexta das 19:00 às 21:00, semanal </v>
      </c>
      <c r="E544" s="7" t="str">
        <f>' turmas sistema atual'!Z543</f>
        <v/>
      </c>
      <c r="F544" s="7" t="b">
        <f t="shared" si="32"/>
        <v>0</v>
      </c>
      <c r="G544" s="7"/>
      <c r="H544" s="7" t="s">
        <v>563</v>
      </c>
      <c r="I544" s="7" t="b">
        <f t="shared" si="33"/>
        <v>1</v>
      </c>
      <c r="J544" s="11" t="str">
        <f t="shared" si="34"/>
        <v>SB</v>
      </c>
      <c r="K544" s="11" t="str">
        <f>' turmas sistema atual'!K543</f>
        <v>noturno</v>
      </c>
      <c r="L544" s="11" t="str">
        <f>' turmas sistema atual'!L543</f>
        <v>4-0-4</v>
      </c>
      <c r="M544" s="11">
        <f>' turmas sistema atual'!M543</f>
        <v>60</v>
      </c>
      <c r="N544" s="11">
        <f>VLOOKUP(B544,[3]Plan1!$A$18:$H$946,8,0)</f>
        <v>1</v>
      </c>
      <c r="P544" s="7" t="str">
        <f>' turmas sistema atual'!R543</f>
        <v>MARCELO ARAUJO DA SILVA</v>
      </c>
      <c r="Q544" s="7" t="e">
        <f>P544=#REF!</f>
        <v>#REF!</v>
      </c>
      <c r="R544" s="7" t="e">
        <f>VLOOKUP($B544,[2]planilha!$B$1:$P$929,15,0)</f>
        <v>#REF!</v>
      </c>
      <c r="S544" s="7">
        <f>' turmas sistema atual'!S543</f>
        <v>0</v>
      </c>
      <c r="T544" s="7" t="e">
        <f t="shared" si="35"/>
        <v>#REF!</v>
      </c>
      <c r="U544" s="7" t="str">
        <f>' turmas sistema atual'!Z619</f>
        <v/>
      </c>
      <c r="V544" s="7">
        <f>' turmas sistema atual'!AA619</f>
        <v>0</v>
      </c>
      <c r="W544" s="7">
        <f>' turmas sistema atual'!AB619</f>
        <v>0</v>
      </c>
      <c r="X544" s="7">
        <f>' turmas sistema atual'!AC619</f>
        <v>0</v>
      </c>
      <c r="Y544" s="7">
        <f>' turmas sistema atual'!AD619</f>
        <v>0</v>
      </c>
      <c r="Z544" s="7">
        <f>' turmas sistema atual'!AE619</f>
        <v>0</v>
      </c>
      <c r="AA544" s="7">
        <f>' turmas sistema atual'!AU619</f>
        <v>0</v>
      </c>
      <c r="AB544" s="11">
        <f>' turmas sistema atual'!AV619</f>
        <v>0</v>
      </c>
    </row>
    <row r="545" spans="1:28" ht="51" customHeight="1" thickBot="1" x14ac:dyDescent="0.3">
      <c r="A545" s="7" t="str">
        <f>' turmas sistema atual'!A544</f>
        <v>ENGENHARIA AEROESPACIAL</v>
      </c>
      <c r="B545" s="7" t="str">
        <f>' turmas sistema atual'!B544</f>
        <v>NAESTO015-17SB</v>
      </c>
      <c r="C545" s="7" t="str">
        <f>' turmas sistema atual'!C544</f>
        <v>Mecânica dos Fluidos I A-noturno (São Bernardo do Campo)</v>
      </c>
      <c r="D545" s="7" t="str">
        <f>' turmas sistema atual'!Y544</f>
        <v xml:space="preserve">terça das 21:00 às 23:00, semanal ; sexta das 19:00 às 21:00, semanal </v>
      </c>
      <c r="E545" s="7" t="str">
        <f>' turmas sistema atual'!Z544</f>
        <v/>
      </c>
      <c r="F545" s="7" t="b">
        <f t="shared" si="32"/>
        <v>0</v>
      </c>
      <c r="G545" s="7"/>
      <c r="H545" s="7" t="s">
        <v>563</v>
      </c>
      <c r="I545" s="7" t="b">
        <f t="shared" si="33"/>
        <v>1</v>
      </c>
      <c r="J545" s="11" t="str">
        <f t="shared" si="34"/>
        <v>SB</v>
      </c>
      <c r="K545" s="11" t="str">
        <f>' turmas sistema atual'!K544</f>
        <v>noturno</v>
      </c>
      <c r="L545" s="11" t="str">
        <f>' turmas sistema atual'!L544</f>
        <v>4-0-5</v>
      </c>
      <c r="M545" s="11">
        <f>' turmas sistema atual'!M544</f>
        <v>60</v>
      </c>
      <c r="N545" s="11">
        <f>VLOOKUP(B545,[3]Plan1!$A$18:$H$946,8,0)</f>
        <v>0</v>
      </c>
      <c r="P545" s="7" t="str">
        <f>' turmas sistema atual'!R544</f>
        <v>Thais Maia Araujo</v>
      </c>
      <c r="Q545" s="7" t="e">
        <f>P545=#REF!</f>
        <v>#REF!</v>
      </c>
      <c r="R545" s="7" t="e">
        <f>VLOOKUP($B545,[2]planilha!$B$1:$P$929,15,0)</f>
        <v>#REF!</v>
      </c>
      <c r="S545" s="7">
        <f>' turmas sistema atual'!S544</f>
        <v>0</v>
      </c>
      <c r="T545" s="7" t="e">
        <f t="shared" si="35"/>
        <v>#REF!</v>
      </c>
      <c r="U545" s="7" t="str">
        <f>' turmas sistema atual'!Z151</f>
        <v/>
      </c>
      <c r="V545" s="7">
        <f>' turmas sistema atual'!AA151</f>
        <v>0</v>
      </c>
      <c r="W545" s="7">
        <f>' turmas sistema atual'!AB151</f>
        <v>0</v>
      </c>
      <c r="X545" s="7">
        <f>' turmas sistema atual'!AC151</f>
        <v>0</v>
      </c>
      <c r="Y545" s="7">
        <f>' turmas sistema atual'!AD151</f>
        <v>0</v>
      </c>
      <c r="Z545" s="7">
        <f>' turmas sistema atual'!AE151</f>
        <v>0</v>
      </c>
      <c r="AA545" s="7">
        <f>' turmas sistema atual'!AU151</f>
        <v>0</v>
      </c>
      <c r="AB545" s="11">
        <f>' turmas sistema atual'!AV151</f>
        <v>0</v>
      </c>
    </row>
    <row r="546" spans="1:28" ht="51" customHeight="1" thickBot="1" x14ac:dyDescent="0.3">
      <c r="A546" s="7" t="str">
        <f>' turmas sistema atual'!A545</f>
        <v>ENGENHARIA AEROESPACIAL</v>
      </c>
      <c r="B546" s="7" t="str">
        <f>' turmas sistema atual'!B545</f>
        <v>NAESTA020-17SB</v>
      </c>
      <c r="C546" s="7" t="str">
        <f>' turmas sistema atual'!C545</f>
        <v>Modelagem e Controle A-noturno (São Bernardo do Campo)</v>
      </c>
      <c r="D546" s="7" t="str">
        <f>' turmas sistema atual'!Y545</f>
        <v xml:space="preserve">terça das 19:00 às 21:00, semanal </v>
      </c>
      <c r="E546" s="7" t="str">
        <f>' turmas sistema atual'!Z545</f>
        <v/>
      </c>
      <c r="F546" s="7" t="b">
        <f t="shared" si="32"/>
        <v>0</v>
      </c>
      <c r="G546" s="7"/>
      <c r="H546" s="7" t="s">
        <v>563</v>
      </c>
      <c r="I546" s="7" t="b">
        <f t="shared" si="33"/>
        <v>1</v>
      </c>
      <c r="J546" s="11" t="str">
        <f t="shared" si="34"/>
        <v>SB</v>
      </c>
      <c r="K546" s="11" t="str">
        <f>' turmas sistema atual'!K545</f>
        <v>noturno</v>
      </c>
      <c r="L546" s="11" t="str">
        <f>' turmas sistema atual'!L545</f>
        <v>2-0-5</v>
      </c>
      <c r="M546" s="11">
        <f>' turmas sistema atual'!M545</f>
        <v>40</v>
      </c>
      <c r="N546" s="11">
        <f>VLOOKUP(B546,[3]Plan1!$A$18:$H$946,8,0)</f>
        <v>28</v>
      </c>
      <c r="P546" s="7" t="str">
        <f>' turmas sistema atual'!R545</f>
        <v>LUIZ DE SIQUEIRA MARTINS FILHO</v>
      </c>
      <c r="Q546" s="7" t="e">
        <f>P546=#REF!</f>
        <v>#REF!</v>
      </c>
      <c r="R546" s="7" t="e">
        <f>VLOOKUP($B546,[2]planilha!$B$1:$P$929,15,0)</f>
        <v>#REF!</v>
      </c>
      <c r="S546" s="7">
        <f>' turmas sistema atual'!S545</f>
        <v>0</v>
      </c>
      <c r="T546" s="7" t="e">
        <f t="shared" si="35"/>
        <v>#REF!</v>
      </c>
      <c r="U546" s="7" t="str">
        <f>' turmas sistema atual'!Z152</f>
        <v/>
      </c>
      <c r="V546" s="7">
        <f>' turmas sistema atual'!AA152</f>
        <v>0</v>
      </c>
      <c r="W546" s="7">
        <f>' turmas sistema atual'!AB152</f>
        <v>0</v>
      </c>
      <c r="X546" s="7">
        <f>' turmas sistema atual'!AC152</f>
        <v>0</v>
      </c>
      <c r="Y546" s="7">
        <f>' turmas sistema atual'!AD152</f>
        <v>0</v>
      </c>
      <c r="Z546" s="7">
        <f>' turmas sistema atual'!AE152</f>
        <v>0</v>
      </c>
      <c r="AA546" s="7">
        <f>' turmas sistema atual'!AU152</f>
        <v>0</v>
      </c>
      <c r="AB546" s="11">
        <f>' turmas sistema atual'!AV152</f>
        <v>0</v>
      </c>
    </row>
    <row r="547" spans="1:28" ht="51" customHeight="1" thickBot="1" x14ac:dyDescent="0.3">
      <c r="A547" s="7" t="str">
        <f>' turmas sistema atual'!A546</f>
        <v>ENGENHARIA AEROESPACIAL</v>
      </c>
      <c r="B547" s="7" t="str">
        <f>' turmas sistema atual'!B546</f>
        <v>NAESZS031-17SB</v>
      </c>
      <c r="C547" s="7" t="str">
        <f>' turmas sistema atual'!C546</f>
        <v>Placas e Cascas A-noturno (São Bernardo do Campo)</v>
      </c>
      <c r="D547" s="7" t="str">
        <f>' turmas sistema atual'!Y546</f>
        <v xml:space="preserve">terça das 19:00 às 21:00, semanal ; quinta das 21:00 às 23:00, semanal </v>
      </c>
      <c r="E547" s="7" t="str">
        <f>' turmas sistema atual'!Z546</f>
        <v/>
      </c>
      <c r="F547" s="7" t="b">
        <f t="shared" si="32"/>
        <v>0</v>
      </c>
      <c r="G547" s="7"/>
      <c r="H547" s="7" t="s">
        <v>563</v>
      </c>
      <c r="I547" s="7" t="b">
        <f t="shared" si="33"/>
        <v>1</v>
      </c>
      <c r="J547" s="11" t="str">
        <f t="shared" si="34"/>
        <v>SB</v>
      </c>
      <c r="K547" s="11" t="str">
        <f>' turmas sistema atual'!K546</f>
        <v>noturno</v>
      </c>
      <c r="L547" s="11" t="str">
        <f>' turmas sistema atual'!L546</f>
        <v>4-0-4</v>
      </c>
      <c r="M547" s="11">
        <f>' turmas sistema atual'!M546</f>
        <v>40</v>
      </c>
      <c r="N547" s="11">
        <f>VLOOKUP(B547,[3]Plan1!$A$18:$H$946,8,0)</f>
        <v>28</v>
      </c>
      <c r="P547" s="7" t="str">
        <f>' turmas sistema atual'!R546</f>
        <v>JOAO BATISTA DE AGUIAR</v>
      </c>
      <c r="Q547" s="7" t="e">
        <f>P547=#REF!</f>
        <v>#REF!</v>
      </c>
      <c r="R547" s="7" t="e">
        <f>VLOOKUP($B547,[2]planilha!$B$1:$P$929,15,0)</f>
        <v>#REF!</v>
      </c>
      <c r="S547" s="7">
        <f>' turmas sistema atual'!S546</f>
        <v>0</v>
      </c>
      <c r="T547" s="7" t="e">
        <f t="shared" si="35"/>
        <v>#REF!</v>
      </c>
      <c r="U547" s="7" t="str">
        <f>' turmas sistema atual'!Z153</f>
        <v/>
      </c>
      <c r="V547" s="7">
        <f>' turmas sistema atual'!AA153</f>
        <v>0</v>
      </c>
      <c r="W547" s="7">
        <f>' turmas sistema atual'!AB153</f>
        <v>0</v>
      </c>
      <c r="X547" s="7">
        <f>' turmas sistema atual'!AC153</f>
        <v>0</v>
      </c>
      <c r="Y547" s="7">
        <f>' turmas sistema atual'!AD153</f>
        <v>0</v>
      </c>
      <c r="Z547" s="7">
        <f>' turmas sistema atual'!AE153</f>
        <v>0</v>
      </c>
      <c r="AA547" s="7">
        <f>' turmas sistema atual'!AU153</f>
        <v>0</v>
      </c>
      <c r="AB547" s="11">
        <f>' turmas sistema atual'!AV153</f>
        <v>0</v>
      </c>
    </row>
    <row r="548" spans="1:28" ht="51" customHeight="1" thickBot="1" x14ac:dyDescent="0.3">
      <c r="A548" s="7" t="str">
        <f>' turmas sistema atual'!A547</f>
        <v>ENGENHARIA AEROESPACIAL</v>
      </c>
      <c r="B548" s="7" t="str">
        <f>' turmas sistema atual'!B547</f>
        <v>NAESTS013-17SB</v>
      </c>
      <c r="C548" s="7" t="str">
        <f>' turmas sistema atual'!C547</f>
        <v>Projeto de Elementos Estruturais de Aeronaves I A-noturno (São Bernardo do Campo)</v>
      </c>
      <c r="D548" s="7" t="str">
        <f>' turmas sistema atual'!Y547</f>
        <v xml:space="preserve">terça das 19:00 às 21:00, semanal ; quinta das 21:00 às 23:00, semanal </v>
      </c>
      <c r="E548" s="7" t="str">
        <f>' turmas sistema atual'!Z547</f>
        <v/>
      </c>
      <c r="F548" s="7" t="b">
        <f t="shared" si="32"/>
        <v>0</v>
      </c>
      <c r="G548" s="7"/>
      <c r="H548" s="7" t="s">
        <v>563</v>
      </c>
      <c r="I548" s="7" t="b">
        <f t="shared" si="33"/>
        <v>1</v>
      </c>
      <c r="J548" s="11" t="str">
        <f t="shared" si="34"/>
        <v>SB</v>
      </c>
      <c r="K548" s="11" t="str">
        <f>' turmas sistema atual'!K547</f>
        <v>noturno</v>
      </c>
      <c r="L548" s="11" t="str">
        <f>' turmas sistema atual'!L547</f>
        <v>3-1-5</v>
      </c>
      <c r="M548" s="11">
        <f>' turmas sistema atual'!M547</f>
        <v>40</v>
      </c>
      <c r="N548" s="11">
        <f>VLOOKUP(B548,[3]Plan1!$A$18:$H$946,8,0)</f>
        <v>20</v>
      </c>
      <c r="P548" s="7" t="str">
        <f>' turmas sistema atual'!R547</f>
        <v>REGINA MARIA DOS SANTOS CARMO</v>
      </c>
      <c r="Q548" s="7" t="e">
        <f>P548=#REF!</f>
        <v>#REF!</v>
      </c>
      <c r="R548" s="7" t="str">
        <f>VLOOKUP($B548,[2]planilha!$B$1:$P$929,15,0)</f>
        <v>REGINA MARIA DOS SANTOS CARMO</v>
      </c>
      <c r="S548" s="7" t="str">
        <f>' turmas sistema atual'!S547</f>
        <v>REGINA MARIA DOS SANTOS CARMO</v>
      </c>
      <c r="T548" s="7" t="b">
        <f t="shared" si="35"/>
        <v>1</v>
      </c>
      <c r="U548" s="7" t="str">
        <f>' turmas sistema atual'!Z165</f>
        <v/>
      </c>
      <c r="V548" s="7">
        <f>' turmas sistema atual'!AA165</f>
        <v>0</v>
      </c>
      <c r="W548" s="7">
        <f>' turmas sistema atual'!AB165</f>
        <v>0</v>
      </c>
      <c r="X548" s="7">
        <f>' turmas sistema atual'!AC165</f>
        <v>0</v>
      </c>
      <c r="Y548" s="7">
        <f>' turmas sistema atual'!AD165</f>
        <v>0</v>
      </c>
      <c r="Z548" s="7">
        <f>' turmas sistema atual'!AE165</f>
        <v>0</v>
      </c>
      <c r="AA548" s="7">
        <f>' turmas sistema atual'!AU165</f>
        <v>0</v>
      </c>
      <c r="AB548" s="11">
        <f>' turmas sistema atual'!AV165</f>
        <v>0</v>
      </c>
    </row>
    <row r="549" spans="1:28" ht="51" customHeight="1" thickBot="1" x14ac:dyDescent="0.3">
      <c r="A549" s="7" t="str">
        <f>' turmas sistema atual'!A548</f>
        <v>ENGENHARIA AEROESPACIAL</v>
      </c>
      <c r="B549" s="7" t="str">
        <f>' turmas sistema atual'!B548</f>
        <v>NAESZS033-17SB</v>
      </c>
      <c r="C549" s="7" t="str">
        <f>' turmas sistema atual'!C548</f>
        <v>Propulsão Aeroespacial Não-Convencional A-noturno (São Bernardo do Campo)</v>
      </c>
      <c r="D549" s="7" t="str">
        <f>' turmas sistema atual'!Y548</f>
        <v xml:space="preserve">terça das 19:00 às 21:00, semanal ; quinta das 21:00 às 23:00, semanal </v>
      </c>
      <c r="E549" s="7" t="str">
        <f>' turmas sistema atual'!Z548</f>
        <v/>
      </c>
      <c r="F549" s="7" t="b">
        <f t="shared" si="32"/>
        <v>0</v>
      </c>
      <c r="G549" s="7"/>
      <c r="H549" s="7" t="s">
        <v>563</v>
      </c>
      <c r="I549" s="7" t="b">
        <f t="shared" si="33"/>
        <v>1</v>
      </c>
      <c r="J549" s="11" t="str">
        <f t="shared" si="34"/>
        <v>SB</v>
      </c>
      <c r="K549" s="11" t="str">
        <f>' turmas sistema atual'!K548</f>
        <v>noturno</v>
      </c>
      <c r="L549" s="11" t="str">
        <f>' turmas sistema atual'!L548</f>
        <v>4-0-4</v>
      </c>
      <c r="M549" s="11">
        <f>' turmas sistema atual'!M548</f>
        <v>40</v>
      </c>
      <c r="N549" s="11">
        <f>VLOOKUP(B549,[3]Plan1!$A$18:$H$946,8,0)</f>
        <v>15</v>
      </c>
      <c r="P549" s="7" t="str">
        <f>' turmas sistema atual'!R548</f>
        <v>FABIO ANTONIO DA SILVA MOTA</v>
      </c>
      <c r="Q549" s="7" t="e">
        <f>P549=#REF!</f>
        <v>#REF!</v>
      </c>
      <c r="R549" s="7" t="e">
        <f>VLOOKUP($B549,[2]planilha!$B$1:$P$929,15,0)</f>
        <v>#REF!</v>
      </c>
      <c r="S549" s="7">
        <f>' turmas sistema atual'!S548</f>
        <v>0</v>
      </c>
      <c r="T549" s="7" t="e">
        <f t="shared" si="35"/>
        <v>#REF!</v>
      </c>
      <c r="U549" s="7" t="str">
        <f>' turmas sistema atual'!Z166</f>
        <v/>
      </c>
      <c r="V549" s="7">
        <f>' turmas sistema atual'!AA166</f>
        <v>0</v>
      </c>
      <c r="W549" s="7">
        <f>' turmas sistema atual'!AB166</f>
        <v>0</v>
      </c>
      <c r="X549" s="7">
        <f>' turmas sistema atual'!AC166</f>
        <v>0</v>
      </c>
      <c r="Y549" s="7">
        <f>' turmas sistema atual'!AD166</f>
        <v>0</v>
      </c>
      <c r="Z549" s="7">
        <f>' turmas sistema atual'!AE166</f>
        <v>0</v>
      </c>
      <c r="AA549" s="7">
        <f>' turmas sistema atual'!AU166</f>
        <v>0</v>
      </c>
      <c r="AB549" s="11">
        <f>' turmas sistema atual'!AV166</f>
        <v>0</v>
      </c>
    </row>
    <row r="550" spans="1:28" ht="51" customHeight="1" thickBot="1" x14ac:dyDescent="0.3">
      <c r="A550" s="7" t="str">
        <f>' turmas sistema atual'!A549</f>
        <v>ENGENHARIA AEROESPACIAL</v>
      </c>
      <c r="B550" s="7" t="str">
        <f>' turmas sistema atual'!B549</f>
        <v>NAESTS017-17SB</v>
      </c>
      <c r="C550" s="7" t="str">
        <f>' turmas sistema atual'!C549</f>
        <v>Sistemas de Propulsão I A-noturno (São Bernardo do Campo)</v>
      </c>
      <c r="D550" s="7" t="str">
        <f>' turmas sistema atual'!Y549</f>
        <v xml:space="preserve">terça das 21:00 às 23:00, semanal ; sexta das 19:00 às 21:00, semanal </v>
      </c>
      <c r="E550" s="7" t="str">
        <f>' turmas sistema atual'!Z549</f>
        <v/>
      </c>
      <c r="F550" s="7" t="b">
        <f t="shared" si="32"/>
        <v>0</v>
      </c>
      <c r="G550" s="7"/>
      <c r="H550" s="7" t="s">
        <v>563</v>
      </c>
      <c r="I550" s="7" t="b">
        <f t="shared" si="33"/>
        <v>1</v>
      </c>
      <c r="J550" s="11" t="str">
        <f t="shared" si="34"/>
        <v>SB</v>
      </c>
      <c r="K550" s="11" t="str">
        <f>' turmas sistema atual'!K549</f>
        <v>noturno</v>
      </c>
      <c r="L550" s="11" t="str">
        <f>' turmas sistema atual'!L549</f>
        <v>3-1-5</v>
      </c>
      <c r="M550" s="11">
        <f>' turmas sistema atual'!M549</f>
        <v>40</v>
      </c>
      <c r="N550" s="11">
        <f>VLOOKUP(B550,[3]Plan1!$A$18:$H$946,8,0)</f>
        <v>24</v>
      </c>
      <c r="P550" s="7" t="str">
        <f>' turmas sistema atual'!R549</f>
        <v>CARLOS ALBERTO ROCHA PIMENTEL</v>
      </c>
      <c r="Q550" s="7" t="e">
        <f>P550=#REF!</f>
        <v>#REF!</v>
      </c>
      <c r="R550" s="7" t="str">
        <f>VLOOKUP($B550,[2]planilha!$B$1:$P$929,15,0)</f>
        <v>CARLOS ALBERTO ROCHA PIMENTEL</v>
      </c>
      <c r="S550" s="7" t="str">
        <f>' turmas sistema atual'!S549</f>
        <v>CARLOS ALBERTO ROCHA PIMENTEL</v>
      </c>
      <c r="T550" s="7" t="b">
        <f t="shared" si="35"/>
        <v>1</v>
      </c>
      <c r="U550" s="7" t="str">
        <f>' turmas sistema atual'!Z167</f>
        <v/>
      </c>
      <c r="V550" s="7">
        <f>' turmas sistema atual'!AA167</f>
        <v>0</v>
      </c>
      <c r="W550" s="7">
        <f>' turmas sistema atual'!AB167</f>
        <v>0</v>
      </c>
      <c r="X550" s="7">
        <f>' turmas sistema atual'!AC167</f>
        <v>0</v>
      </c>
      <c r="Y550" s="7">
        <f>' turmas sistema atual'!AD167</f>
        <v>0</v>
      </c>
      <c r="Z550" s="7">
        <f>' turmas sistema atual'!AE167</f>
        <v>0</v>
      </c>
      <c r="AA550" s="7">
        <f>' turmas sistema atual'!AU167</f>
        <v>0</v>
      </c>
      <c r="AB550" s="11">
        <f>' turmas sistema atual'!AV167</f>
        <v>0</v>
      </c>
    </row>
    <row r="551" spans="1:28" ht="51" customHeight="1" thickBot="1" x14ac:dyDescent="0.3">
      <c r="A551" s="7" t="str">
        <f>' turmas sistema atual'!A550</f>
        <v>ENGENHARIA AEROESPACIAL</v>
      </c>
      <c r="B551" s="7" t="str">
        <f>' turmas sistema atual'!B550</f>
        <v>DAESTS010-17SB</v>
      </c>
      <c r="C551" s="7" t="str">
        <f>' turmas sistema atual'!C550</f>
        <v>Técnicas de Análise Estrutural e Projeto A-diurno (São Bernardo do Campo)</v>
      </c>
      <c r="D551" s="7" t="str">
        <f>' turmas sistema atual'!Y550</f>
        <v xml:space="preserve">terça das 17:00 às 19:00, semanal ; quinta das 17:00 às 19:00, semanal </v>
      </c>
      <c r="E551" s="7" t="str">
        <f>' turmas sistema atual'!Z550</f>
        <v/>
      </c>
      <c r="F551" s="7" t="b">
        <f t="shared" si="32"/>
        <v>0</v>
      </c>
      <c r="G551" s="7"/>
      <c r="H551" s="7" t="s">
        <v>563</v>
      </c>
      <c r="I551" s="7" t="b">
        <f t="shared" si="33"/>
        <v>1</v>
      </c>
      <c r="J551" s="11" t="str">
        <f t="shared" si="34"/>
        <v>SB</v>
      </c>
      <c r="K551" s="11" t="str">
        <f>' turmas sistema atual'!K550</f>
        <v>diurno</v>
      </c>
      <c r="L551" s="11" t="str">
        <f>' turmas sistema atual'!L550</f>
        <v>3-1-4</v>
      </c>
      <c r="M551" s="11">
        <f>' turmas sistema atual'!M550</f>
        <v>40</v>
      </c>
      <c r="N551" s="11">
        <f>VLOOKUP(B551,[3]Plan1!$A$18:$H$946,8,0)</f>
        <v>2</v>
      </c>
      <c r="P551" s="7" t="str">
        <f>' turmas sistema atual'!R550</f>
        <v>JUAN PABLO JULCA AVILA</v>
      </c>
      <c r="Q551" s="7" t="e">
        <f>P551=#REF!</f>
        <v>#REF!</v>
      </c>
      <c r="R551" s="7" t="str">
        <f>VLOOKUP($B551,[2]planilha!$B$1:$P$929,15,0)</f>
        <v>JUAN PABLO JULCA AVILA</v>
      </c>
      <c r="S551" s="7" t="str">
        <f>' turmas sistema atual'!S550</f>
        <v>JUAN PABLO JULCA AVILA</v>
      </c>
      <c r="T551" s="7" t="b">
        <f t="shared" si="35"/>
        <v>1</v>
      </c>
      <c r="U551" s="7" t="str">
        <f>' turmas sistema atual'!Z168</f>
        <v/>
      </c>
      <c r="V551" s="7">
        <f>' turmas sistema atual'!AA168</f>
        <v>0</v>
      </c>
      <c r="W551" s="7">
        <f>' turmas sistema atual'!AB168</f>
        <v>0</v>
      </c>
      <c r="X551" s="7">
        <f>' turmas sistema atual'!AC168</f>
        <v>0</v>
      </c>
      <c r="Y551" s="7">
        <f>' turmas sistema atual'!AD168</f>
        <v>0</v>
      </c>
      <c r="Z551" s="7">
        <f>' turmas sistema atual'!AE168</f>
        <v>0</v>
      </c>
      <c r="AA551" s="7">
        <f>' turmas sistema atual'!AU168</f>
        <v>0</v>
      </c>
      <c r="AB551" s="11">
        <f>' turmas sistema atual'!AV168</f>
        <v>0</v>
      </c>
    </row>
    <row r="552" spans="1:28" ht="51" customHeight="1" thickBot="1" x14ac:dyDescent="0.3">
      <c r="A552" s="7" t="str">
        <f>' turmas sistema atual'!A551</f>
        <v>ENGENHARIA AEROESPACIAL</v>
      </c>
      <c r="B552" s="7" t="str">
        <f>' turmas sistema atual'!B551</f>
        <v>DAESZA006-17SB</v>
      </c>
      <c r="C552" s="7" t="str">
        <f>' turmas sistema atual'!C551</f>
        <v>Teoria de Controle Ótimo A-diurno (São Bernardo do Campo)</v>
      </c>
      <c r="D552" s="7" t="str">
        <f>' turmas sistema atual'!Y551</f>
        <v>quarta das 08:00 às 10:00, semanal ; sexta das 10:00 às 12:00, quinzenal I</v>
      </c>
      <c r="E552" s="7" t="str">
        <f>' turmas sistema atual'!Z551</f>
        <v/>
      </c>
      <c r="F552" s="7" t="b">
        <f t="shared" si="32"/>
        <v>0</v>
      </c>
      <c r="G552" s="7"/>
      <c r="H552" s="7" t="s">
        <v>563</v>
      </c>
      <c r="I552" s="7" t="b">
        <f t="shared" si="33"/>
        <v>1</v>
      </c>
      <c r="J552" s="11" t="str">
        <f t="shared" si="34"/>
        <v>SB</v>
      </c>
      <c r="K552" s="11" t="str">
        <f>' turmas sistema atual'!K551</f>
        <v>diurno</v>
      </c>
      <c r="L552" s="11" t="str">
        <f>' turmas sistema atual'!L551</f>
        <v>3-0-4</v>
      </c>
      <c r="M552" s="11">
        <f>' turmas sistema atual'!M551</f>
        <v>40</v>
      </c>
      <c r="N552" s="11">
        <f>VLOOKUP(B552,[3]Plan1!$A$18:$H$946,8,0)</f>
        <v>22</v>
      </c>
      <c r="P552" s="7" t="str">
        <f>' turmas sistema atual'!R551</f>
        <v>CARLOS RENATO HUAURA SOLORZANO</v>
      </c>
      <c r="Q552" s="7" t="e">
        <f>P552=#REF!</f>
        <v>#REF!</v>
      </c>
      <c r="R552" s="7" t="e">
        <f>VLOOKUP($B552,[2]planilha!$B$1:$P$929,15,0)</f>
        <v>#REF!</v>
      </c>
      <c r="S552" s="7">
        <f>' turmas sistema atual'!S551</f>
        <v>0</v>
      </c>
      <c r="T552" s="7" t="e">
        <f t="shared" si="35"/>
        <v>#REF!</v>
      </c>
      <c r="U552" s="7" t="str">
        <f>' turmas sistema atual'!Z650</f>
        <v/>
      </c>
      <c r="V552" s="7">
        <f>' turmas sistema atual'!AA650</f>
        <v>0</v>
      </c>
      <c r="W552" s="7">
        <f>' turmas sistema atual'!AB650</f>
        <v>0</v>
      </c>
      <c r="X552" s="7">
        <f>' turmas sistema atual'!AC650</f>
        <v>0</v>
      </c>
      <c r="Y552" s="7">
        <f>' turmas sistema atual'!AD650</f>
        <v>0</v>
      </c>
      <c r="Z552" s="7">
        <f>' turmas sistema atual'!AE650</f>
        <v>0</v>
      </c>
      <c r="AA552" s="7">
        <f>' turmas sistema atual'!AU650</f>
        <v>0</v>
      </c>
      <c r="AB552" s="11">
        <f>' turmas sistema atual'!AV650</f>
        <v>0</v>
      </c>
    </row>
    <row r="553" spans="1:28" ht="51" customHeight="1" thickBot="1" x14ac:dyDescent="0.3">
      <c r="A553" s="7" t="str">
        <f>' turmas sistema atual'!A552</f>
        <v>ENGENHARIA AEROESPACIAL</v>
      </c>
      <c r="B553" s="7" t="str">
        <f>' turmas sistema atual'!B552</f>
        <v>NAESTO014-17SB</v>
      </c>
      <c r="C553" s="7" t="str">
        <f>' turmas sistema atual'!C552</f>
        <v>Termodinâmica Aplicada I A-noturno (São Bernardo do Campo)</v>
      </c>
      <c r="D553" s="7" t="str">
        <f>' turmas sistema atual'!Y552</f>
        <v xml:space="preserve">quarta das 19:00 às 21:00, semanal ; sexta das 21:00 às 23:00, semanal </v>
      </c>
      <c r="E553" s="7" t="str">
        <f>' turmas sistema atual'!Z552</f>
        <v/>
      </c>
      <c r="F553" s="7" t="b">
        <f t="shared" si="32"/>
        <v>0</v>
      </c>
      <c r="G553" s="7"/>
      <c r="H553" s="7" t="s">
        <v>563</v>
      </c>
      <c r="I553" s="7" t="b">
        <f t="shared" si="33"/>
        <v>1</v>
      </c>
      <c r="J553" s="11" t="str">
        <f t="shared" si="34"/>
        <v>SB</v>
      </c>
      <c r="K553" s="11" t="str">
        <f>' turmas sistema atual'!K552</f>
        <v>noturno</v>
      </c>
      <c r="L553" s="11" t="str">
        <f>' turmas sistema atual'!L552</f>
        <v>4-0-5</v>
      </c>
      <c r="M553" s="11">
        <f>' turmas sistema atual'!M552</f>
        <v>81</v>
      </c>
      <c r="N553" s="11">
        <f>VLOOKUP(B553,[3]Plan1!$A$18:$H$946,8,0)</f>
        <v>0</v>
      </c>
      <c r="P553" s="7" t="str">
        <f>' turmas sistema atual'!R552</f>
        <v>FABIO ANTONIO DA SILVA MOTA</v>
      </c>
      <c r="Q553" s="7" t="e">
        <f>P553=#REF!</f>
        <v>#REF!</v>
      </c>
      <c r="R553" s="7" t="e">
        <f>VLOOKUP($B553,[2]planilha!$B$1:$P$929,15,0)</f>
        <v>#REF!</v>
      </c>
      <c r="S553" s="7">
        <f>' turmas sistema atual'!S552</f>
        <v>0</v>
      </c>
      <c r="T553" s="7" t="e">
        <f t="shared" si="35"/>
        <v>#REF!</v>
      </c>
      <c r="U553" s="7" t="str">
        <f>' turmas sistema atual'!Z163</f>
        <v/>
      </c>
      <c r="V553" s="7">
        <f>' turmas sistema atual'!AA163</f>
        <v>0</v>
      </c>
      <c r="W553" s="7">
        <f>' turmas sistema atual'!AB163</f>
        <v>0</v>
      </c>
      <c r="X553" s="7">
        <f>' turmas sistema atual'!AC163</f>
        <v>0</v>
      </c>
      <c r="Y553" s="7">
        <f>' turmas sistema atual'!AD163</f>
        <v>0</v>
      </c>
      <c r="Z553" s="7">
        <f>' turmas sistema atual'!AE163</f>
        <v>0</v>
      </c>
      <c r="AA553" s="7">
        <f>' turmas sistema atual'!AU163</f>
        <v>0</v>
      </c>
      <c r="AB553" s="11">
        <f>' turmas sistema atual'!AV163</f>
        <v>0</v>
      </c>
    </row>
    <row r="554" spans="1:28" ht="51" customHeight="1" thickBot="1" x14ac:dyDescent="0.3">
      <c r="A554" s="7" t="str">
        <f>' turmas sistema atual'!A553</f>
        <v>ENGENHARIA AEROESPACIAL</v>
      </c>
      <c r="B554" s="7" t="str">
        <f>' turmas sistema atual'!B553</f>
        <v>NAESTS018-17SB</v>
      </c>
      <c r="C554" s="7" t="str">
        <f>' turmas sistema atual'!C553</f>
        <v>Transferência de Calor Aplicada a Sistemas Aeroespaciais A-noturno (São Bernardo do Campo)</v>
      </c>
      <c r="D554" s="7" t="str">
        <f>' turmas sistema atual'!Y553</f>
        <v xml:space="preserve">terça das 19:00 às 21:00, semanal ; quinta das 21:00 às 23:00, semanal </v>
      </c>
      <c r="E554" s="7" t="str">
        <f>' turmas sistema atual'!Z553</f>
        <v/>
      </c>
      <c r="F554" s="7" t="b">
        <f t="shared" si="32"/>
        <v>0</v>
      </c>
      <c r="G554" s="7"/>
      <c r="H554" s="7" t="s">
        <v>563</v>
      </c>
      <c r="I554" s="7" t="b">
        <f t="shared" si="33"/>
        <v>1</v>
      </c>
      <c r="J554" s="11" t="str">
        <f t="shared" si="34"/>
        <v>SB</v>
      </c>
      <c r="K554" s="11" t="str">
        <f>' turmas sistema atual'!K553</f>
        <v>noturno</v>
      </c>
      <c r="L554" s="11" t="str">
        <f>' turmas sistema atual'!L553</f>
        <v>3-1-4</v>
      </c>
      <c r="M554" s="11">
        <f>' turmas sistema atual'!M553</f>
        <v>50</v>
      </c>
      <c r="N554" s="11">
        <f>VLOOKUP(B554,[3]Plan1!$A$18:$H$946,8,0)</f>
        <v>2</v>
      </c>
      <c r="P554" s="7" t="str">
        <f>' turmas sistema atual'!R553</f>
        <v>Alexandre Alves</v>
      </c>
      <c r="Q554" s="7" t="e">
        <f>P554=#REF!</f>
        <v>#REF!</v>
      </c>
      <c r="R554" s="7" t="str">
        <f>VLOOKUP($B554,[2]planilha!$B$1:$P$929,15,0)</f>
        <v>Alexandre Alves</v>
      </c>
      <c r="S554" s="7" t="str">
        <f>' turmas sistema atual'!S553</f>
        <v>Alexandre Alves</v>
      </c>
      <c r="T554" s="7" t="b">
        <f t="shared" si="35"/>
        <v>1</v>
      </c>
      <c r="U554" s="7" t="str">
        <f>' turmas sistema atual'!Z155</f>
        <v/>
      </c>
      <c r="V554" s="7">
        <f>' turmas sistema atual'!AA155</f>
        <v>0</v>
      </c>
      <c r="W554" s="7">
        <f>' turmas sistema atual'!AB155</f>
        <v>0</v>
      </c>
      <c r="X554" s="7">
        <f>' turmas sistema atual'!AC155</f>
        <v>0</v>
      </c>
      <c r="Y554" s="7">
        <f>' turmas sistema atual'!AD155</f>
        <v>0</v>
      </c>
      <c r="Z554" s="7">
        <f>' turmas sistema atual'!AE155</f>
        <v>0</v>
      </c>
      <c r="AA554" s="7">
        <f>' turmas sistema atual'!AU155</f>
        <v>0</v>
      </c>
      <c r="AB554" s="11">
        <f>' turmas sistema atual'!AV155</f>
        <v>0</v>
      </c>
    </row>
    <row r="555" spans="1:28" ht="51" customHeight="1" thickBot="1" x14ac:dyDescent="0.3">
      <c r="A555" s="7" t="str">
        <f>' turmas sistema atual'!A554</f>
        <v>ENGENHARIA AEROESPACIAL</v>
      </c>
      <c r="B555" s="7" t="str">
        <f>' turmas sistema atual'!B554</f>
        <v>NAESTI003-17SB</v>
      </c>
      <c r="C555" s="7" t="str">
        <f>' turmas sistema atual'!C554</f>
        <v>Transformadas em Sinais e Sistemas Lineares A-noturno (São Bernardo do Campo)</v>
      </c>
      <c r="D555" s="7" t="str">
        <f>' turmas sistema atual'!Y554</f>
        <v xml:space="preserve">quarta das 21:00 às 23:00, semanal ; sexta das 19:00 às 21:00, semanal </v>
      </c>
      <c r="E555" s="7" t="str">
        <f>' turmas sistema atual'!Z554</f>
        <v/>
      </c>
      <c r="F555" s="7" t="b">
        <f t="shared" si="32"/>
        <v>0</v>
      </c>
      <c r="G555" s="7"/>
      <c r="H555" s="7" t="s">
        <v>563</v>
      </c>
      <c r="I555" s="7" t="b">
        <f t="shared" si="33"/>
        <v>1</v>
      </c>
      <c r="J555" s="11" t="str">
        <f t="shared" si="34"/>
        <v>SB</v>
      </c>
      <c r="K555" s="11" t="str">
        <f>' turmas sistema atual'!K554</f>
        <v>noturno</v>
      </c>
      <c r="L555" s="11" t="str">
        <f>' turmas sistema atual'!L554</f>
        <v>4-0-4</v>
      </c>
      <c r="M555" s="11">
        <f>' turmas sistema atual'!M554</f>
        <v>68</v>
      </c>
      <c r="N555" s="11">
        <f>VLOOKUP(B555,[3]Plan1!$A$18:$H$946,8,0)</f>
        <v>0</v>
      </c>
      <c r="P555" s="7" t="str">
        <f>' turmas sistema atual'!R554</f>
        <v>Diego Paolo Ferruzzo Correa</v>
      </c>
      <c r="Q555" s="7" t="e">
        <f>P555=#REF!</f>
        <v>#REF!</v>
      </c>
      <c r="R555" s="7" t="e">
        <f>VLOOKUP($B555,[2]planilha!$B$1:$P$929,15,0)</f>
        <v>#REF!</v>
      </c>
      <c r="S555" s="7">
        <f>' turmas sistema atual'!S554</f>
        <v>0</v>
      </c>
      <c r="T555" s="7" t="e">
        <f t="shared" si="35"/>
        <v>#REF!</v>
      </c>
      <c r="U555" s="7" t="str">
        <f>' turmas sistema atual'!Z156</f>
        <v/>
      </c>
      <c r="V555" s="7">
        <f>' turmas sistema atual'!AA156</f>
        <v>0</v>
      </c>
      <c r="W555" s="7">
        <f>' turmas sistema atual'!AB156</f>
        <v>0</v>
      </c>
      <c r="X555" s="7">
        <f>' turmas sistema atual'!AC156</f>
        <v>0</v>
      </c>
      <c r="Y555" s="7">
        <f>' turmas sistema atual'!AD156</f>
        <v>0</v>
      </c>
      <c r="Z555" s="7">
        <f>' turmas sistema atual'!AE156</f>
        <v>0</v>
      </c>
      <c r="AA555" s="7">
        <f>' turmas sistema atual'!AU156</f>
        <v>0</v>
      </c>
      <c r="AB555" s="11">
        <f>' turmas sistema atual'!AV156</f>
        <v>0</v>
      </c>
    </row>
    <row r="556" spans="1:28" ht="51" customHeight="1" thickBot="1" x14ac:dyDescent="0.3">
      <c r="A556" s="7" t="str">
        <f>' turmas sistema atual'!A555</f>
        <v>ENGENHARIA AEROESPACIAL</v>
      </c>
      <c r="B556" s="7" t="str">
        <f>' turmas sistema atual'!B555</f>
        <v>NAESTS008-17SB</v>
      </c>
      <c r="C556" s="7" t="str">
        <f>' turmas sistema atual'!C555</f>
        <v>Vibrações A-noturno (São Bernardo do Campo)</v>
      </c>
      <c r="D556" s="7" t="str">
        <f>' turmas sistema atual'!Y555</f>
        <v xml:space="preserve">segunda das 19:00 às 21:00, semanal ; quarta das 21:00 às 23:00, semanal </v>
      </c>
      <c r="E556" s="7" t="str">
        <f>' turmas sistema atual'!Z555</f>
        <v/>
      </c>
      <c r="F556" s="7" t="b">
        <f t="shared" si="32"/>
        <v>0</v>
      </c>
      <c r="G556" s="7"/>
      <c r="H556" s="7" t="s">
        <v>563</v>
      </c>
      <c r="I556" s="7" t="b">
        <f t="shared" si="33"/>
        <v>1</v>
      </c>
      <c r="J556" s="11" t="str">
        <f t="shared" si="34"/>
        <v>SB</v>
      </c>
      <c r="K556" s="11" t="str">
        <f>' turmas sistema atual'!K555</f>
        <v>noturno</v>
      </c>
      <c r="L556" s="11" t="str">
        <f>' turmas sistema atual'!L555</f>
        <v>4-0-4</v>
      </c>
      <c r="M556" s="11">
        <f>' turmas sistema atual'!M555</f>
        <v>60</v>
      </c>
      <c r="N556" s="11">
        <f>VLOOKUP(B556,[3]Plan1!$A$18:$H$946,8,0)</f>
        <v>1</v>
      </c>
      <c r="P556" s="7" t="str">
        <f>' turmas sistema atual'!R555</f>
        <v>REYOLANDO MANOEL LOPES REBELLO DA FONSECA BRASIL</v>
      </c>
      <c r="Q556" s="7" t="e">
        <f>P556=#REF!</f>
        <v>#REF!</v>
      </c>
      <c r="R556" s="7" t="e">
        <f>VLOOKUP($B556,[2]planilha!$B$1:$P$929,15,0)</f>
        <v>#REF!</v>
      </c>
      <c r="S556" s="7">
        <f>' turmas sistema atual'!S555</f>
        <v>0</v>
      </c>
      <c r="T556" s="7" t="e">
        <f t="shared" si="35"/>
        <v>#REF!</v>
      </c>
      <c r="U556" s="7" t="str">
        <f>' turmas sistema atual'!Z158</f>
        <v/>
      </c>
      <c r="V556" s="7">
        <f>' turmas sistema atual'!AA158</f>
        <v>0</v>
      </c>
      <c r="W556" s="7">
        <f>' turmas sistema atual'!AB158</f>
        <v>0</v>
      </c>
      <c r="X556" s="7">
        <f>' turmas sistema atual'!AC158</f>
        <v>0</v>
      </c>
      <c r="Y556" s="7">
        <f>' turmas sistema atual'!AD158</f>
        <v>0</v>
      </c>
      <c r="Z556" s="7">
        <f>' turmas sistema atual'!AE158</f>
        <v>0</v>
      </c>
      <c r="AA556" s="7">
        <f>' turmas sistema atual'!AU158</f>
        <v>0</v>
      </c>
      <c r="AB556" s="11">
        <f>' turmas sistema atual'!AV158</f>
        <v>0</v>
      </c>
    </row>
    <row r="557" spans="1:28" ht="51" customHeight="1" thickBot="1" x14ac:dyDescent="0.3">
      <c r="A557" s="7" t="str">
        <f>' turmas sistema atual'!A556</f>
        <v>ENGENHARIA AMBIENTAL E URBANA</v>
      </c>
      <c r="B557" s="7" t="str">
        <f>' turmas sistema atual'!B556</f>
        <v>NA1ESTU025-17SA</v>
      </c>
      <c r="C557" s="7" t="str">
        <f>' turmas sistema atual'!C556</f>
        <v>Avaliação de Impactos Ambientais A1-noturno (Santo André)</v>
      </c>
      <c r="D557" s="7" t="str">
        <f>' turmas sistema atual'!Y556</f>
        <v xml:space="preserve">quarta das 19:00 às 23:00, semanal </v>
      </c>
      <c r="E557" s="7" t="str">
        <f>' turmas sistema atual'!Z556</f>
        <v/>
      </c>
      <c r="F557" s="7" t="b">
        <f t="shared" si="32"/>
        <v>0</v>
      </c>
      <c r="G557" s="7"/>
      <c r="H557" s="7" t="s">
        <v>563</v>
      </c>
      <c r="I557" s="7" t="b">
        <f t="shared" si="33"/>
        <v>1</v>
      </c>
      <c r="J557" s="11" t="str">
        <f t="shared" si="34"/>
        <v>SA</v>
      </c>
      <c r="K557" s="11" t="str">
        <f>' turmas sistema atual'!K556</f>
        <v>noturno</v>
      </c>
      <c r="L557" s="11" t="str">
        <f>' turmas sistema atual'!L556</f>
        <v>2-2-4</v>
      </c>
      <c r="M557" s="11">
        <f>' turmas sistema atual'!M556</f>
        <v>43</v>
      </c>
      <c r="N557" s="11">
        <f>VLOOKUP(B557,[3]Plan1!$A$18:$H$946,8,0)</f>
        <v>0</v>
      </c>
      <c r="P557" s="7" t="str">
        <f>' turmas sistema atual'!R556</f>
        <v>Gabriela Farias Asmus</v>
      </c>
      <c r="Q557" s="7" t="e">
        <f>P557=#REF!</f>
        <v>#REF!</v>
      </c>
      <c r="R557" s="7" t="e">
        <f>VLOOKUP($B557,[2]planilha!$B$1:$P$929,15,0)</f>
        <v>#REF!</v>
      </c>
      <c r="S557" s="7">
        <f>' turmas sistema atual'!S556</f>
        <v>0</v>
      </c>
      <c r="T557" s="7" t="e">
        <f t="shared" si="35"/>
        <v>#REF!</v>
      </c>
      <c r="U557" s="7" t="str">
        <f>' turmas sistema atual'!Z157</f>
        <v/>
      </c>
      <c r="V557" s="7">
        <f>' turmas sistema atual'!AA157</f>
        <v>0</v>
      </c>
      <c r="W557" s="7">
        <f>' turmas sistema atual'!AB157</f>
        <v>0</v>
      </c>
      <c r="X557" s="7">
        <f>' turmas sistema atual'!AC157</f>
        <v>0</v>
      </c>
      <c r="Y557" s="7">
        <f>' turmas sistema atual'!AD157</f>
        <v>0</v>
      </c>
      <c r="Z557" s="7">
        <f>' turmas sistema atual'!AE157</f>
        <v>0</v>
      </c>
      <c r="AA557" s="7">
        <f>' turmas sistema atual'!AU157</f>
        <v>0</v>
      </c>
      <c r="AB557" s="11">
        <f>' turmas sistema atual'!AV157</f>
        <v>0</v>
      </c>
    </row>
    <row r="558" spans="1:28" ht="51" customHeight="1" thickBot="1" x14ac:dyDescent="0.3">
      <c r="A558" s="7" t="str">
        <f>' turmas sistema atual'!A557</f>
        <v>ENGENHARIA AMBIENTAL E URBANA</v>
      </c>
      <c r="B558" s="7" t="str">
        <f>' turmas sistema atual'!B557</f>
        <v>DA1ESTU004-17SA</v>
      </c>
      <c r="C558" s="7" t="str">
        <f>' turmas sistema atual'!C557</f>
        <v>Cartografia e Geoprocessamento A1-diurno (Santo André)</v>
      </c>
      <c r="D558" s="7" t="str">
        <f>' turmas sistema atual'!Y557</f>
        <v/>
      </c>
      <c r="E558" s="7" t="str">
        <f>' turmas sistema atual'!Z557</f>
        <v xml:space="preserve">quarta das 08:00 às 12:00, semanal </v>
      </c>
      <c r="F558" s="7" t="b">
        <f t="shared" si="32"/>
        <v>0</v>
      </c>
      <c r="G558" s="7"/>
      <c r="H558" s="7" t="s">
        <v>563</v>
      </c>
      <c r="I558" s="7" t="b">
        <f t="shared" si="33"/>
        <v>1</v>
      </c>
      <c r="J558" s="11" t="str">
        <f t="shared" si="34"/>
        <v>SA</v>
      </c>
      <c r="K558" s="11" t="str">
        <f>' turmas sistema atual'!K557</f>
        <v>diurno</v>
      </c>
      <c r="L558" s="11" t="str">
        <f>' turmas sistema atual'!L557</f>
        <v>1-3-3</v>
      </c>
      <c r="M558" s="11">
        <f>' turmas sistema atual'!M557</f>
        <v>30</v>
      </c>
      <c r="N558" s="11">
        <f>VLOOKUP(B558,[3]Plan1!$A$18:$H$946,8,0)</f>
        <v>18</v>
      </c>
      <c r="P558" s="7" t="str">
        <f>' turmas sistema atual'!R557</f>
        <v>HELENA FRANÇA</v>
      </c>
      <c r="Q558" s="7" t="e">
        <f>P558=#REF!</f>
        <v>#REF!</v>
      </c>
      <c r="R558" s="7" t="e">
        <f>VLOOKUP($B558,[2]planilha!$B$1:$P$929,15,0)</f>
        <v>#REF!</v>
      </c>
      <c r="S558" s="7">
        <f>' turmas sistema atual'!S557</f>
        <v>0</v>
      </c>
      <c r="T558" s="7" t="e">
        <f t="shared" si="35"/>
        <v>#REF!</v>
      </c>
      <c r="U558" s="7" t="str">
        <f>' turmas sistema atual'!Z368</f>
        <v/>
      </c>
      <c r="V558" s="7">
        <f>' turmas sistema atual'!AA368</f>
        <v>0</v>
      </c>
      <c r="W558" s="7">
        <f>' turmas sistema atual'!AB368</f>
        <v>0</v>
      </c>
      <c r="X558" s="7">
        <f>' turmas sistema atual'!AC368</f>
        <v>0</v>
      </c>
      <c r="Y558" s="7">
        <f>' turmas sistema atual'!AD368</f>
        <v>0</v>
      </c>
      <c r="Z558" s="7">
        <f>' turmas sistema atual'!AE368</f>
        <v>0</v>
      </c>
      <c r="AA558" s="7">
        <f>' turmas sistema atual'!AU368</f>
        <v>0</v>
      </c>
      <c r="AB558" s="11">
        <f>' turmas sistema atual'!AV368</f>
        <v>0</v>
      </c>
    </row>
    <row r="559" spans="1:28" ht="51" customHeight="1" thickBot="1" x14ac:dyDescent="0.3">
      <c r="A559" s="7" t="str">
        <f>' turmas sistema atual'!A558</f>
        <v>ENGENHARIA AMBIENTAL E URBANA</v>
      </c>
      <c r="B559" s="7" t="str">
        <f>' turmas sistema atual'!B558</f>
        <v>NA1ESTU004-17SA</v>
      </c>
      <c r="C559" s="7" t="str">
        <f>' turmas sistema atual'!C558</f>
        <v>Cartografia e Geoprocessamento A1-noturno (Santo André)</v>
      </c>
      <c r="D559" s="7" t="str">
        <f>' turmas sistema atual'!Y558</f>
        <v/>
      </c>
      <c r="E559" s="7" t="str">
        <f>' turmas sistema atual'!Z558</f>
        <v xml:space="preserve">quarta das 19:00 às 23:00, semanal </v>
      </c>
      <c r="F559" s="7" t="b">
        <f t="shared" si="32"/>
        <v>0</v>
      </c>
      <c r="G559" s="7"/>
      <c r="H559" s="7" t="s">
        <v>563</v>
      </c>
      <c r="I559" s="7" t="b">
        <f t="shared" si="33"/>
        <v>1</v>
      </c>
      <c r="J559" s="11" t="str">
        <f t="shared" si="34"/>
        <v>SA</v>
      </c>
      <c r="K559" s="11" t="str">
        <f>' turmas sistema atual'!K558</f>
        <v>noturno</v>
      </c>
      <c r="L559" s="11" t="str">
        <f>' turmas sistema atual'!L558</f>
        <v>1-3-3</v>
      </c>
      <c r="M559" s="11">
        <f>' turmas sistema atual'!M558</f>
        <v>30</v>
      </c>
      <c r="N559" s="11">
        <f>VLOOKUP(B559,[3]Plan1!$A$18:$H$946,8,0)</f>
        <v>7</v>
      </c>
      <c r="P559" s="7" t="str">
        <f>' turmas sistema atual'!R558</f>
        <v>HELENA FRANÇA</v>
      </c>
      <c r="Q559" s="7" t="e">
        <f>P559=#REF!</f>
        <v>#REF!</v>
      </c>
      <c r="R559" s="7" t="e">
        <f>VLOOKUP($B559,[2]planilha!$B$1:$P$929,15,0)</f>
        <v>#REF!</v>
      </c>
      <c r="S559" s="7">
        <f>' turmas sistema atual'!S558</f>
        <v>0</v>
      </c>
      <c r="T559" s="7" t="e">
        <f t="shared" si="35"/>
        <v>#REF!</v>
      </c>
      <c r="U559" s="7" t="str">
        <f>' turmas sistema atual'!Z369</f>
        <v/>
      </c>
      <c r="V559" s="7">
        <f>' turmas sistema atual'!AA369</f>
        <v>0</v>
      </c>
      <c r="W559" s="7">
        <f>' turmas sistema atual'!AB369</f>
        <v>0</v>
      </c>
      <c r="X559" s="7">
        <f>' turmas sistema atual'!AC369</f>
        <v>0</v>
      </c>
      <c r="Y559" s="7">
        <f>' turmas sistema atual'!AD369</f>
        <v>0</v>
      </c>
      <c r="Z559" s="7">
        <f>' turmas sistema atual'!AE369</f>
        <v>0</v>
      </c>
      <c r="AA559" s="7">
        <f>' turmas sistema atual'!AU369</f>
        <v>0</v>
      </c>
      <c r="AB559" s="11">
        <f>' turmas sistema atual'!AV369</f>
        <v>0</v>
      </c>
    </row>
    <row r="560" spans="1:28" ht="51" customHeight="1" thickBot="1" x14ac:dyDescent="0.3">
      <c r="A560" s="7" t="str">
        <f>' turmas sistema atual'!A559</f>
        <v>ENGENHARIA AMBIENTAL E URBANA</v>
      </c>
      <c r="B560" s="7" t="str">
        <f>' turmas sistema atual'!B559</f>
        <v>DA1ESZU022-17SA</v>
      </c>
      <c r="C560" s="7" t="str">
        <f>' turmas sistema atual'!C559</f>
        <v>Ciências Atmosféricas A1-diurno (Santo André)</v>
      </c>
      <c r="D560" s="7" t="str">
        <f>' turmas sistema atual'!Y559</f>
        <v xml:space="preserve">terça das 08:00 às 10:00, semanal ; quinta das 10:00 às 12:00, semanal </v>
      </c>
      <c r="E560" s="7" t="str">
        <f>' turmas sistema atual'!Z559</f>
        <v/>
      </c>
      <c r="F560" s="7" t="b">
        <f t="shared" si="32"/>
        <v>0</v>
      </c>
      <c r="G560" s="7"/>
      <c r="H560" s="7" t="s">
        <v>563</v>
      </c>
      <c r="I560" s="7" t="b">
        <f t="shared" si="33"/>
        <v>1</v>
      </c>
      <c r="J560" s="11" t="str">
        <f t="shared" si="34"/>
        <v>SA</v>
      </c>
      <c r="K560" s="11" t="str">
        <f>' turmas sistema atual'!K559</f>
        <v>diurno</v>
      </c>
      <c r="L560" s="11" t="str">
        <f>' turmas sistema atual'!L559</f>
        <v>4-0-4</v>
      </c>
      <c r="M560" s="11">
        <f>' turmas sistema atual'!M559</f>
        <v>40</v>
      </c>
      <c r="N560" s="11">
        <f>VLOOKUP(B560,[3]Plan1!$A$18:$H$946,8,0)</f>
        <v>29</v>
      </c>
      <c r="P560" s="7" t="str">
        <f>' turmas sistema atual'!R559</f>
        <v>CLAUDIA BOIAN</v>
      </c>
      <c r="Q560" s="7" t="e">
        <f>P560=#REF!</f>
        <v>#REF!</v>
      </c>
      <c r="R560" s="7" t="e">
        <f>VLOOKUP($B560,[2]planilha!$B$1:$P$929,15,0)</f>
        <v>#REF!</v>
      </c>
      <c r="S560" s="7">
        <f>' turmas sistema atual'!S559</f>
        <v>0</v>
      </c>
      <c r="T560" s="7" t="e">
        <f t="shared" si="35"/>
        <v>#REF!</v>
      </c>
      <c r="U560" s="7" t="str">
        <f>' turmas sistema atual'!Z662</f>
        <v xml:space="preserve">segunda das 08:00 às 10:00, semanal </v>
      </c>
      <c r="V560" s="7">
        <f>' turmas sistema atual'!AA662</f>
        <v>0</v>
      </c>
      <c r="W560" s="7">
        <f>' turmas sistema atual'!AB662</f>
        <v>0</v>
      </c>
      <c r="X560" s="7">
        <f>' turmas sistema atual'!AC662</f>
        <v>0</v>
      </c>
      <c r="Y560" s="7">
        <f>' turmas sistema atual'!AD662</f>
        <v>0</v>
      </c>
      <c r="Z560" s="7">
        <f>' turmas sistema atual'!AE662</f>
        <v>0</v>
      </c>
      <c r="AA560" s="7">
        <f>' turmas sistema atual'!AU662</f>
        <v>0</v>
      </c>
      <c r="AB560" s="11">
        <f>' turmas sistema atual'!AV662</f>
        <v>0</v>
      </c>
    </row>
    <row r="561" spans="1:28" ht="51" customHeight="1" thickBot="1" x14ac:dyDescent="0.3">
      <c r="A561" s="7" t="str">
        <f>' turmas sistema atual'!A560</f>
        <v>ENGENHARIA AMBIENTAL E URBANA</v>
      </c>
      <c r="B561" s="7" t="str">
        <f>' turmas sistema atual'!B560</f>
        <v>NA1ESZU022-17SA</v>
      </c>
      <c r="C561" s="7" t="str">
        <f>' turmas sistema atual'!C560</f>
        <v>Ciências Atmosféricas A1-noturno (Santo André)</v>
      </c>
      <c r="D561" s="7" t="str">
        <f>' turmas sistema atual'!Y560</f>
        <v xml:space="preserve">terça das 19:00 às 21:00, semanal ; quinta das 21:00 às 23:00, semanal </v>
      </c>
      <c r="E561" s="7" t="str">
        <f>' turmas sistema atual'!Z560</f>
        <v/>
      </c>
      <c r="F561" s="7" t="b">
        <f t="shared" si="32"/>
        <v>0</v>
      </c>
      <c r="G561" s="7"/>
      <c r="H561" s="7" t="s">
        <v>563</v>
      </c>
      <c r="I561" s="7" t="b">
        <f t="shared" si="33"/>
        <v>1</v>
      </c>
      <c r="J561" s="11" t="str">
        <f t="shared" si="34"/>
        <v>SA</v>
      </c>
      <c r="K561" s="11" t="str">
        <f>' turmas sistema atual'!K560</f>
        <v>noturno</v>
      </c>
      <c r="L561" s="11" t="str">
        <f>' turmas sistema atual'!L560</f>
        <v>4-0-4</v>
      </c>
      <c r="M561" s="11">
        <f>' turmas sistema atual'!M560</f>
        <v>40</v>
      </c>
      <c r="N561" s="11">
        <f>VLOOKUP(B561,[3]Plan1!$A$18:$H$946,8,0)</f>
        <v>7</v>
      </c>
      <c r="P561" s="7" t="str">
        <f>' turmas sistema atual'!R560</f>
        <v>MARIA CLEOFE VALVERDE BRAMBILA</v>
      </c>
      <c r="Q561" s="7" t="e">
        <f>P561=#REF!</f>
        <v>#REF!</v>
      </c>
      <c r="R561" s="7" t="e">
        <f>VLOOKUP($B561,[2]planilha!$B$1:$P$929,15,0)</f>
        <v>#REF!</v>
      </c>
      <c r="S561" s="7">
        <f>' turmas sistema atual'!S560</f>
        <v>0</v>
      </c>
      <c r="T561" s="7" t="e">
        <f t="shared" si="35"/>
        <v>#REF!</v>
      </c>
      <c r="U561" s="7" t="str">
        <f>' turmas sistema atual'!Z663</f>
        <v xml:space="preserve">segunda das 10:00 às 12:00, semanal </v>
      </c>
      <c r="V561" s="7">
        <f>' turmas sistema atual'!AA663</f>
        <v>0</v>
      </c>
      <c r="W561" s="7">
        <f>' turmas sistema atual'!AB663</f>
        <v>0</v>
      </c>
      <c r="X561" s="7">
        <f>' turmas sistema atual'!AC663</f>
        <v>0</v>
      </c>
      <c r="Y561" s="7">
        <f>' turmas sistema atual'!AD663</f>
        <v>0</v>
      </c>
      <c r="Z561" s="7">
        <f>' turmas sistema atual'!AE663</f>
        <v>0</v>
      </c>
      <c r="AA561" s="7">
        <f>' turmas sistema atual'!AU663</f>
        <v>0</v>
      </c>
      <c r="AB561" s="11">
        <f>' turmas sistema atual'!AV663</f>
        <v>0</v>
      </c>
    </row>
    <row r="562" spans="1:28" ht="51" customHeight="1" thickBot="1" x14ac:dyDescent="0.3">
      <c r="A562" s="7" t="str">
        <f>' turmas sistema atual'!A561</f>
        <v>ENGENHARIA AMBIENTAL E URBANA</v>
      </c>
      <c r="B562" s="7" t="str">
        <f>' turmas sistema atual'!B561</f>
        <v>DA1ESZU002-17SA</v>
      </c>
      <c r="C562" s="7" t="str">
        <f>' turmas sistema atual'!C561</f>
        <v>Compostagem A1-diurno (Santo André)</v>
      </c>
      <c r="D562" s="7" t="str">
        <f>' turmas sistema atual'!Y561</f>
        <v xml:space="preserve">segunda das 16:00 às 18:00, semanal </v>
      </c>
      <c r="E562" s="7" t="str">
        <f>' turmas sistema atual'!Z561</f>
        <v/>
      </c>
      <c r="F562" s="7" t="b">
        <f t="shared" si="32"/>
        <v>0</v>
      </c>
      <c r="G562" s="7"/>
      <c r="H562" s="7" t="s">
        <v>563</v>
      </c>
      <c r="I562" s="7" t="b">
        <f t="shared" si="33"/>
        <v>1</v>
      </c>
      <c r="J562" s="11" t="str">
        <f t="shared" si="34"/>
        <v>SA</v>
      </c>
      <c r="K562" s="11" t="str">
        <f>' turmas sistema atual'!K561</f>
        <v>diurno</v>
      </c>
      <c r="L562" s="11" t="str">
        <f>' turmas sistema atual'!L561</f>
        <v>1-1-2</v>
      </c>
      <c r="M562" s="11">
        <f>' turmas sistema atual'!M561</f>
        <v>40</v>
      </c>
      <c r="N562" s="11">
        <f>VLOOKUP(B562,[3]Plan1!$A$18:$H$946,8,0)</f>
        <v>2</v>
      </c>
      <c r="P562" s="7" t="str">
        <f>' turmas sistema atual'!R561</f>
        <v>GILSON LAMEIRA DE LIMA</v>
      </c>
      <c r="Q562" s="7" t="e">
        <f>P562=#REF!</f>
        <v>#REF!</v>
      </c>
      <c r="R562" s="7" t="str">
        <f>VLOOKUP($B562,[2]planilha!$B$1:$P$929,15,0)</f>
        <v>LUISA HELENA DOS SANTOS OLIVEIRA</v>
      </c>
      <c r="S562" s="7" t="str">
        <f>' turmas sistema atual'!S561</f>
        <v>LUISA HELENA DOS SANTOS OLIVEIRA</v>
      </c>
      <c r="T562" s="7" t="b">
        <f t="shared" si="35"/>
        <v>1</v>
      </c>
      <c r="U562" s="7" t="str">
        <f>' turmas sistema atual'!Z370</f>
        <v/>
      </c>
      <c r="V562" s="7">
        <f>' turmas sistema atual'!AA370</f>
        <v>0</v>
      </c>
      <c r="W562" s="7">
        <f>' turmas sistema atual'!AB370</f>
        <v>0</v>
      </c>
      <c r="X562" s="7">
        <f>' turmas sistema atual'!AC370</f>
        <v>0</v>
      </c>
      <c r="Y562" s="7">
        <f>' turmas sistema atual'!AD370</f>
        <v>0</v>
      </c>
      <c r="Z562" s="7">
        <f>' turmas sistema atual'!AE370</f>
        <v>0</v>
      </c>
      <c r="AA562" s="7">
        <f>' turmas sistema atual'!AU370</f>
        <v>0</v>
      </c>
      <c r="AB562" s="11">
        <f>' turmas sistema atual'!AV370</f>
        <v>0</v>
      </c>
    </row>
    <row r="563" spans="1:28" ht="51" customHeight="1" thickBot="1" x14ac:dyDescent="0.3">
      <c r="A563" s="7" t="str">
        <f>' turmas sistema atual'!A562</f>
        <v>ENGENHARIA AMBIENTAL E URBANA</v>
      </c>
      <c r="B563" s="7" t="str">
        <f>' turmas sistema atual'!B562</f>
        <v>NA1ESZU002-17SA</v>
      </c>
      <c r="C563" s="7" t="str">
        <f>' turmas sistema atual'!C562</f>
        <v>Compostagem A1-noturno (Santo André)</v>
      </c>
      <c r="D563" s="7" t="str">
        <f>' turmas sistema atual'!Y562</f>
        <v xml:space="preserve">segunda das 19:00 às 21:00, semanal </v>
      </c>
      <c r="E563" s="7" t="str">
        <f>' turmas sistema atual'!Z562</f>
        <v/>
      </c>
      <c r="F563" s="7" t="b">
        <f t="shared" si="32"/>
        <v>0</v>
      </c>
      <c r="G563" s="7"/>
      <c r="H563" s="7" t="s">
        <v>563</v>
      </c>
      <c r="I563" s="7" t="b">
        <f t="shared" si="33"/>
        <v>1</v>
      </c>
      <c r="J563" s="11" t="str">
        <f t="shared" si="34"/>
        <v>SA</v>
      </c>
      <c r="K563" s="11" t="str">
        <f>' turmas sistema atual'!K562</f>
        <v>noturno</v>
      </c>
      <c r="L563" s="11" t="str">
        <f>' turmas sistema atual'!L562</f>
        <v>1-1-2</v>
      </c>
      <c r="M563" s="11">
        <f>' turmas sistema atual'!M562</f>
        <v>40</v>
      </c>
      <c r="N563" s="11">
        <f>VLOOKUP(B563,[3]Plan1!$A$18:$H$946,8,0)</f>
        <v>2</v>
      </c>
      <c r="P563" s="7" t="str">
        <f>' turmas sistema atual'!R562</f>
        <v>LUISA HELENA DOS SANTOS OLIVEIRA</v>
      </c>
      <c r="Q563" s="7" t="e">
        <f>P563=#REF!</f>
        <v>#REF!</v>
      </c>
      <c r="R563" s="7" t="str">
        <f>VLOOKUP($B563,[2]planilha!$B$1:$P$929,15,0)</f>
        <v>GILSON LAMEIRA DE LIMA</v>
      </c>
      <c r="S563" s="7" t="str">
        <f>' turmas sistema atual'!S562</f>
        <v>GILSON LAMEIRA DE LIMA</v>
      </c>
      <c r="T563" s="7" t="b">
        <f t="shared" si="35"/>
        <v>1</v>
      </c>
      <c r="U563" s="7" t="str">
        <f>' turmas sistema atual'!Z371</f>
        <v/>
      </c>
      <c r="V563" s="7">
        <f>' turmas sistema atual'!AA371</f>
        <v>0</v>
      </c>
      <c r="W563" s="7">
        <f>' turmas sistema atual'!AB371</f>
        <v>0</v>
      </c>
      <c r="X563" s="7">
        <f>' turmas sistema atual'!AC371</f>
        <v>0</v>
      </c>
      <c r="Y563" s="7">
        <f>' turmas sistema atual'!AD371</f>
        <v>0</v>
      </c>
      <c r="Z563" s="7">
        <f>' turmas sistema atual'!AE371</f>
        <v>0</v>
      </c>
      <c r="AA563" s="7">
        <f>' turmas sistema atual'!AU371</f>
        <v>0</v>
      </c>
      <c r="AB563" s="11">
        <f>' turmas sistema atual'!AV371</f>
        <v>0</v>
      </c>
    </row>
    <row r="564" spans="1:28" ht="51" customHeight="1" thickBot="1" x14ac:dyDescent="0.3">
      <c r="A564" s="7" t="str">
        <f>' turmas sistema atual'!A563</f>
        <v>ENGENHARIA AMBIENTAL E URBANA</v>
      </c>
      <c r="B564" s="7" t="str">
        <f>' turmas sistema atual'!B563</f>
        <v>DA1ESZU003-17SA</v>
      </c>
      <c r="C564" s="7" t="str">
        <f>' turmas sistema atual'!C563</f>
        <v>Contaminação e Remediação de Solos A1-diurno (Santo André)</v>
      </c>
      <c r="D564" s="7" t="str">
        <f>' turmas sistema atual'!Y563</f>
        <v/>
      </c>
      <c r="E564" s="7" t="str">
        <f>' turmas sistema atual'!Z563</f>
        <v xml:space="preserve">segunda das 10:00 às 13:00, semanal </v>
      </c>
      <c r="F564" s="7" t="b">
        <f t="shared" si="32"/>
        <v>0</v>
      </c>
      <c r="G564" s="7"/>
      <c r="H564" s="7" t="s">
        <v>563</v>
      </c>
      <c r="I564" s="7" t="b">
        <f t="shared" si="33"/>
        <v>1</v>
      </c>
      <c r="J564" s="11" t="str">
        <f t="shared" si="34"/>
        <v>SA</v>
      </c>
      <c r="K564" s="11" t="str">
        <f>' turmas sistema atual'!K563</f>
        <v>diurno</v>
      </c>
      <c r="L564" s="11" t="str">
        <f>' turmas sistema atual'!L563</f>
        <v>3-0-1</v>
      </c>
      <c r="M564" s="11">
        <f>' turmas sistema atual'!M563</f>
        <v>40</v>
      </c>
      <c r="N564" s="11">
        <f>VLOOKUP(B564,[3]Plan1!$A$18:$H$946,8,0)</f>
        <v>24</v>
      </c>
      <c r="P564" s="7" t="str">
        <f>' turmas sistema atual'!R563</f>
        <v>Giulliana Mondelli</v>
      </c>
      <c r="Q564" s="7" t="e">
        <f>P564=#REF!</f>
        <v>#REF!</v>
      </c>
      <c r="R564" s="7" t="str">
        <f>VLOOKUP($B564,[2]planilha!$B$1:$P$929,15,0)</f>
        <v>LUISA HELENA DOS SANTOS OLIVEIRA</v>
      </c>
      <c r="S564" s="7" t="str">
        <f>' turmas sistema atual'!S563</f>
        <v>LUISA HELENA DOS SANTOS OLIVEIRA</v>
      </c>
      <c r="T564" s="7" t="b">
        <f t="shared" si="35"/>
        <v>1</v>
      </c>
      <c r="U564" s="7" t="str">
        <f>' turmas sistema atual'!Z660</f>
        <v/>
      </c>
      <c r="V564" s="7">
        <f>' turmas sistema atual'!AA660</f>
        <v>0</v>
      </c>
      <c r="W564" s="7">
        <f>' turmas sistema atual'!AB660</f>
        <v>0</v>
      </c>
      <c r="X564" s="7">
        <f>' turmas sistema atual'!AC660</f>
        <v>0</v>
      </c>
      <c r="Y564" s="7">
        <f>' turmas sistema atual'!AD660</f>
        <v>0</v>
      </c>
      <c r="Z564" s="7">
        <f>' turmas sistema atual'!AE660</f>
        <v>0</v>
      </c>
      <c r="AA564" s="7">
        <f>' turmas sistema atual'!AU660</f>
        <v>0</v>
      </c>
      <c r="AB564" s="11">
        <f>' turmas sistema atual'!AV660</f>
        <v>0</v>
      </c>
    </row>
    <row r="565" spans="1:28" ht="51" customHeight="1" thickBot="1" x14ac:dyDescent="0.3">
      <c r="A565" s="7" t="str">
        <f>' turmas sistema atual'!A564</f>
        <v>ENGENHARIA AMBIENTAL E URBANA</v>
      </c>
      <c r="B565" s="7" t="str">
        <f>' turmas sistema atual'!B564</f>
        <v>NA1ESZU003-17SA</v>
      </c>
      <c r="C565" s="7" t="str">
        <f>' turmas sistema atual'!C564</f>
        <v>Contaminação e Remediação de Solos A1-noturno (Santo André)</v>
      </c>
      <c r="D565" s="7" t="str">
        <f>' turmas sistema atual'!Y564</f>
        <v/>
      </c>
      <c r="E565" s="7" t="str">
        <f>' turmas sistema atual'!Z564</f>
        <v xml:space="preserve">quarta das 18:00 às 21:00, semanal </v>
      </c>
      <c r="F565" s="7" t="b">
        <f t="shared" si="32"/>
        <v>0</v>
      </c>
      <c r="G565" s="7"/>
      <c r="H565" s="7" t="s">
        <v>563</v>
      </c>
      <c r="I565" s="7" t="b">
        <f t="shared" si="33"/>
        <v>1</v>
      </c>
      <c r="J565" s="11" t="str">
        <f t="shared" si="34"/>
        <v>SA</v>
      </c>
      <c r="K565" s="11" t="str">
        <f>' turmas sistema atual'!K564</f>
        <v>noturno</v>
      </c>
      <c r="L565" s="11" t="str">
        <f>' turmas sistema atual'!L564</f>
        <v>3-0-1</v>
      </c>
      <c r="M565" s="11">
        <f>' turmas sistema atual'!M564</f>
        <v>40</v>
      </c>
      <c r="N565" s="11">
        <f>VLOOKUP(B565,[3]Plan1!$A$18:$H$946,8,0)</f>
        <v>18</v>
      </c>
      <c r="P565" s="7" t="str">
        <f>' turmas sistema atual'!R564</f>
        <v>LUISA HELENA DOS SANTOS OLIVEIRA</v>
      </c>
      <c r="Q565" s="7" t="e">
        <f>P565=#REF!</f>
        <v>#REF!</v>
      </c>
      <c r="R565" s="7" t="str">
        <f>VLOOKUP($B565,[2]planilha!$B$1:$P$929,15,0)</f>
        <v>Giulliana Mondelli</v>
      </c>
      <c r="S565" s="7" t="str">
        <f>' turmas sistema atual'!S564</f>
        <v>Giulliana Mondelli</v>
      </c>
      <c r="T565" s="7" t="b">
        <f t="shared" si="35"/>
        <v>1</v>
      </c>
      <c r="U565" s="7" t="str">
        <f>' turmas sistema atual'!Z661</f>
        <v xml:space="preserve">terça das 19:00 às 21:00, semanal ; terça das 21:00 às 23:00, semanal </v>
      </c>
      <c r="V565" s="7">
        <f>' turmas sistema atual'!AA661</f>
        <v>0</v>
      </c>
      <c r="W565" s="7">
        <f>' turmas sistema atual'!AB661</f>
        <v>0</v>
      </c>
      <c r="X565" s="7">
        <f>' turmas sistema atual'!AC661</f>
        <v>0</v>
      </c>
      <c r="Y565" s="7">
        <f>' turmas sistema atual'!AD661</f>
        <v>0</v>
      </c>
      <c r="Z565" s="7">
        <f>' turmas sistema atual'!AE661</f>
        <v>0</v>
      </c>
      <c r="AA565" s="7">
        <f>' turmas sistema atual'!AU661</f>
        <v>0</v>
      </c>
      <c r="AB565" s="11">
        <f>' turmas sistema atual'!AV661</f>
        <v>0</v>
      </c>
    </row>
    <row r="566" spans="1:28" ht="51" customHeight="1" thickBot="1" x14ac:dyDescent="0.3">
      <c r="A566" s="7" t="str">
        <f>' turmas sistema atual'!A565</f>
        <v>ENGENHARIA AMBIENTAL E URBANA</v>
      </c>
      <c r="B566" s="7" t="str">
        <f>' turmas sistema atual'!B565</f>
        <v>DA1ESZU034-17SA</v>
      </c>
      <c r="C566" s="7" t="str">
        <f>' turmas sistema atual'!C565</f>
        <v>Ecologia do Ambiente Urbano A1-diurno (Santo André)</v>
      </c>
      <c r="D566" s="7" t="str">
        <f>' turmas sistema atual'!Y565</f>
        <v xml:space="preserve">quarta das 08:00 às 10:00, semanal </v>
      </c>
      <c r="E566" s="7" t="str">
        <f>' turmas sistema atual'!Z565</f>
        <v/>
      </c>
      <c r="F566" s="7" t="b">
        <f t="shared" si="32"/>
        <v>0</v>
      </c>
      <c r="G566" s="7"/>
      <c r="H566" s="7" t="s">
        <v>563</v>
      </c>
      <c r="I566" s="7" t="b">
        <f t="shared" si="33"/>
        <v>1</v>
      </c>
      <c r="J566" s="11" t="str">
        <f t="shared" si="34"/>
        <v>SA</v>
      </c>
      <c r="K566" s="11" t="str">
        <f>' turmas sistema atual'!K565</f>
        <v>diurno</v>
      </c>
      <c r="L566" s="11" t="str">
        <f>' turmas sistema atual'!L565</f>
        <v>2-0-4</v>
      </c>
      <c r="M566" s="11">
        <f>' turmas sistema atual'!M565</f>
        <v>41</v>
      </c>
      <c r="N566" s="11">
        <f>VLOOKUP(B566,[3]Plan1!$A$18:$H$946,8,0)</f>
        <v>0</v>
      </c>
      <c r="P566" s="7" t="str">
        <f>' turmas sistema atual'!R565</f>
        <v>Ricardo Hideo Taniwaki</v>
      </c>
      <c r="Q566" s="7" t="e">
        <f>P566=#REF!</f>
        <v>#REF!</v>
      </c>
      <c r="R566" s="7" t="e">
        <f>VLOOKUP($B566,[2]planilha!$B$1:$P$929,15,0)</f>
        <v>#REF!</v>
      </c>
      <c r="S566" s="7">
        <f>' turmas sistema atual'!S565</f>
        <v>0</v>
      </c>
      <c r="T566" s="7" t="e">
        <f t="shared" si="35"/>
        <v>#REF!</v>
      </c>
      <c r="U566" s="7" t="str">
        <f>' turmas sistema atual'!Z372</f>
        <v/>
      </c>
      <c r="V566" s="7">
        <f>' turmas sistema atual'!AA372</f>
        <v>0</v>
      </c>
      <c r="W566" s="7">
        <f>' turmas sistema atual'!AB372</f>
        <v>0</v>
      </c>
      <c r="X566" s="7">
        <f>' turmas sistema atual'!AC372</f>
        <v>0</v>
      </c>
      <c r="Y566" s="7">
        <f>' turmas sistema atual'!AD372</f>
        <v>0</v>
      </c>
      <c r="Z566" s="7">
        <f>' turmas sistema atual'!AE372</f>
        <v>0</v>
      </c>
      <c r="AA566" s="7">
        <f>' turmas sistema atual'!AU372</f>
        <v>0</v>
      </c>
      <c r="AB566" s="11">
        <f>' turmas sistema atual'!AV372</f>
        <v>0</v>
      </c>
    </row>
    <row r="567" spans="1:28" ht="51" customHeight="1" thickBot="1" x14ac:dyDescent="0.3">
      <c r="A567" s="7" t="str">
        <f>' turmas sistema atual'!A566</f>
        <v>ENGENHARIA AMBIENTAL E URBANA</v>
      </c>
      <c r="B567" s="7" t="str">
        <f>' turmas sistema atual'!B566</f>
        <v>NA1ESZU034-17SA</v>
      </c>
      <c r="C567" s="7" t="str">
        <f>' turmas sistema atual'!C566</f>
        <v>Ecologia do Ambiente Urbano A1-noturno (Santo André)</v>
      </c>
      <c r="D567" s="7" t="str">
        <f>' turmas sistema atual'!Y566</f>
        <v xml:space="preserve">segunda das 21:00 às 23:00, semanal </v>
      </c>
      <c r="E567" s="7" t="str">
        <f>' turmas sistema atual'!Z566</f>
        <v/>
      </c>
      <c r="F567" s="7" t="b">
        <f t="shared" si="32"/>
        <v>0</v>
      </c>
      <c r="G567" s="7"/>
      <c r="H567" s="7" t="s">
        <v>563</v>
      </c>
      <c r="I567" s="7" t="b">
        <f t="shared" si="33"/>
        <v>1</v>
      </c>
      <c r="J567" s="11" t="str">
        <f t="shared" si="34"/>
        <v>SA</v>
      </c>
      <c r="K567" s="11" t="str">
        <f>' turmas sistema atual'!K566</f>
        <v>noturno</v>
      </c>
      <c r="L567" s="11" t="str">
        <f>' turmas sistema atual'!L566</f>
        <v>2-0-4</v>
      </c>
      <c r="M567" s="11">
        <f>' turmas sistema atual'!M566</f>
        <v>40</v>
      </c>
      <c r="N567" s="11">
        <f>VLOOKUP(B567,[3]Plan1!$A$18:$H$946,8,0)</f>
        <v>0</v>
      </c>
      <c r="P567" s="7" t="str">
        <f>' turmas sistema atual'!R566</f>
        <v>Ricardo Hideo Taniwaki</v>
      </c>
      <c r="Q567" s="7" t="e">
        <f>P567=#REF!</f>
        <v>#REF!</v>
      </c>
      <c r="R567" s="7" t="e">
        <f>VLOOKUP($B567,[2]planilha!$B$1:$P$929,15,0)</f>
        <v>#REF!</v>
      </c>
      <c r="S567" s="7">
        <f>' turmas sistema atual'!S566</f>
        <v>0</v>
      </c>
      <c r="T567" s="7" t="e">
        <f t="shared" si="35"/>
        <v>#REF!</v>
      </c>
      <c r="U567" s="7" t="str">
        <f>' turmas sistema atual'!Z373</f>
        <v>quinta das 19:00 às 21:00, quinzenal II</v>
      </c>
      <c r="V567" s="7">
        <f>' turmas sistema atual'!AA373</f>
        <v>0</v>
      </c>
      <c r="W567" s="7">
        <f>' turmas sistema atual'!AB373</f>
        <v>0</v>
      </c>
      <c r="X567" s="7">
        <f>' turmas sistema atual'!AC373</f>
        <v>0</v>
      </c>
      <c r="Y567" s="7">
        <f>' turmas sistema atual'!AD373</f>
        <v>0</v>
      </c>
      <c r="Z567" s="7">
        <f>' turmas sistema atual'!AE373</f>
        <v>0</v>
      </c>
      <c r="AA567" s="7">
        <f>' turmas sistema atual'!AU373</f>
        <v>0</v>
      </c>
      <c r="AB567" s="11">
        <f>' turmas sistema atual'!AV373</f>
        <v>0</v>
      </c>
    </row>
    <row r="568" spans="1:28" ht="51" customHeight="1" thickBot="1" x14ac:dyDescent="0.3">
      <c r="A568" s="7" t="str">
        <f>' turmas sistema atual'!A567</f>
        <v>ENGENHARIA AMBIENTAL E URBANA</v>
      </c>
      <c r="B568" s="7" t="str">
        <f>' turmas sistema atual'!B567</f>
        <v>DAESTU028-17SA</v>
      </c>
      <c r="C568" s="7" t="str">
        <f>' turmas sistema atual'!C567</f>
        <v>Hidráulica de Condutos Forçados A-diurno (Santo André)</v>
      </c>
      <c r="D568" s="7" t="str">
        <f>' turmas sistema atual'!Y567</f>
        <v xml:space="preserve">quinta das 10:00 às 13:00, semanal </v>
      </c>
      <c r="E568" s="7" t="str">
        <f>' turmas sistema atual'!Z567</f>
        <v/>
      </c>
      <c r="F568" s="7" t="b">
        <f t="shared" si="32"/>
        <v>0</v>
      </c>
      <c r="G568" s="7"/>
      <c r="H568" s="7" t="s">
        <v>563</v>
      </c>
      <c r="I568" s="7" t="b">
        <f t="shared" si="33"/>
        <v>1</v>
      </c>
      <c r="J568" s="11" t="str">
        <f t="shared" si="34"/>
        <v>SA</v>
      </c>
      <c r="K568" s="11" t="str">
        <f>' turmas sistema atual'!K567</f>
        <v>diurno</v>
      </c>
      <c r="L568" s="11" t="str">
        <f>' turmas sistema atual'!L567</f>
        <v>2-1-2</v>
      </c>
      <c r="M568" s="11">
        <f>' turmas sistema atual'!M567</f>
        <v>40</v>
      </c>
      <c r="N568" s="11">
        <f>VLOOKUP(B568,[3]Plan1!$A$18:$H$946,8,0)</f>
        <v>7</v>
      </c>
      <c r="P568" s="7" t="str">
        <f>' turmas sistema atual'!R567</f>
        <v>Melissa Cristina Pereira Graciosa</v>
      </c>
      <c r="Q568" s="7" t="e">
        <f>P568=#REF!</f>
        <v>#REF!</v>
      </c>
      <c r="R568" s="7" t="str">
        <f>VLOOKUP($B568,[2]planilha!$B$1:$P$929,15,0)</f>
        <v>Melissa Cristina Pereira Graciosa</v>
      </c>
      <c r="S568" s="7" t="str">
        <f>' turmas sistema atual'!S567</f>
        <v>Melissa Cristina Pereira Graciosa</v>
      </c>
      <c r="T568" s="7" t="b">
        <f t="shared" si="35"/>
        <v>1</v>
      </c>
      <c r="U568" s="7" t="str">
        <f>' turmas sistema atual'!Z651</f>
        <v/>
      </c>
      <c r="V568" s="7">
        <f>' turmas sistema atual'!AA651</f>
        <v>0</v>
      </c>
      <c r="W568" s="7">
        <f>' turmas sistema atual'!AB651</f>
        <v>0</v>
      </c>
      <c r="X568" s="7">
        <f>' turmas sistema atual'!AC651</f>
        <v>0</v>
      </c>
      <c r="Y568" s="7">
        <f>' turmas sistema atual'!AD651</f>
        <v>0</v>
      </c>
      <c r="Z568" s="7">
        <f>' turmas sistema atual'!AE651</f>
        <v>0</v>
      </c>
      <c r="AA568" s="7">
        <f>' turmas sistema atual'!AU651</f>
        <v>0</v>
      </c>
      <c r="AB568" s="11">
        <f>' turmas sistema atual'!AV651</f>
        <v>0</v>
      </c>
    </row>
    <row r="569" spans="1:28" ht="51" customHeight="1" thickBot="1" x14ac:dyDescent="0.3">
      <c r="A569" s="7" t="str">
        <f>' turmas sistema atual'!A568</f>
        <v>ENGENHARIA AMBIENTAL E URBANA</v>
      </c>
      <c r="B569" s="7" t="str">
        <f>' turmas sistema atual'!B568</f>
        <v>NAESTU028-17SA</v>
      </c>
      <c r="C569" s="7" t="str">
        <f>' turmas sistema atual'!C568</f>
        <v>Hidráulica de Condutos Forçados A-noturno (Santo André)</v>
      </c>
      <c r="D569" s="7" t="str">
        <f>' turmas sistema atual'!Y568</f>
        <v xml:space="preserve">quinta das 18:00 às 21:00, semanal </v>
      </c>
      <c r="E569" s="7" t="str">
        <f>' turmas sistema atual'!Z568</f>
        <v/>
      </c>
      <c r="F569" s="7" t="b">
        <f t="shared" si="32"/>
        <v>0</v>
      </c>
      <c r="G569" s="7"/>
      <c r="H569" s="7" t="s">
        <v>563</v>
      </c>
      <c r="I569" s="7" t="b">
        <f t="shared" si="33"/>
        <v>1</v>
      </c>
      <c r="J569" s="11" t="str">
        <f t="shared" si="34"/>
        <v>SA</v>
      </c>
      <c r="K569" s="11" t="str">
        <f>' turmas sistema atual'!K568</f>
        <v>noturno</v>
      </c>
      <c r="L569" s="11" t="str">
        <f>' turmas sistema atual'!L568</f>
        <v>2-1-2</v>
      </c>
      <c r="M569" s="11">
        <f>' turmas sistema atual'!M568</f>
        <v>40</v>
      </c>
      <c r="N569" s="11">
        <f>VLOOKUP(B569,[3]Plan1!$A$18:$H$946,8,0)</f>
        <v>19</v>
      </c>
      <c r="P569" s="7" t="str">
        <f>' turmas sistema atual'!R568</f>
        <v>TATIANE ARAUJO DE JESUS</v>
      </c>
      <c r="Q569" s="7" t="e">
        <f>P569=#REF!</f>
        <v>#REF!</v>
      </c>
      <c r="R569" s="7" t="str">
        <f>VLOOKUP($B569,[2]planilha!$B$1:$P$929,15,0)</f>
        <v>TATIANE ARAUJO DE JESUS</v>
      </c>
      <c r="S569" s="7" t="str">
        <f>' turmas sistema atual'!S568</f>
        <v>TATIANE ARAUJO DE JESUS</v>
      </c>
      <c r="T569" s="7" t="b">
        <f t="shared" si="35"/>
        <v>1</v>
      </c>
      <c r="U569" s="7" t="str">
        <f>' turmas sistema atual'!Z164</f>
        <v/>
      </c>
      <c r="V569" s="7">
        <f>' turmas sistema atual'!AA164</f>
        <v>0</v>
      </c>
      <c r="W569" s="7">
        <f>' turmas sistema atual'!AB164</f>
        <v>0</v>
      </c>
      <c r="X569" s="7">
        <f>' turmas sistema atual'!AC164</f>
        <v>0</v>
      </c>
      <c r="Y569" s="7">
        <f>' turmas sistema atual'!AD164</f>
        <v>0</v>
      </c>
      <c r="Z569" s="7">
        <f>' turmas sistema atual'!AE164</f>
        <v>0</v>
      </c>
      <c r="AA569" s="7">
        <f>' turmas sistema atual'!AU164</f>
        <v>0</v>
      </c>
      <c r="AB569" s="11">
        <f>' turmas sistema atual'!AV164</f>
        <v>0</v>
      </c>
    </row>
    <row r="570" spans="1:28" ht="51" customHeight="1" thickBot="1" x14ac:dyDescent="0.3">
      <c r="A570" s="7" t="str">
        <f>' turmas sistema atual'!A569</f>
        <v>ENGENHARIA AMBIENTAL E URBANA</v>
      </c>
      <c r="B570" s="7" t="str">
        <f>' turmas sistema atual'!B569</f>
        <v>DAESTU009-17SA</v>
      </c>
      <c r="C570" s="7" t="str">
        <f>' turmas sistema atual'!C569</f>
        <v>Hidrologia A-diurno (Santo André)</v>
      </c>
      <c r="D570" s="7" t="str">
        <f>' turmas sistema atual'!Y569</f>
        <v xml:space="preserve">segunda das 08:00 às 10:00, semanal ; quarta das 10:00 às 12:00, semanal </v>
      </c>
      <c r="E570" s="7" t="str">
        <f>' turmas sistema atual'!Z569</f>
        <v/>
      </c>
      <c r="F570" s="7" t="b">
        <f t="shared" si="32"/>
        <v>0</v>
      </c>
      <c r="G570" s="7"/>
      <c r="H570" s="7" t="s">
        <v>563</v>
      </c>
      <c r="I570" s="7" t="b">
        <f t="shared" si="33"/>
        <v>1</v>
      </c>
      <c r="J570" s="11" t="str">
        <f t="shared" si="34"/>
        <v>SA</v>
      </c>
      <c r="K570" s="11" t="str">
        <f>' turmas sistema atual'!K569</f>
        <v>diurno</v>
      </c>
      <c r="L570" s="11" t="str">
        <f>' turmas sistema atual'!L569</f>
        <v>3-1-3</v>
      </c>
      <c r="M570" s="11">
        <f>' turmas sistema atual'!M569</f>
        <v>40</v>
      </c>
      <c r="N570" s="11">
        <f>VLOOKUP(B570,[3]Plan1!$A$18:$H$946,8,0)</f>
        <v>20</v>
      </c>
      <c r="P570" s="7" t="str">
        <f>' turmas sistema atual'!R569</f>
        <v>ANDREA DE OLIVEIRA CARDOSO</v>
      </c>
      <c r="Q570" s="7" t="e">
        <f>P570=#REF!</f>
        <v>#REF!</v>
      </c>
      <c r="R570" s="7" t="str">
        <f>VLOOKUP($B570,[2]planilha!$B$1:$P$929,15,0)</f>
        <v>MARIA CLEOFE VALVERDE BRAMBILA</v>
      </c>
      <c r="S570" s="7" t="str">
        <f>' turmas sistema atual'!S569</f>
        <v>MARIA CLEOFE VALVERDE BRAMBILA</v>
      </c>
      <c r="T570" s="7" t="b">
        <f t="shared" si="35"/>
        <v>1</v>
      </c>
      <c r="U570" s="7" t="str">
        <f>' turmas sistema atual'!Z656</f>
        <v/>
      </c>
      <c r="V570" s="7">
        <f>' turmas sistema atual'!AA656</f>
        <v>0</v>
      </c>
      <c r="W570" s="7">
        <f>' turmas sistema atual'!AB656</f>
        <v>0</v>
      </c>
      <c r="X570" s="7">
        <f>' turmas sistema atual'!AC656</f>
        <v>0</v>
      </c>
      <c r="Y570" s="7">
        <f>' turmas sistema atual'!AD656</f>
        <v>0</v>
      </c>
      <c r="Z570" s="7">
        <f>' turmas sistema atual'!AE656</f>
        <v>0</v>
      </c>
      <c r="AA570" s="7">
        <f>' turmas sistema atual'!AU656</f>
        <v>0</v>
      </c>
      <c r="AB570" s="11">
        <f>' turmas sistema atual'!AV656</f>
        <v>0</v>
      </c>
    </row>
    <row r="571" spans="1:28" ht="51" customHeight="1" thickBot="1" x14ac:dyDescent="0.3">
      <c r="A571" s="7" t="str">
        <f>' turmas sistema atual'!A570</f>
        <v>ENGENHARIA AMBIENTAL E URBANA</v>
      </c>
      <c r="B571" s="7" t="str">
        <f>' turmas sistema atual'!B570</f>
        <v>NAESTU009-17SA</v>
      </c>
      <c r="C571" s="7" t="str">
        <f>' turmas sistema atual'!C570</f>
        <v>Hidrologia A-noturno (Santo André)</v>
      </c>
      <c r="D571" s="7" t="str">
        <f>' turmas sistema atual'!Y570</f>
        <v xml:space="preserve">segunda das 19:00 às 21:00, semanal ; quarta das 21:00 às 23:00, semanal </v>
      </c>
      <c r="E571" s="7" t="str">
        <f>' turmas sistema atual'!Z570</f>
        <v/>
      </c>
      <c r="F571" s="7" t="b">
        <f t="shared" si="32"/>
        <v>0</v>
      </c>
      <c r="G571" s="7"/>
      <c r="H571" s="7" t="s">
        <v>563</v>
      </c>
      <c r="I571" s="7" t="b">
        <f t="shared" si="33"/>
        <v>1</v>
      </c>
      <c r="J571" s="11" t="str">
        <f t="shared" si="34"/>
        <v>SA</v>
      </c>
      <c r="K571" s="11" t="str">
        <f>' turmas sistema atual'!K570</f>
        <v>noturno</v>
      </c>
      <c r="L571" s="11" t="str">
        <f>' turmas sistema atual'!L570</f>
        <v>3-1-3</v>
      </c>
      <c r="M571" s="11">
        <f>' turmas sistema atual'!M570</f>
        <v>40</v>
      </c>
      <c r="N571" s="11">
        <f>VLOOKUP(B571,[3]Plan1!$A$18:$H$946,8,0)</f>
        <v>0</v>
      </c>
      <c r="P571" s="7" t="str">
        <f>' turmas sistema atual'!R570</f>
        <v>MARIA CLEOFE VALVERDE BRAMBILA</v>
      </c>
      <c r="Q571" s="7" t="e">
        <f>P571=#REF!</f>
        <v>#REF!</v>
      </c>
      <c r="R571" s="7" t="str">
        <f>VLOOKUP($B571,[2]planilha!$B$1:$P$929,15,0)</f>
        <v>ANDREA DE OLIVEIRA CARDOSO</v>
      </c>
      <c r="S571" s="7" t="str">
        <f>' turmas sistema atual'!S570</f>
        <v>ANDREA DE OLIVEIRA CARDOSO</v>
      </c>
      <c r="T571" s="7" t="b">
        <f t="shared" si="35"/>
        <v>1</v>
      </c>
      <c r="U571" s="7" t="str">
        <f>' turmas sistema atual'!Z657</f>
        <v/>
      </c>
      <c r="V571" s="7">
        <f>' turmas sistema atual'!AA657</f>
        <v>0</v>
      </c>
      <c r="W571" s="7">
        <f>' turmas sistema atual'!AB657</f>
        <v>0</v>
      </c>
      <c r="X571" s="7">
        <f>' turmas sistema atual'!AC657</f>
        <v>0</v>
      </c>
      <c r="Y571" s="7">
        <f>' turmas sistema atual'!AD657</f>
        <v>0</v>
      </c>
      <c r="Z571" s="7">
        <f>' turmas sistema atual'!AE657</f>
        <v>0</v>
      </c>
      <c r="AA571" s="7">
        <f>' turmas sistema atual'!AU657</f>
        <v>0</v>
      </c>
      <c r="AB571" s="11">
        <f>' turmas sistema atual'!AV657</f>
        <v>0</v>
      </c>
    </row>
    <row r="572" spans="1:28" ht="51" customHeight="1" thickBot="1" x14ac:dyDescent="0.3">
      <c r="A572" s="7" t="str">
        <f>' turmas sistema atual'!A571</f>
        <v>ENGENHARIA AMBIENTAL E URBANA</v>
      </c>
      <c r="B572" s="7" t="str">
        <f>' turmas sistema atual'!B571</f>
        <v>DA1ESTU010-17SA</v>
      </c>
      <c r="C572" s="7" t="str">
        <f>' turmas sistema atual'!C571</f>
        <v>Microbiologia Ambiental A1-diurno (Santo André)</v>
      </c>
      <c r="D572" s="7" t="str">
        <f>' turmas sistema atual'!Y571</f>
        <v xml:space="preserve">terça das 10:00 às 12:00, semanal ; quinta das 08:00 às 10:00, semanal </v>
      </c>
      <c r="E572" s="7" t="str">
        <f>' turmas sistema atual'!Z571</f>
        <v/>
      </c>
      <c r="F572" s="7" t="b">
        <f t="shared" si="32"/>
        <v>0</v>
      </c>
      <c r="G572" s="7"/>
      <c r="H572" s="7" t="s">
        <v>563</v>
      </c>
      <c r="I572" s="7" t="b">
        <f t="shared" si="33"/>
        <v>1</v>
      </c>
      <c r="J572" s="11" t="str">
        <f t="shared" si="34"/>
        <v>SA</v>
      </c>
      <c r="K572" s="11" t="str">
        <f>' turmas sistema atual'!K571</f>
        <v>diurno</v>
      </c>
      <c r="L572" s="11" t="str">
        <f>' turmas sistema atual'!L571</f>
        <v>3-1-4</v>
      </c>
      <c r="M572" s="11">
        <f>' turmas sistema atual'!M571</f>
        <v>30</v>
      </c>
      <c r="N572" s="11">
        <f>VLOOKUP(B572,[3]Plan1!$A$18:$H$946,8,0)</f>
        <v>21</v>
      </c>
      <c r="P572" s="7" t="str">
        <f>' turmas sistema atual'!R571</f>
        <v>Mercia Regina Domingues Moretto</v>
      </c>
      <c r="Q572" s="7" t="e">
        <f>P572=#REF!</f>
        <v>#REF!</v>
      </c>
      <c r="R572" s="7" t="e">
        <f>VLOOKUP($B572,[2]planilha!$B$1:$P$929,15,0)</f>
        <v>#REF!</v>
      </c>
      <c r="S572" s="7">
        <f>' turmas sistema atual'!S571</f>
        <v>0</v>
      </c>
      <c r="T572" s="7" t="e">
        <f t="shared" si="35"/>
        <v>#REF!</v>
      </c>
      <c r="U572" s="7" t="str">
        <f>' turmas sistema atual'!Z659</f>
        <v/>
      </c>
      <c r="V572" s="7">
        <f>' turmas sistema atual'!AA659</f>
        <v>0</v>
      </c>
      <c r="W572" s="7">
        <f>' turmas sistema atual'!AB659</f>
        <v>0</v>
      </c>
      <c r="X572" s="7">
        <f>' turmas sistema atual'!AC659</f>
        <v>0</v>
      </c>
      <c r="Y572" s="7">
        <f>' turmas sistema atual'!AD659</f>
        <v>0</v>
      </c>
      <c r="Z572" s="7">
        <f>' turmas sistema atual'!AE659</f>
        <v>0</v>
      </c>
      <c r="AA572" s="7">
        <f>' turmas sistema atual'!AU659</f>
        <v>0</v>
      </c>
      <c r="AB572" s="11">
        <f>' turmas sistema atual'!AV659</f>
        <v>0</v>
      </c>
    </row>
    <row r="573" spans="1:28" ht="51" customHeight="1" thickBot="1" x14ac:dyDescent="0.3">
      <c r="A573" s="7" t="str">
        <f>' turmas sistema atual'!A572</f>
        <v>ENGENHARIA AMBIENTAL E URBANA</v>
      </c>
      <c r="B573" s="7" t="str">
        <f>' turmas sistema atual'!B572</f>
        <v>NA1ESTU010-17SA</v>
      </c>
      <c r="C573" s="7" t="str">
        <f>' turmas sistema atual'!C572</f>
        <v>Microbiologia Ambiental A1-noturno (Santo André)</v>
      </c>
      <c r="D573" s="7" t="str">
        <f>' turmas sistema atual'!Y572</f>
        <v xml:space="preserve">terça das 21:00 às 23:00, semanal ; quinta das 19:00 às 21:00, semanal </v>
      </c>
      <c r="E573" s="7" t="str">
        <f>' turmas sistema atual'!Z572</f>
        <v/>
      </c>
      <c r="F573" s="7" t="b">
        <f t="shared" si="32"/>
        <v>0</v>
      </c>
      <c r="G573" s="7"/>
      <c r="H573" s="7" t="s">
        <v>563</v>
      </c>
      <c r="I573" s="7" t="b">
        <f t="shared" si="33"/>
        <v>1</v>
      </c>
      <c r="J573" s="11" t="str">
        <f t="shared" si="34"/>
        <v>SA</v>
      </c>
      <c r="K573" s="11" t="str">
        <f>' turmas sistema atual'!K572</f>
        <v>noturno</v>
      </c>
      <c r="L573" s="11" t="str">
        <f>' turmas sistema atual'!L572</f>
        <v>3-1-4</v>
      </c>
      <c r="M573" s="11">
        <f>' turmas sistema atual'!M572</f>
        <v>30</v>
      </c>
      <c r="N573" s="11">
        <f>VLOOKUP(B573,[3]Plan1!$A$18:$H$946,8,0)</f>
        <v>18</v>
      </c>
      <c r="P573" s="7" t="str">
        <f>' turmas sistema atual'!R572</f>
        <v>Mercia Regina Domingues Moretto</v>
      </c>
      <c r="Q573" s="7" t="e">
        <f>P573=#REF!</f>
        <v>#REF!</v>
      </c>
      <c r="R573" s="7" t="e">
        <f>VLOOKUP($B573,[2]planilha!$B$1:$P$929,15,0)</f>
        <v>#REF!</v>
      </c>
      <c r="S573" s="7">
        <f>' turmas sistema atual'!S572</f>
        <v>0</v>
      </c>
      <c r="T573" s="7" t="e">
        <f t="shared" si="35"/>
        <v>#REF!</v>
      </c>
      <c r="U573" s="7" t="str">
        <f>' turmas sistema atual'!Z658</f>
        <v/>
      </c>
      <c r="V573" s="7">
        <f>' turmas sistema atual'!AA658</f>
        <v>0</v>
      </c>
      <c r="W573" s="7">
        <f>' turmas sistema atual'!AB658</f>
        <v>0</v>
      </c>
      <c r="X573" s="7">
        <f>' turmas sistema atual'!AC658</f>
        <v>0</v>
      </c>
      <c r="Y573" s="7">
        <f>' turmas sistema atual'!AD658</f>
        <v>0</v>
      </c>
      <c r="Z573" s="7">
        <f>' turmas sistema atual'!AE658</f>
        <v>0</v>
      </c>
      <c r="AA573" s="7">
        <f>' turmas sistema atual'!AU658</f>
        <v>0</v>
      </c>
      <c r="AB573" s="11">
        <f>' turmas sistema atual'!AV658</f>
        <v>0</v>
      </c>
    </row>
    <row r="574" spans="1:28" ht="51" customHeight="1" thickBot="1" x14ac:dyDescent="0.3">
      <c r="A574" s="7" t="str">
        <f>' turmas sistema atual'!A573</f>
        <v>ENGENHARIA AMBIENTAL E URBANA</v>
      </c>
      <c r="B574" s="7" t="str">
        <f>' turmas sistema atual'!B573</f>
        <v>DB1ESTU010-17SA</v>
      </c>
      <c r="C574" s="7" t="str">
        <f>' turmas sistema atual'!C573</f>
        <v>Microbiologia Ambiental B1-diurno (Santo André)</v>
      </c>
      <c r="D574" s="7" t="str">
        <f>' turmas sistema atual'!Y573</f>
        <v xml:space="preserve">terça das 08:00 às 10:00, semanal ; quinta das 10:00 às 12:00, semanal </v>
      </c>
      <c r="E574" s="7" t="str">
        <f>' turmas sistema atual'!Z573</f>
        <v/>
      </c>
      <c r="F574" s="7" t="b">
        <f t="shared" si="32"/>
        <v>0</v>
      </c>
      <c r="G574" s="7"/>
      <c r="H574" s="7" t="s">
        <v>563</v>
      </c>
      <c r="I574" s="7" t="b">
        <f t="shared" si="33"/>
        <v>1</v>
      </c>
      <c r="J574" s="11" t="str">
        <f t="shared" si="34"/>
        <v>SA</v>
      </c>
      <c r="K574" s="11" t="str">
        <f>' turmas sistema atual'!K573</f>
        <v>diurno</v>
      </c>
      <c r="L574" s="11" t="str">
        <f>' turmas sistema atual'!L573</f>
        <v>3-1-4</v>
      </c>
      <c r="M574" s="11">
        <f>' turmas sistema atual'!M573</f>
        <v>30</v>
      </c>
      <c r="N574" s="11">
        <f>VLOOKUP(B574,[3]Plan1!$A$18:$H$946,8,0)</f>
        <v>20</v>
      </c>
      <c r="P574" s="7" t="str">
        <f>' turmas sistema atual'!R573</f>
        <v>LUISA HELENA DOS SANTOS OLIVEIRA</v>
      </c>
      <c r="Q574" s="7" t="e">
        <f>P574=#REF!</f>
        <v>#REF!</v>
      </c>
      <c r="R574" s="7" t="e">
        <f>VLOOKUP($B574,[2]planilha!$B$1:$P$929,15,0)</f>
        <v>#REF!</v>
      </c>
      <c r="S574" s="7">
        <f>' turmas sistema atual'!S573</f>
        <v>0</v>
      </c>
      <c r="T574" s="7" t="e">
        <f t="shared" si="35"/>
        <v>#REF!</v>
      </c>
      <c r="U574" s="7" t="str">
        <f>' turmas sistema atual'!Z664</f>
        <v/>
      </c>
      <c r="V574" s="7">
        <f>' turmas sistema atual'!AA664</f>
        <v>0</v>
      </c>
      <c r="W574" s="7">
        <f>' turmas sistema atual'!AB664</f>
        <v>0</v>
      </c>
      <c r="X574" s="7">
        <f>' turmas sistema atual'!AC664</f>
        <v>0</v>
      </c>
      <c r="Y574" s="7">
        <f>' turmas sistema atual'!AD664</f>
        <v>0</v>
      </c>
      <c r="Z574" s="7">
        <f>' turmas sistema atual'!AE664</f>
        <v>0</v>
      </c>
      <c r="AA574" s="7">
        <f>' turmas sistema atual'!AU664</f>
        <v>0</v>
      </c>
      <c r="AB574" s="11">
        <f>' turmas sistema atual'!AV664</f>
        <v>0</v>
      </c>
    </row>
    <row r="575" spans="1:28" ht="51" customHeight="1" thickBot="1" x14ac:dyDescent="0.3">
      <c r="A575" s="7" t="str">
        <f>' turmas sistema atual'!A574</f>
        <v>ENGENHARIA AMBIENTAL E URBANA</v>
      </c>
      <c r="B575" s="7" t="str">
        <f>' turmas sistema atual'!B574</f>
        <v>NB1ESTU010-17SA</v>
      </c>
      <c r="C575" s="7" t="str">
        <f>' turmas sistema atual'!C574</f>
        <v>Microbiologia Ambiental B1-noturno (Santo André)</v>
      </c>
      <c r="D575" s="7" t="str">
        <f>' turmas sistema atual'!Y574</f>
        <v xml:space="preserve">terça das 19:00 às 21:00, semanal ; quinta das 21:00 às 23:00, semanal </v>
      </c>
      <c r="E575" s="7" t="str">
        <f>' turmas sistema atual'!Z574</f>
        <v/>
      </c>
      <c r="F575" s="7" t="b">
        <f t="shared" si="32"/>
        <v>0</v>
      </c>
      <c r="G575" s="7"/>
      <c r="H575" s="7" t="s">
        <v>563</v>
      </c>
      <c r="I575" s="7" t="b">
        <f t="shared" si="33"/>
        <v>1</v>
      </c>
      <c r="J575" s="11" t="str">
        <f t="shared" si="34"/>
        <v>SA</v>
      </c>
      <c r="K575" s="11" t="str">
        <f>' turmas sistema atual'!K574</f>
        <v>noturno</v>
      </c>
      <c r="L575" s="11" t="str">
        <f>' turmas sistema atual'!L574</f>
        <v>3-1-4</v>
      </c>
      <c r="M575" s="11">
        <f>' turmas sistema atual'!M574</f>
        <v>30</v>
      </c>
      <c r="N575" s="11">
        <f>VLOOKUP(B575,[3]Plan1!$A$18:$H$946,8,0)</f>
        <v>5</v>
      </c>
      <c r="P575" s="7" t="str">
        <f>' turmas sistema atual'!R574</f>
        <v>LUISA HELENA DOS SANTOS OLIVEIRA</v>
      </c>
      <c r="Q575" s="7" t="e">
        <f>P575=#REF!</f>
        <v>#REF!</v>
      </c>
      <c r="R575" s="7" t="e">
        <f>VLOOKUP($B575,[2]planilha!$B$1:$P$929,15,0)</f>
        <v>#REF!</v>
      </c>
      <c r="S575" s="7">
        <f>' turmas sistema atual'!S574</f>
        <v>0</v>
      </c>
      <c r="T575" s="7" t="e">
        <f t="shared" si="35"/>
        <v>#REF!</v>
      </c>
      <c r="U575" s="7" t="str">
        <f>' turmas sistema atual'!Z665</f>
        <v/>
      </c>
      <c r="V575" s="7">
        <f>' turmas sistema atual'!AA665</f>
        <v>0</v>
      </c>
      <c r="W575" s="7">
        <f>' turmas sistema atual'!AB665</f>
        <v>0</v>
      </c>
      <c r="X575" s="7">
        <f>' turmas sistema atual'!AC665</f>
        <v>0</v>
      </c>
      <c r="Y575" s="7">
        <f>' turmas sistema atual'!AD665</f>
        <v>0</v>
      </c>
      <c r="Z575" s="7">
        <f>' turmas sistema atual'!AE665</f>
        <v>0</v>
      </c>
      <c r="AA575" s="7">
        <f>' turmas sistema atual'!AU665</f>
        <v>0</v>
      </c>
      <c r="AB575" s="11">
        <f>' turmas sistema atual'!AV665</f>
        <v>0</v>
      </c>
    </row>
    <row r="576" spans="1:28" ht="51" customHeight="1" thickBot="1" x14ac:dyDescent="0.3">
      <c r="A576" s="7" t="str">
        <f>' turmas sistema atual'!A575</f>
        <v>ENGENHARIA AMBIENTAL E URBANA</v>
      </c>
      <c r="B576" s="7" t="str">
        <f>' turmas sistema atual'!B575</f>
        <v>DA1ESTU040-17SA</v>
      </c>
      <c r="C576" s="7" t="str">
        <f>' turmas sistema atual'!C575</f>
        <v>Projeto Ambiental Urbano A1-diurno (Santo André)</v>
      </c>
      <c r="D576" s="7" t="str">
        <f>' turmas sistema atual'!Y575</f>
        <v xml:space="preserve">quinta das 08:00 às 12:00, semanal </v>
      </c>
      <c r="E576" s="7" t="str">
        <f>' turmas sistema atual'!Z575</f>
        <v/>
      </c>
      <c r="F576" s="7" t="b">
        <f t="shared" si="32"/>
        <v>0</v>
      </c>
      <c r="G576" s="7"/>
      <c r="H576" s="7" t="s">
        <v>563</v>
      </c>
      <c r="I576" s="7" t="b">
        <f t="shared" si="33"/>
        <v>1</v>
      </c>
      <c r="J576" s="11" t="str">
        <f t="shared" si="34"/>
        <v>SA</v>
      </c>
      <c r="K576" s="11" t="str">
        <f>' turmas sistema atual'!K575</f>
        <v>diurno</v>
      </c>
      <c r="L576" s="11" t="str">
        <f>' turmas sistema atual'!L575</f>
        <v>1-3-4</v>
      </c>
      <c r="M576" s="11">
        <f>' turmas sistema atual'!M575</f>
        <v>35</v>
      </c>
      <c r="N576" s="11">
        <f>VLOOKUP(B576,[3]Plan1!$A$18:$H$946,8,0)</f>
        <v>30</v>
      </c>
      <c r="P576" s="7" t="str">
        <f>' turmas sistema atual'!R575</f>
        <v>PATRICIA CEZARIO SILVA</v>
      </c>
      <c r="Q576" s="7" t="e">
        <f>P576=#REF!</f>
        <v>#REF!</v>
      </c>
      <c r="R576" s="7" t="e">
        <f>VLOOKUP($B576,[2]planilha!$B$1:$P$929,15,0)</f>
        <v>#REF!</v>
      </c>
      <c r="S576" s="7">
        <f>' turmas sistema atual'!S575</f>
        <v>0</v>
      </c>
      <c r="T576" s="7" t="e">
        <f t="shared" si="35"/>
        <v>#REF!</v>
      </c>
      <c r="U576" s="7" t="str">
        <f>' turmas sistema atual'!Z169</f>
        <v/>
      </c>
      <c r="V576" s="7">
        <f>' turmas sistema atual'!AA169</f>
        <v>0</v>
      </c>
      <c r="W576" s="7">
        <f>' turmas sistema atual'!AB169</f>
        <v>0</v>
      </c>
      <c r="X576" s="7">
        <f>' turmas sistema atual'!AC169</f>
        <v>0</v>
      </c>
      <c r="Y576" s="7">
        <f>' turmas sistema atual'!AD169</f>
        <v>0</v>
      </c>
      <c r="Z576" s="7">
        <f>' turmas sistema atual'!AE169</f>
        <v>0</v>
      </c>
      <c r="AA576" s="7">
        <f>' turmas sistema atual'!AU169</f>
        <v>0</v>
      </c>
      <c r="AB576" s="11">
        <f>' turmas sistema atual'!AV169</f>
        <v>0</v>
      </c>
    </row>
    <row r="577" spans="1:28" ht="51" customHeight="1" thickBot="1" x14ac:dyDescent="0.3">
      <c r="A577" s="7" t="str">
        <f>' turmas sistema atual'!A576</f>
        <v>ENGENHARIA AMBIENTAL E URBANA</v>
      </c>
      <c r="B577" s="7" t="str">
        <f>' turmas sistema atual'!B576</f>
        <v>NA1ESTU040-17SA</v>
      </c>
      <c r="C577" s="7" t="str">
        <f>' turmas sistema atual'!C576</f>
        <v>Projeto Ambiental Urbano A1-noturno (Santo André)</v>
      </c>
      <c r="D577" s="7" t="str">
        <f>' turmas sistema atual'!Y576</f>
        <v xml:space="preserve">quinta das 19:00 às 23:00, semanal </v>
      </c>
      <c r="E577" s="7" t="str">
        <f>' turmas sistema atual'!Z576</f>
        <v/>
      </c>
      <c r="F577" s="7" t="b">
        <f t="shared" si="32"/>
        <v>0</v>
      </c>
      <c r="G577" s="7"/>
      <c r="H577" s="7" t="s">
        <v>563</v>
      </c>
      <c r="I577" s="7" t="b">
        <f t="shared" si="33"/>
        <v>1</v>
      </c>
      <c r="J577" s="11" t="str">
        <f t="shared" si="34"/>
        <v>SA</v>
      </c>
      <c r="K577" s="11" t="str">
        <f>' turmas sistema atual'!K576</f>
        <v>noturno</v>
      </c>
      <c r="L577" s="11" t="str">
        <f>' turmas sistema atual'!L576</f>
        <v>1-3-4</v>
      </c>
      <c r="M577" s="11">
        <f>' turmas sistema atual'!M576</f>
        <v>35</v>
      </c>
      <c r="N577" s="11">
        <f>VLOOKUP(B577,[3]Plan1!$A$18:$H$946,8,0)</f>
        <v>10</v>
      </c>
      <c r="P577" s="7" t="str">
        <f>' turmas sistema atual'!R576</f>
        <v>RENATA MARIA PINTO MOREIRA</v>
      </c>
      <c r="Q577" s="7" t="e">
        <f>P577=#REF!</f>
        <v>#REF!</v>
      </c>
      <c r="R577" s="7" t="e">
        <f>VLOOKUP($B577,[2]planilha!$B$1:$P$929,15,0)</f>
        <v>#REF!</v>
      </c>
      <c r="S577" s="7">
        <f>' turmas sistema atual'!S576</f>
        <v>0</v>
      </c>
      <c r="T577" s="7" t="e">
        <f t="shared" si="35"/>
        <v>#REF!</v>
      </c>
      <c r="U577" s="7" t="str">
        <f>' turmas sistema atual'!Z170</f>
        <v/>
      </c>
      <c r="V577" s="7">
        <f>' turmas sistema atual'!AA170</f>
        <v>0</v>
      </c>
      <c r="W577" s="7">
        <f>' turmas sistema atual'!AB170</f>
        <v>0</v>
      </c>
      <c r="X577" s="7">
        <f>' turmas sistema atual'!AC170</f>
        <v>0</v>
      </c>
      <c r="Y577" s="7">
        <f>' turmas sistema atual'!AD170</f>
        <v>0</v>
      </c>
      <c r="Z577" s="7">
        <f>' turmas sistema atual'!AE170</f>
        <v>0</v>
      </c>
      <c r="AA577" s="7">
        <f>' turmas sistema atual'!AU170</f>
        <v>0</v>
      </c>
      <c r="AB577" s="11">
        <f>' turmas sistema atual'!AV170</f>
        <v>0</v>
      </c>
    </row>
    <row r="578" spans="1:28" ht="51" customHeight="1" thickBot="1" x14ac:dyDescent="0.3">
      <c r="A578" s="7" t="str">
        <f>' turmas sistema atual'!A577</f>
        <v>ENGENHARIA AMBIENTAL E URBANA</v>
      </c>
      <c r="B578" s="7" t="str">
        <f>' turmas sistema atual'!B577</f>
        <v>NA1ESZU037-17SA</v>
      </c>
      <c r="C578" s="7" t="str">
        <f>' turmas sistema atual'!C577</f>
        <v>Química Ambiental A1-noturno (Santo André)</v>
      </c>
      <c r="D578" s="7" t="str">
        <f>' turmas sistema atual'!Y577</f>
        <v xml:space="preserve">sexta das 19:00 às 21:00, semanal </v>
      </c>
      <c r="E578" s="7" t="str">
        <f>' turmas sistema atual'!Z577</f>
        <v/>
      </c>
      <c r="F578" s="7" t="b">
        <f t="shared" si="32"/>
        <v>0</v>
      </c>
      <c r="G578" s="7"/>
      <c r="H578" s="7" t="s">
        <v>563</v>
      </c>
      <c r="I578" s="7" t="b">
        <f t="shared" si="33"/>
        <v>1</v>
      </c>
      <c r="J578" s="11" t="str">
        <f t="shared" si="34"/>
        <v>SA</v>
      </c>
      <c r="K578" s="11" t="str">
        <f>' turmas sistema atual'!K577</f>
        <v>noturno</v>
      </c>
      <c r="L578" s="11" t="str">
        <f>' turmas sistema atual'!L577</f>
        <v>2-0-4</v>
      </c>
      <c r="M578" s="11">
        <f>' turmas sistema atual'!M577</f>
        <v>40</v>
      </c>
      <c r="N578" s="11">
        <f>VLOOKUP(B578,[3]Plan1!$A$18:$H$946,8,0)</f>
        <v>0</v>
      </c>
      <c r="P578" s="7" t="str">
        <f>' turmas sistema atual'!R577</f>
        <v>LUCIA HELENA GOMES COELHO</v>
      </c>
      <c r="Q578" s="7" t="e">
        <f>P578=#REF!</f>
        <v>#REF!</v>
      </c>
      <c r="R578" s="7" t="e">
        <f>VLOOKUP($B578,[2]planilha!$B$1:$P$929,15,0)</f>
        <v>#REF!</v>
      </c>
      <c r="S578" s="7">
        <f>' turmas sistema atual'!S577</f>
        <v>0</v>
      </c>
      <c r="T578" s="7" t="e">
        <f t="shared" si="35"/>
        <v>#REF!</v>
      </c>
      <c r="U578" s="7" t="str">
        <f>' turmas sistema atual'!Z376</f>
        <v/>
      </c>
      <c r="V578" s="7">
        <f>' turmas sistema atual'!AA376</f>
        <v>0</v>
      </c>
      <c r="W578" s="7">
        <f>' turmas sistema atual'!AB376</f>
        <v>0</v>
      </c>
      <c r="X578" s="7">
        <f>' turmas sistema atual'!AC376</f>
        <v>0</v>
      </c>
      <c r="Y578" s="7">
        <f>' turmas sistema atual'!AD376</f>
        <v>0</v>
      </c>
      <c r="Z578" s="7">
        <f>' turmas sistema atual'!AE376</f>
        <v>0</v>
      </c>
      <c r="AA578" s="7">
        <f>' turmas sistema atual'!AU376</f>
        <v>0</v>
      </c>
      <c r="AB578" s="11">
        <f>' turmas sistema atual'!AV376</f>
        <v>0</v>
      </c>
    </row>
    <row r="579" spans="1:28" ht="51" customHeight="1" thickBot="1" x14ac:dyDescent="0.3">
      <c r="A579" s="7" t="str">
        <f>' turmas sistema atual'!A578</f>
        <v>ENGENHARIA AMBIENTAL E URBANA</v>
      </c>
      <c r="B579" s="7" t="str">
        <f>' turmas sistema atual'!B578</f>
        <v>DA1ESTU031-17SA</v>
      </c>
      <c r="C579" s="7" t="str">
        <f>' turmas sistema atual'!C578</f>
        <v>Recuperação de Áreas Degradadas A1-diurno (Santo André)</v>
      </c>
      <c r="D579" s="7" t="str">
        <f>' turmas sistema atual'!Y578</f>
        <v xml:space="preserve">quinta das 10:00 às 13:00, semanal </v>
      </c>
      <c r="E579" s="7" t="str">
        <f>' turmas sistema atual'!Z578</f>
        <v/>
      </c>
      <c r="F579" s="7" t="b">
        <f t="shared" si="32"/>
        <v>0</v>
      </c>
      <c r="G579" s="7"/>
      <c r="H579" s="7" t="s">
        <v>563</v>
      </c>
      <c r="I579" s="7" t="b">
        <f t="shared" si="33"/>
        <v>1</v>
      </c>
      <c r="J579" s="11" t="str">
        <f t="shared" si="34"/>
        <v>SA</v>
      </c>
      <c r="K579" s="11" t="str">
        <f>' turmas sistema atual'!K578</f>
        <v>diurno</v>
      </c>
      <c r="L579" s="11" t="str">
        <f>' turmas sistema atual'!L578</f>
        <v>2-1-3</v>
      </c>
      <c r="M579" s="11">
        <f>' turmas sistema atual'!M578</f>
        <v>62</v>
      </c>
      <c r="N579" s="11">
        <f>VLOOKUP(B579,[3]Plan1!$A$18:$H$946,8,0)</f>
        <v>36</v>
      </c>
      <c r="P579" s="7" t="str">
        <f>' turmas sistema atual'!R578</f>
        <v>LEANDRO REVERBERI TAMBOSI</v>
      </c>
      <c r="Q579" s="7" t="e">
        <f>P579=#REF!</f>
        <v>#REF!</v>
      </c>
      <c r="R579" s="7" t="str">
        <f>VLOOKUP($B579,[2]planilha!$B$1:$P$929,15,0)</f>
        <v>LUISA HELENA DOS SANTOS OLIVEIRA</v>
      </c>
      <c r="S579" s="7" t="str">
        <f>' turmas sistema atual'!S578</f>
        <v>LUISA HELENA DOS SANTOS OLIVEIRA</v>
      </c>
      <c r="T579" s="7" t="b">
        <f t="shared" si="35"/>
        <v>1</v>
      </c>
      <c r="U579" s="7" t="str">
        <f>' turmas sistema atual'!Z377</f>
        <v/>
      </c>
      <c r="V579" s="7">
        <f>' turmas sistema atual'!AA377</f>
        <v>0</v>
      </c>
      <c r="W579" s="7">
        <f>' turmas sistema atual'!AB377</f>
        <v>0</v>
      </c>
      <c r="X579" s="7">
        <f>' turmas sistema atual'!AC377</f>
        <v>0</v>
      </c>
      <c r="Y579" s="7">
        <f>' turmas sistema atual'!AD377</f>
        <v>0</v>
      </c>
      <c r="Z579" s="7">
        <f>' turmas sistema atual'!AE377</f>
        <v>0</v>
      </c>
      <c r="AA579" s="7">
        <f>' turmas sistema atual'!AU377</f>
        <v>0</v>
      </c>
      <c r="AB579" s="11">
        <f>' turmas sistema atual'!AV377</f>
        <v>0</v>
      </c>
    </row>
    <row r="580" spans="1:28" ht="51" customHeight="1" thickBot="1" x14ac:dyDescent="0.3">
      <c r="A580" s="7" t="str">
        <f>' turmas sistema atual'!A579</f>
        <v>ENGENHARIA AMBIENTAL E URBANA</v>
      </c>
      <c r="B580" s="7" t="str">
        <f>' turmas sistema atual'!B579</f>
        <v>NA1ESTU031-17SA</v>
      </c>
      <c r="C580" s="7" t="str">
        <f>' turmas sistema atual'!C579</f>
        <v>Recuperação de Áreas Degradadas A1-noturno (Santo André)</v>
      </c>
      <c r="D580" s="7" t="str">
        <f>' turmas sistema atual'!Y579</f>
        <v xml:space="preserve">quinta das 18:00 às 21:00, semanal </v>
      </c>
      <c r="E580" s="7" t="str">
        <f>' turmas sistema atual'!Z579</f>
        <v/>
      </c>
      <c r="F580" s="7" t="b">
        <f t="shared" ref="F580:F643" si="36">E580=D580</f>
        <v>0</v>
      </c>
      <c r="G580" s="7"/>
      <c r="H580" s="7" t="s">
        <v>563</v>
      </c>
      <c r="I580" s="7" t="b">
        <f t="shared" ref="I580:I643" si="37">H580=G580</f>
        <v>1</v>
      </c>
      <c r="J580" s="11" t="str">
        <f t="shared" ref="J580:J643" si="38">RIGHT(B580,2)</f>
        <v>SA</v>
      </c>
      <c r="K580" s="11" t="str">
        <f>' turmas sistema atual'!K579</f>
        <v>noturno</v>
      </c>
      <c r="L580" s="11" t="str">
        <f>' turmas sistema atual'!L579</f>
        <v>2-1-3</v>
      </c>
      <c r="M580" s="11">
        <f>' turmas sistema atual'!M579</f>
        <v>63</v>
      </c>
      <c r="N580" s="11">
        <f>VLOOKUP(B580,[3]Plan1!$A$18:$H$946,8,0)</f>
        <v>12</v>
      </c>
      <c r="P580" s="7" t="str">
        <f>' turmas sistema atual'!R579</f>
        <v>LUISA HELENA DOS SANTOS OLIVEIRA</v>
      </c>
      <c r="Q580" s="7" t="e">
        <f>P580=#REF!</f>
        <v>#REF!</v>
      </c>
      <c r="R580" s="7" t="str">
        <f>VLOOKUP($B580,[2]planilha!$B$1:$P$929,15,0)</f>
        <v>LEANDRO REVERBERI TAMBOSI</v>
      </c>
      <c r="S580" s="7" t="str">
        <f>' turmas sistema atual'!S579</f>
        <v>LEANDRO REVERBERI TAMBOSI</v>
      </c>
      <c r="T580" s="7" t="b">
        <f t="shared" ref="T580:T643" si="39">S580=R580</f>
        <v>1</v>
      </c>
      <c r="U580" s="7" t="str">
        <f>' turmas sistema atual'!Z181</f>
        <v xml:space="preserve">quinta das 08:00 às 10:00, semanal </v>
      </c>
      <c r="V580" s="7">
        <f>' turmas sistema atual'!AA181</f>
        <v>0</v>
      </c>
      <c r="W580" s="7">
        <f>' turmas sistema atual'!AB181</f>
        <v>0</v>
      </c>
      <c r="X580" s="7">
        <f>' turmas sistema atual'!AC181</f>
        <v>0</v>
      </c>
      <c r="Y580" s="7">
        <f>' turmas sistema atual'!AD181</f>
        <v>0</v>
      </c>
      <c r="Z580" s="7">
        <f>' turmas sistema atual'!AE181</f>
        <v>0</v>
      </c>
      <c r="AA580" s="7">
        <f>' turmas sistema atual'!AU181</f>
        <v>0</v>
      </c>
      <c r="AB580" s="11">
        <f>' turmas sistema atual'!AV181</f>
        <v>0</v>
      </c>
    </row>
    <row r="581" spans="1:28" ht="51" customHeight="1" thickBot="1" x14ac:dyDescent="0.3">
      <c r="A581" s="7" t="str">
        <f>' turmas sistema atual'!A580</f>
        <v>ENGENHARIA AMBIENTAL E URBANA</v>
      </c>
      <c r="B581" s="7" t="str">
        <f>' turmas sistema atual'!B580</f>
        <v>DAESTU039-17SA</v>
      </c>
      <c r="C581" s="7" t="str">
        <f>' turmas sistema atual'!C580</f>
        <v>Regulação Ambiental e Urbanística A-diurno (Santo André)</v>
      </c>
      <c r="D581" s="7" t="str">
        <f>' turmas sistema atual'!Y580</f>
        <v xml:space="preserve">sexta das 10:00 às 12:00, semanal </v>
      </c>
      <c r="E581" s="7" t="str">
        <f>' turmas sistema atual'!Z580</f>
        <v/>
      </c>
      <c r="F581" s="7" t="b">
        <f t="shared" si="36"/>
        <v>0</v>
      </c>
      <c r="G581" s="7"/>
      <c r="H581" s="7" t="s">
        <v>563</v>
      </c>
      <c r="I581" s="7" t="b">
        <f t="shared" si="37"/>
        <v>1</v>
      </c>
      <c r="J581" s="11" t="str">
        <f t="shared" si="38"/>
        <v>SA</v>
      </c>
      <c r="K581" s="11" t="str">
        <f>' turmas sistema atual'!K580</f>
        <v>diurno</v>
      </c>
      <c r="L581" s="11" t="str">
        <f>' turmas sistema atual'!L580</f>
        <v>2-0-4</v>
      </c>
      <c r="M581" s="11">
        <f>' turmas sistema atual'!M580</f>
        <v>41</v>
      </c>
      <c r="N581" s="11">
        <f>VLOOKUP(B581,[3]Plan1!$A$18:$H$946,8,0)</f>
        <v>0</v>
      </c>
      <c r="P581" s="7" t="str">
        <f>' turmas sistema atual'!R580</f>
        <v>GUADALUPE MARIA JUNGERS DE ALMEIDA</v>
      </c>
      <c r="Q581" s="7" t="e">
        <f>P581=#REF!</f>
        <v>#REF!</v>
      </c>
      <c r="R581" s="7" t="str">
        <f>VLOOKUP($B581,[2]planilha!$B$1:$P$929,15,0)</f>
        <v>GUADALUPE MARIA JUNGERS DE ALMEIDA</v>
      </c>
      <c r="S581" s="7" t="str">
        <f>' turmas sistema atual'!S580</f>
        <v>GUADALUPE MARIA JUNGERS DE ALMEIDA</v>
      </c>
      <c r="T581" s="7" t="b">
        <f t="shared" si="39"/>
        <v>1</v>
      </c>
      <c r="U581" s="7" t="str">
        <f>' turmas sistema atual'!Z182</f>
        <v xml:space="preserve">quinta das 19:00 às 21:00, semanal </v>
      </c>
      <c r="V581" s="7">
        <f>' turmas sistema atual'!AA182</f>
        <v>0</v>
      </c>
      <c r="W581" s="7">
        <f>' turmas sistema atual'!AB182</f>
        <v>0</v>
      </c>
      <c r="X581" s="7">
        <f>' turmas sistema atual'!AC182</f>
        <v>0</v>
      </c>
      <c r="Y581" s="7">
        <f>' turmas sistema atual'!AD182</f>
        <v>0</v>
      </c>
      <c r="Z581" s="7">
        <f>' turmas sistema atual'!AE182</f>
        <v>0</v>
      </c>
      <c r="AA581" s="7">
        <f>' turmas sistema atual'!AU182</f>
        <v>0</v>
      </c>
      <c r="AB581" s="11">
        <f>' turmas sistema atual'!AV182</f>
        <v>0</v>
      </c>
    </row>
    <row r="582" spans="1:28" ht="51" customHeight="1" thickBot="1" x14ac:dyDescent="0.3">
      <c r="A582" s="7" t="str">
        <f>' turmas sistema atual'!A581</f>
        <v>ENGENHARIA AMBIENTAL E URBANA</v>
      </c>
      <c r="B582" s="7" t="str">
        <f>' turmas sistema atual'!B581</f>
        <v>NAESTU039-17SA</v>
      </c>
      <c r="C582" s="7" t="str">
        <f>' turmas sistema atual'!C581</f>
        <v>Regulação Ambiental e Urbanística A-noturno (Santo André)</v>
      </c>
      <c r="D582" s="7" t="str">
        <f>' turmas sistema atual'!Y581</f>
        <v xml:space="preserve">sexta das 19:00 às 21:00, semanal </v>
      </c>
      <c r="E582" s="7" t="str">
        <f>' turmas sistema atual'!Z581</f>
        <v/>
      </c>
      <c r="F582" s="7" t="b">
        <f t="shared" si="36"/>
        <v>0</v>
      </c>
      <c r="G582" s="7"/>
      <c r="H582" s="7" t="s">
        <v>563</v>
      </c>
      <c r="I582" s="7" t="b">
        <f t="shared" si="37"/>
        <v>1</v>
      </c>
      <c r="J582" s="11" t="str">
        <f t="shared" si="38"/>
        <v>SA</v>
      </c>
      <c r="K582" s="11" t="str">
        <f>' turmas sistema atual'!K581</f>
        <v>noturno</v>
      </c>
      <c r="L582" s="11" t="str">
        <f>' turmas sistema atual'!L581</f>
        <v>2-0-4</v>
      </c>
      <c r="M582" s="11">
        <f>' turmas sistema atual'!M581</f>
        <v>40</v>
      </c>
      <c r="N582" s="11">
        <f>VLOOKUP(B582,[3]Plan1!$A$18:$H$946,8,0)</f>
        <v>15</v>
      </c>
      <c r="P582" s="7" t="str">
        <f>' turmas sistema atual'!R581</f>
        <v>Mariana Mencio</v>
      </c>
      <c r="Q582" s="7" t="e">
        <f>P582=#REF!</f>
        <v>#REF!</v>
      </c>
      <c r="R582" s="7" t="str">
        <f>VLOOKUP($B582,[2]planilha!$B$1:$P$929,15,0)</f>
        <v>Mariana Mencio</v>
      </c>
      <c r="S582" s="7" t="str">
        <f>' turmas sistema atual'!S581</f>
        <v>Mariana Mencio</v>
      </c>
      <c r="T582" s="7" t="b">
        <f t="shared" si="39"/>
        <v>1</v>
      </c>
      <c r="U582" s="7" t="str">
        <f>' turmas sistema atual'!Z173</f>
        <v/>
      </c>
      <c r="V582" s="7">
        <f>' turmas sistema atual'!AA173</f>
        <v>0</v>
      </c>
      <c r="W582" s="7">
        <f>' turmas sistema atual'!AB173</f>
        <v>0</v>
      </c>
      <c r="X582" s="7">
        <f>' turmas sistema atual'!AC173</f>
        <v>0</v>
      </c>
      <c r="Y582" s="7">
        <f>' turmas sistema atual'!AD173</f>
        <v>0</v>
      </c>
      <c r="Z582" s="7">
        <f>' turmas sistema atual'!AE173</f>
        <v>0</v>
      </c>
      <c r="AA582" s="7">
        <f>' turmas sistema atual'!AU173</f>
        <v>0</v>
      </c>
      <c r="AB582" s="11">
        <f>' turmas sistema atual'!AV173</f>
        <v>0</v>
      </c>
    </row>
    <row r="583" spans="1:28" ht="51" customHeight="1" thickBot="1" x14ac:dyDescent="0.3">
      <c r="A583" s="7" t="str">
        <f>' turmas sistema atual'!A582</f>
        <v>ENGENHARIA AMBIENTAL E URBANA</v>
      </c>
      <c r="B583" s="7" t="str">
        <f>' turmas sistema atual'!B582</f>
        <v>NA1ESZU030-17SA</v>
      </c>
      <c r="C583" s="7" t="str">
        <f>' turmas sistema atual'!C582</f>
        <v>Riscos no Ambiente Urbano A1-noturno (Santo André)</v>
      </c>
      <c r="D583" s="7" t="str">
        <f>' turmas sistema atual'!Y582</f>
        <v xml:space="preserve">quarta das 19:00 às 23:00, semanal </v>
      </c>
      <c r="E583" s="7" t="str">
        <f>' turmas sistema atual'!Z582</f>
        <v/>
      </c>
      <c r="F583" s="7" t="b">
        <f t="shared" si="36"/>
        <v>0</v>
      </c>
      <c r="G583" s="7"/>
      <c r="H583" s="7" t="s">
        <v>563</v>
      </c>
      <c r="I583" s="7" t="b">
        <f t="shared" si="37"/>
        <v>1</v>
      </c>
      <c r="J583" s="11" t="str">
        <f t="shared" si="38"/>
        <v>SA</v>
      </c>
      <c r="K583" s="11" t="str">
        <f>' turmas sistema atual'!K582</f>
        <v>noturno</v>
      </c>
      <c r="L583" s="11" t="str">
        <f>' turmas sistema atual'!L582</f>
        <v>3-1-3</v>
      </c>
      <c r="M583" s="11">
        <f>' turmas sistema atual'!M582</f>
        <v>40</v>
      </c>
      <c r="N583" s="11">
        <f>VLOOKUP(B583,[3]Plan1!$A$18:$H$946,8,0)</f>
        <v>3</v>
      </c>
      <c r="P583" s="7" t="str">
        <f>' turmas sistema atual'!R582</f>
        <v>Fernando Rocha Nogueira</v>
      </c>
      <c r="Q583" s="7" t="e">
        <f>P583=#REF!</f>
        <v>#REF!</v>
      </c>
      <c r="R583" s="7" t="str">
        <f>VLOOKUP($B583,[2]planilha!$B$1:$P$929,15,0)</f>
        <v>Katia Canil</v>
      </c>
      <c r="S583" s="7" t="str">
        <f>' turmas sistema atual'!S582</f>
        <v>Katia Canil</v>
      </c>
      <c r="T583" s="7" t="b">
        <f t="shared" si="39"/>
        <v>1</v>
      </c>
      <c r="U583" s="7" t="str">
        <f>' turmas sistema atual'!Z174</f>
        <v/>
      </c>
      <c r="V583" s="7">
        <f>' turmas sistema atual'!AA174</f>
        <v>0</v>
      </c>
      <c r="W583" s="7">
        <f>' turmas sistema atual'!AB174</f>
        <v>0</v>
      </c>
      <c r="X583" s="7">
        <f>' turmas sistema atual'!AC174</f>
        <v>0</v>
      </c>
      <c r="Y583" s="7">
        <f>' turmas sistema atual'!AD174</f>
        <v>0</v>
      </c>
      <c r="Z583" s="7">
        <f>' turmas sistema atual'!AE174</f>
        <v>0</v>
      </c>
      <c r="AA583" s="7">
        <f>' turmas sistema atual'!AU174</f>
        <v>0</v>
      </c>
      <c r="AB583" s="11">
        <f>' turmas sistema atual'!AV174</f>
        <v>0</v>
      </c>
    </row>
    <row r="584" spans="1:28" ht="51" customHeight="1" thickBot="1" x14ac:dyDescent="0.3">
      <c r="A584" s="7" t="str">
        <f>' turmas sistema atual'!A583</f>
        <v>ENGENHARIA AMBIENTAL E URBANA</v>
      </c>
      <c r="B584" s="7" t="str">
        <f>' turmas sistema atual'!B583</f>
        <v>DA1ESTU034-17SA</v>
      </c>
      <c r="C584" s="7" t="str">
        <f>' turmas sistema atual'!C583</f>
        <v>Sistemas de Abastecimento de Águas A1-diurno (Santo André)</v>
      </c>
      <c r="D584" s="7" t="str">
        <f>' turmas sistema atual'!Y583</f>
        <v/>
      </c>
      <c r="E584" s="7" t="str">
        <f>' turmas sistema atual'!Z583</f>
        <v xml:space="preserve">quarta das 10:00 às 13:00, semanal </v>
      </c>
      <c r="F584" s="7" t="b">
        <f t="shared" si="36"/>
        <v>0</v>
      </c>
      <c r="G584" s="7"/>
      <c r="H584" s="7" t="s">
        <v>563</v>
      </c>
      <c r="I584" s="7" t="b">
        <f t="shared" si="37"/>
        <v>1</v>
      </c>
      <c r="J584" s="11" t="str">
        <f t="shared" si="38"/>
        <v>SA</v>
      </c>
      <c r="K584" s="11" t="str">
        <f>' turmas sistema atual'!K583</f>
        <v>diurno</v>
      </c>
      <c r="L584" s="11" t="str">
        <f>' turmas sistema atual'!L583</f>
        <v>2-1-4</v>
      </c>
      <c r="M584" s="11">
        <f>' turmas sistema atual'!M583</f>
        <v>40</v>
      </c>
      <c r="N584" s="11">
        <f>VLOOKUP(B584,[3]Plan1!$A$18:$H$946,8,0)</f>
        <v>15</v>
      </c>
      <c r="P584" s="7" t="str">
        <f>' turmas sistema atual'!R583</f>
        <v>CAMILA CLEMENTINA ARANTES</v>
      </c>
      <c r="Q584" s="7" t="e">
        <f>P584=#REF!</f>
        <v>#REF!</v>
      </c>
      <c r="R584" s="7" t="e">
        <f>VLOOKUP($B584,[2]planilha!$B$1:$P$929,15,0)</f>
        <v>#REF!</v>
      </c>
      <c r="S584" s="7">
        <f>' turmas sistema atual'!S583</f>
        <v>0</v>
      </c>
      <c r="T584" s="7" t="e">
        <f t="shared" si="39"/>
        <v>#REF!</v>
      </c>
      <c r="U584" s="7" t="str">
        <f>' turmas sistema atual'!Z175</f>
        <v/>
      </c>
      <c r="V584" s="7">
        <f>' turmas sistema atual'!AA175</f>
        <v>0</v>
      </c>
      <c r="W584" s="7">
        <f>' turmas sistema atual'!AB175</f>
        <v>0</v>
      </c>
      <c r="X584" s="7">
        <f>' turmas sistema atual'!AC175</f>
        <v>0</v>
      </c>
      <c r="Y584" s="7">
        <f>' turmas sistema atual'!AD175</f>
        <v>0</v>
      </c>
      <c r="Z584" s="7">
        <f>' turmas sistema atual'!AE175</f>
        <v>0</v>
      </c>
      <c r="AA584" s="7">
        <f>' turmas sistema atual'!AU175</f>
        <v>0</v>
      </c>
      <c r="AB584" s="11">
        <f>' turmas sistema atual'!AV175</f>
        <v>0</v>
      </c>
    </row>
    <row r="585" spans="1:28" ht="51" customHeight="1" thickBot="1" x14ac:dyDescent="0.3">
      <c r="A585" s="7" t="str">
        <f>' turmas sistema atual'!A584</f>
        <v>ENGENHARIA AMBIENTAL E URBANA</v>
      </c>
      <c r="B585" s="7" t="str">
        <f>' turmas sistema atual'!B584</f>
        <v>NA1ESTU034-17SA</v>
      </c>
      <c r="C585" s="7" t="str">
        <f>' turmas sistema atual'!C584</f>
        <v>Sistemas de Abastecimento de Águas A1-noturno (Santo André)</v>
      </c>
      <c r="D585" s="7" t="str">
        <f>' turmas sistema atual'!Y584</f>
        <v/>
      </c>
      <c r="E585" s="7" t="str">
        <f>' turmas sistema atual'!Z584</f>
        <v xml:space="preserve">segunda das 18:00 às 21:00, semanal </v>
      </c>
      <c r="F585" s="7" t="b">
        <f t="shared" si="36"/>
        <v>0</v>
      </c>
      <c r="G585" s="7"/>
      <c r="H585" s="7" t="s">
        <v>563</v>
      </c>
      <c r="I585" s="7" t="b">
        <f t="shared" si="37"/>
        <v>1</v>
      </c>
      <c r="J585" s="11" t="str">
        <f t="shared" si="38"/>
        <v>SA</v>
      </c>
      <c r="K585" s="11" t="str">
        <f>' turmas sistema atual'!K584</f>
        <v>noturno</v>
      </c>
      <c r="L585" s="11" t="str">
        <f>' turmas sistema atual'!L584</f>
        <v>2-1-4</v>
      </c>
      <c r="M585" s="11">
        <f>' turmas sistema atual'!M584</f>
        <v>41</v>
      </c>
      <c r="N585" s="11">
        <f>VLOOKUP(B585,[3]Plan1!$A$18:$H$946,8,0)</f>
        <v>0</v>
      </c>
      <c r="P585" s="7" t="str">
        <f>' turmas sistema atual'!R584</f>
        <v>CAMILA CLEMENTINA ARANTES</v>
      </c>
      <c r="Q585" s="7" t="e">
        <f>P585=#REF!</f>
        <v>#REF!</v>
      </c>
      <c r="R585" s="7" t="e">
        <f>VLOOKUP($B585,[2]planilha!$B$1:$P$929,15,0)</f>
        <v>#REF!</v>
      </c>
      <c r="S585" s="7">
        <f>' turmas sistema atual'!S584</f>
        <v>0</v>
      </c>
      <c r="T585" s="7" t="e">
        <f t="shared" si="39"/>
        <v>#REF!</v>
      </c>
      <c r="U585" s="7" t="str">
        <f>' turmas sistema atual'!Z378</f>
        <v/>
      </c>
      <c r="V585" s="7">
        <f>' turmas sistema atual'!AA378</f>
        <v>0</v>
      </c>
      <c r="W585" s="7">
        <f>' turmas sistema atual'!AB378</f>
        <v>0</v>
      </c>
      <c r="X585" s="7">
        <f>' turmas sistema atual'!AC378</f>
        <v>0</v>
      </c>
      <c r="Y585" s="7">
        <f>' turmas sistema atual'!AD378</f>
        <v>0</v>
      </c>
      <c r="Z585" s="7">
        <f>' turmas sistema atual'!AE378</f>
        <v>0</v>
      </c>
      <c r="AA585" s="7">
        <f>' turmas sistema atual'!AU378</f>
        <v>0</v>
      </c>
      <c r="AB585" s="11">
        <f>' turmas sistema atual'!AV378</f>
        <v>0</v>
      </c>
    </row>
    <row r="586" spans="1:28" ht="51" customHeight="1" thickBot="1" x14ac:dyDescent="0.3">
      <c r="A586" s="7" t="str">
        <f>' turmas sistema atual'!A585</f>
        <v>ENGENHARIA AMBIENTAL E URBANA</v>
      </c>
      <c r="B586" s="7" t="str">
        <f>' turmas sistema atual'!B585</f>
        <v>DA1ESTU036-17SA</v>
      </c>
      <c r="C586" s="7" t="str">
        <f>' turmas sistema atual'!C585</f>
        <v>Sistemas de Drenagem Urbana A1-diurno (Santo André)</v>
      </c>
      <c r="D586" s="7" t="str">
        <f>' turmas sistema atual'!Y585</f>
        <v xml:space="preserve">segunda das 10:00 às 13:00, semanal </v>
      </c>
      <c r="E586" s="7" t="str">
        <f>' turmas sistema atual'!Z585</f>
        <v/>
      </c>
      <c r="F586" s="7" t="b">
        <f t="shared" si="36"/>
        <v>0</v>
      </c>
      <c r="G586" s="7"/>
      <c r="H586" s="7" t="s">
        <v>563</v>
      </c>
      <c r="I586" s="7" t="b">
        <f t="shared" si="37"/>
        <v>1</v>
      </c>
      <c r="J586" s="11" t="str">
        <f t="shared" si="38"/>
        <v>SA</v>
      </c>
      <c r="K586" s="11" t="str">
        <f>' turmas sistema atual'!K585</f>
        <v>diurno</v>
      </c>
      <c r="L586" s="11" t="str">
        <f>' turmas sistema atual'!L585</f>
        <v>2-1-4</v>
      </c>
      <c r="M586" s="11">
        <f>' turmas sistema atual'!M585</f>
        <v>60</v>
      </c>
      <c r="N586" s="11">
        <f>VLOOKUP(B586,[3]Plan1!$A$18:$H$946,8,0)</f>
        <v>28</v>
      </c>
      <c r="P586" s="7" t="str">
        <f>' turmas sistema atual'!R585</f>
        <v>Melissa Cristina Pereira Graciosa</v>
      </c>
      <c r="Q586" s="7" t="e">
        <f>P586=#REF!</f>
        <v>#REF!</v>
      </c>
      <c r="R586" s="7" t="e">
        <f>VLOOKUP($B586,[2]planilha!$B$1:$P$929,15,0)</f>
        <v>#REF!</v>
      </c>
      <c r="S586" s="7">
        <f>' turmas sistema atual'!S585</f>
        <v>0</v>
      </c>
      <c r="T586" s="7" t="e">
        <f t="shared" si="39"/>
        <v>#REF!</v>
      </c>
      <c r="U586" s="7" t="str">
        <f>' turmas sistema atual'!Z379</f>
        <v/>
      </c>
      <c r="V586" s="7">
        <f>' turmas sistema atual'!AA379</f>
        <v>0</v>
      </c>
      <c r="W586" s="7">
        <f>' turmas sistema atual'!AB379</f>
        <v>0</v>
      </c>
      <c r="X586" s="7">
        <f>' turmas sistema atual'!AC379</f>
        <v>0</v>
      </c>
      <c r="Y586" s="7">
        <f>' turmas sistema atual'!AD379</f>
        <v>0</v>
      </c>
      <c r="Z586" s="7">
        <f>' turmas sistema atual'!AE379</f>
        <v>0</v>
      </c>
      <c r="AA586" s="7">
        <f>' turmas sistema atual'!AU379</f>
        <v>0</v>
      </c>
      <c r="AB586" s="11">
        <f>' turmas sistema atual'!AV379</f>
        <v>0</v>
      </c>
    </row>
    <row r="587" spans="1:28" ht="51" customHeight="1" thickBot="1" x14ac:dyDescent="0.3">
      <c r="A587" s="7" t="str">
        <f>' turmas sistema atual'!A586</f>
        <v>ENGENHARIA AMBIENTAL E URBANA</v>
      </c>
      <c r="B587" s="7" t="str">
        <f>' turmas sistema atual'!B586</f>
        <v>NA1ESTU036-17SA</v>
      </c>
      <c r="C587" s="7" t="str">
        <f>' turmas sistema atual'!C586</f>
        <v>Sistemas de Drenagem Urbana A1-noturno (Santo André)</v>
      </c>
      <c r="D587" s="7" t="str">
        <f>' turmas sistema atual'!Y586</f>
        <v xml:space="preserve">quarta das 18:00 às 21:00, semanal </v>
      </c>
      <c r="E587" s="7" t="str">
        <f>' turmas sistema atual'!Z586</f>
        <v/>
      </c>
      <c r="F587" s="7" t="b">
        <f t="shared" si="36"/>
        <v>0</v>
      </c>
      <c r="G587" s="7"/>
      <c r="H587" s="7" t="s">
        <v>563</v>
      </c>
      <c r="I587" s="7" t="b">
        <f t="shared" si="37"/>
        <v>1</v>
      </c>
      <c r="J587" s="11" t="str">
        <f t="shared" si="38"/>
        <v>SA</v>
      </c>
      <c r="K587" s="11" t="str">
        <f>' turmas sistema atual'!K586</f>
        <v>noturno</v>
      </c>
      <c r="L587" s="11" t="str">
        <f>' turmas sistema atual'!L586</f>
        <v>2-1-4</v>
      </c>
      <c r="M587" s="11">
        <f>' turmas sistema atual'!M586</f>
        <v>36</v>
      </c>
      <c r="N587" s="11">
        <f>VLOOKUP(B587,[3]Plan1!$A$18:$H$946,8,0)</f>
        <v>9</v>
      </c>
      <c r="P587" s="7" t="str">
        <f>' turmas sistema atual'!R586</f>
        <v>GILSON LAMEIRA DE LIMA</v>
      </c>
      <c r="Q587" s="7" t="e">
        <f>P587=#REF!</f>
        <v>#REF!</v>
      </c>
      <c r="R587" s="7" t="e">
        <f>VLOOKUP($B587,[2]planilha!$B$1:$P$929,15,0)</f>
        <v>#REF!</v>
      </c>
      <c r="S587" s="7">
        <f>' turmas sistema atual'!S586</f>
        <v>0</v>
      </c>
      <c r="T587" s="7" t="e">
        <f t="shared" si="39"/>
        <v>#REF!</v>
      </c>
      <c r="U587" s="7" t="str">
        <f>' turmas sistema atual'!Z380</f>
        <v>quinta das 08:00 às 10:00, quinzenal II</v>
      </c>
      <c r="V587" s="7">
        <f>' turmas sistema atual'!AA380</f>
        <v>0</v>
      </c>
      <c r="W587" s="7">
        <f>' turmas sistema atual'!AB380</f>
        <v>0</v>
      </c>
      <c r="X587" s="7">
        <f>' turmas sistema atual'!AC380</f>
        <v>0</v>
      </c>
      <c r="Y587" s="7">
        <f>' turmas sistema atual'!AD380</f>
        <v>0</v>
      </c>
      <c r="Z587" s="7">
        <f>' turmas sistema atual'!AE380</f>
        <v>0</v>
      </c>
      <c r="AA587" s="7">
        <f>' turmas sistema atual'!AU380</f>
        <v>0</v>
      </c>
      <c r="AB587" s="11">
        <f>' turmas sistema atual'!AV380</f>
        <v>0</v>
      </c>
    </row>
    <row r="588" spans="1:28" ht="51" customHeight="1" thickBot="1" x14ac:dyDescent="0.3">
      <c r="A588" s="7" t="str">
        <f>' turmas sistema atual'!A587</f>
        <v>ENGENHARIA AMBIENTAL E URBANA</v>
      </c>
      <c r="B588" s="7" t="str">
        <f>' turmas sistema atual'!B587</f>
        <v>DA1ESTU035-17SA</v>
      </c>
      <c r="C588" s="7" t="str">
        <f>' turmas sistema atual'!C587</f>
        <v>Sistemas de Esgotamento Sanitário A1-diurno (Santo André)</v>
      </c>
      <c r="D588" s="7" t="str">
        <f>' turmas sistema atual'!Y587</f>
        <v xml:space="preserve">terça das 10:00 às 13:00, semanal </v>
      </c>
      <c r="E588" s="7" t="str">
        <f>' turmas sistema atual'!Z587</f>
        <v/>
      </c>
      <c r="F588" s="7" t="b">
        <f t="shared" si="36"/>
        <v>0</v>
      </c>
      <c r="G588" s="7"/>
      <c r="H588" s="7" t="s">
        <v>563</v>
      </c>
      <c r="I588" s="7" t="b">
        <f t="shared" si="37"/>
        <v>1</v>
      </c>
      <c r="J588" s="11" t="str">
        <f t="shared" si="38"/>
        <v>SA</v>
      </c>
      <c r="K588" s="11" t="str">
        <f>' turmas sistema atual'!K587</f>
        <v>diurno</v>
      </c>
      <c r="L588" s="11" t="str">
        <f>' turmas sistema atual'!L587</f>
        <v>2-1-4</v>
      </c>
      <c r="M588" s="11">
        <f>' turmas sistema atual'!M587</f>
        <v>62</v>
      </c>
      <c r="N588" s="11">
        <f>VLOOKUP(B588,[3]Plan1!$A$18:$H$946,8,0)</f>
        <v>46</v>
      </c>
      <c r="P588" s="7" t="str">
        <f>' turmas sistema atual'!R587</f>
        <v>RODRIGO DE FREITAS BUENO</v>
      </c>
      <c r="Q588" s="7" t="e">
        <f>P588=#REF!</f>
        <v>#REF!</v>
      </c>
      <c r="R588" s="7" t="e">
        <f>VLOOKUP($B588,[2]planilha!$B$1:$P$929,15,0)</f>
        <v>#REF!</v>
      </c>
      <c r="S588" s="7">
        <f>' turmas sistema atual'!S587</f>
        <v>0</v>
      </c>
      <c r="T588" s="7" t="e">
        <f t="shared" si="39"/>
        <v>#REF!</v>
      </c>
      <c r="U588" s="7" t="str">
        <f>' turmas sistema atual'!Z385</f>
        <v/>
      </c>
      <c r="V588" s="7">
        <f>' turmas sistema atual'!AA385</f>
        <v>0</v>
      </c>
      <c r="W588" s="7">
        <f>' turmas sistema atual'!AB385</f>
        <v>0</v>
      </c>
      <c r="X588" s="7">
        <f>' turmas sistema atual'!AC385</f>
        <v>0</v>
      </c>
      <c r="Y588" s="7">
        <f>' turmas sistema atual'!AD385</f>
        <v>0</v>
      </c>
      <c r="Z588" s="7">
        <f>' turmas sistema atual'!AE385</f>
        <v>0</v>
      </c>
      <c r="AA588" s="7">
        <f>' turmas sistema atual'!AU385</f>
        <v>0</v>
      </c>
      <c r="AB588" s="11">
        <f>' turmas sistema atual'!AV385</f>
        <v>0</v>
      </c>
    </row>
    <row r="589" spans="1:28" ht="51" customHeight="1" thickBot="1" x14ac:dyDescent="0.3">
      <c r="A589" s="7" t="str">
        <f>' turmas sistema atual'!A588</f>
        <v>ENGENHARIA AMBIENTAL E URBANA</v>
      </c>
      <c r="B589" s="7" t="str">
        <f>' turmas sistema atual'!B588</f>
        <v>NA1ESTU035-17SA</v>
      </c>
      <c r="C589" s="7" t="str">
        <f>' turmas sistema atual'!C588</f>
        <v>Sistemas de Esgotamento Sanitário A1-noturno (Santo André)</v>
      </c>
      <c r="D589" s="7" t="str">
        <f>' turmas sistema atual'!Y588</f>
        <v xml:space="preserve">terça das 18:00 às 21:00, semanal </v>
      </c>
      <c r="E589" s="7" t="str">
        <f>' turmas sistema atual'!Z588</f>
        <v/>
      </c>
      <c r="F589" s="7" t="b">
        <f t="shared" si="36"/>
        <v>0</v>
      </c>
      <c r="G589" s="7"/>
      <c r="H589" s="7" t="s">
        <v>563</v>
      </c>
      <c r="I589" s="7" t="b">
        <f t="shared" si="37"/>
        <v>1</v>
      </c>
      <c r="J589" s="11" t="str">
        <f t="shared" si="38"/>
        <v>SA</v>
      </c>
      <c r="K589" s="11" t="str">
        <f>' turmas sistema atual'!K588</f>
        <v>noturno</v>
      </c>
      <c r="L589" s="11" t="str">
        <f>' turmas sistema atual'!L588</f>
        <v>2-1-4</v>
      </c>
      <c r="M589" s="11">
        <f>' turmas sistema atual'!M588</f>
        <v>63</v>
      </c>
      <c r="N589" s="11">
        <f>VLOOKUP(B589,[3]Plan1!$A$18:$H$946,8,0)</f>
        <v>25</v>
      </c>
      <c r="P589" s="7" t="str">
        <f>' turmas sistema atual'!R588</f>
        <v>RODRIGO DE FREITAS BUENO</v>
      </c>
      <c r="Q589" s="7" t="e">
        <f>P589=#REF!</f>
        <v>#REF!</v>
      </c>
      <c r="R589" s="7" t="e">
        <f>VLOOKUP($B589,[2]planilha!$B$1:$P$929,15,0)</f>
        <v>#REF!</v>
      </c>
      <c r="S589" s="7">
        <f>' turmas sistema atual'!S588</f>
        <v>0</v>
      </c>
      <c r="T589" s="7" t="e">
        <f t="shared" si="39"/>
        <v>#REF!</v>
      </c>
      <c r="U589" s="7" t="str">
        <f>' turmas sistema atual'!Z386</f>
        <v/>
      </c>
      <c r="V589" s="7">
        <f>' turmas sistema atual'!AA386</f>
        <v>0</v>
      </c>
      <c r="W589" s="7">
        <f>' turmas sistema atual'!AB386</f>
        <v>0</v>
      </c>
      <c r="X589" s="7">
        <f>' turmas sistema atual'!AC386</f>
        <v>0</v>
      </c>
      <c r="Y589" s="7">
        <f>' turmas sistema atual'!AD386</f>
        <v>0</v>
      </c>
      <c r="Z589" s="7">
        <f>' turmas sistema atual'!AE386</f>
        <v>0</v>
      </c>
      <c r="AA589" s="7">
        <f>' turmas sistema atual'!AU386</f>
        <v>0</v>
      </c>
      <c r="AB589" s="11">
        <f>' turmas sistema atual'!AV386</f>
        <v>0</v>
      </c>
    </row>
    <row r="590" spans="1:28" ht="51" customHeight="1" thickBot="1" x14ac:dyDescent="0.3">
      <c r="A590" s="7" t="str">
        <f>' turmas sistema atual'!A589</f>
        <v>ENGENHARIA AMBIENTAL E URBANA</v>
      </c>
      <c r="B590" s="7" t="str">
        <f>' turmas sistema atual'!B589</f>
        <v>NA1ESZU033-17SA</v>
      </c>
      <c r="C590" s="7" t="str">
        <f>' turmas sistema atual'!C589</f>
        <v>Tecnologias Alternativas de Tratamento de Água e Efluentes A1-noturno (Santo André)</v>
      </c>
      <c r="D590" s="7" t="str">
        <f>' turmas sistema atual'!Y589</f>
        <v xml:space="preserve">quinta das 18:00 às 21:00, semanal </v>
      </c>
      <c r="E590" s="7" t="str">
        <f>' turmas sistema atual'!Z589</f>
        <v/>
      </c>
      <c r="F590" s="7" t="b">
        <f t="shared" si="36"/>
        <v>0</v>
      </c>
      <c r="G590" s="7"/>
      <c r="H590" s="7" t="s">
        <v>563</v>
      </c>
      <c r="I590" s="7" t="b">
        <f t="shared" si="37"/>
        <v>1</v>
      </c>
      <c r="J590" s="11" t="str">
        <f t="shared" si="38"/>
        <v>SA</v>
      </c>
      <c r="K590" s="11" t="str">
        <f>' turmas sistema atual'!K589</f>
        <v>noturno</v>
      </c>
      <c r="L590" s="11" t="str">
        <f>' turmas sistema atual'!L589</f>
        <v>2-1-3</v>
      </c>
      <c r="M590" s="11">
        <f>' turmas sistema atual'!M589</f>
        <v>40</v>
      </c>
      <c r="N590" s="11">
        <f>VLOOKUP(B590,[3]Plan1!$A$18:$H$946,8,0)</f>
        <v>10</v>
      </c>
      <c r="P590" s="7" t="str">
        <f>' turmas sistema atual'!R589</f>
        <v>RODRIGO DE FREITAS BUENO</v>
      </c>
      <c r="Q590" s="7" t="e">
        <f>P590=#REF!</f>
        <v>#REF!</v>
      </c>
      <c r="R590" s="7" t="e">
        <f>VLOOKUP($B590,[2]planilha!$B$1:$P$929,15,0)</f>
        <v>#REF!</v>
      </c>
      <c r="S590" s="7">
        <f>' turmas sistema atual'!S589</f>
        <v>0</v>
      </c>
      <c r="T590" s="7" t="e">
        <f t="shared" si="39"/>
        <v>#REF!</v>
      </c>
      <c r="U590" s="7" t="str">
        <f>' turmas sistema atual'!Z387</f>
        <v/>
      </c>
      <c r="V590" s="7">
        <f>' turmas sistema atual'!AA387</f>
        <v>0</v>
      </c>
      <c r="W590" s="7">
        <f>' turmas sistema atual'!AB387</f>
        <v>0</v>
      </c>
      <c r="X590" s="7">
        <f>' turmas sistema atual'!AC387</f>
        <v>0</v>
      </c>
      <c r="Y590" s="7">
        <f>' turmas sistema atual'!AD387</f>
        <v>0</v>
      </c>
      <c r="Z590" s="7">
        <f>' turmas sistema atual'!AE387</f>
        <v>0</v>
      </c>
      <c r="AA590" s="7">
        <f>' turmas sistema atual'!AU387</f>
        <v>0</v>
      </c>
      <c r="AB590" s="11">
        <f>' turmas sistema atual'!AV387</f>
        <v>0</v>
      </c>
    </row>
    <row r="591" spans="1:28" ht="51" customHeight="1" thickBot="1" x14ac:dyDescent="0.3">
      <c r="A591" s="7" t="str">
        <f>' turmas sistema atual'!A590</f>
        <v>ENGENHARIA AMBIENTAL E URBANA</v>
      </c>
      <c r="B591" s="7" t="str">
        <f>' turmas sistema atual'!B590</f>
        <v>DA1ESTU038-17SA</v>
      </c>
      <c r="C591" s="7" t="str">
        <f>' turmas sistema atual'!C590</f>
        <v>Tratamento de Águas Urbanas Servidas A1-diurno (Santo André)</v>
      </c>
      <c r="D591" s="7" t="str">
        <f>' turmas sistema atual'!Y590</f>
        <v xml:space="preserve">sexta das 10:00 às 13:00, semanal </v>
      </c>
      <c r="E591" s="7" t="str">
        <f>' turmas sistema atual'!Z590</f>
        <v/>
      </c>
      <c r="F591" s="7" t="b">
        <f t="shared" si="36"/>
        <v>0</v>
      </c>
      <c r="G591" s="7"/>
      <c r="H591" s="7" t="s">
        <v>563</v>
      </c>
      <c r="I591" s="7" t="b">
        <f t="shared" si="37"/>
        <v>1</v>
      </c>
      <c r="J591" s="11" t="str">
        <f t="shared" si="38"/>
        <v>SA</v>
      </c>
      <c r="K591" s="11" t="str">
        <f>' turmas sistema atual'!K590</f>
        <v>diurno</v>
      </c>
      <c r="L591" s="11" t="str">
        <f>' turmas sistema atual'!L590</f>
        <v>2-1-4</v>
      </c>
      <c r="M591" s="11">
        <f>' turmas sistema atual'!M590</f>
        <v>35</v>
      </c>
      <c r="N591" s="11">
        <f>VLOOKUP(B591,[3]Plan1!$A$18:$H$946,8,0)</f>
        <v>25</v>
      </c>
      <c r="P591" s="7" t="str">
        <f>' turmas sistema atual'!R590</f>
        <v>Eduardo Lucas Subtil</v>
      </c>
      <c r="Q591" s="7" t="e">
        <f>P591=#REF!</f>
        <v>#REF!</v>
      </c>
      <c r="R591" s="7" t="e">
        <f>VLOOKUP($B591,[2]planilha!$B$1:$P$929,15,0)</f>
        <v>#REF!</v>
      </c>
      <c r="S591" s="7">
        <f>' turmas sistema atual'!S590</f>
        <v>0</v>
      </c>
      <c r="T591" s="7" t="e">
        <f t="shared" si="39"/>
        <v>#REF!</v>
      </c>
      <c r="U591" s="7" t="str">
        <f>' turmas sistema atual'!Z183</f>
        <v xml:space="preserve">quinta das 08:00 às 10:00, semanal </v>
      </c>
      <c r="V591" s="7">
        <f>' turmas sistema atual'!AA183</f>
        <v>0</v>
      </c>
      <c r="W591" s="7">
        <f>' turmas sistema atual'!AB183</f>
        <v>0</v>
      </c>
      <c r="X591" s="7">
        <f>' turmas sistema atual'!AC183</f>
        <v>0</v>
      </c>
      <c r="Y591" s="7">
        <f>' turmas sistema atual'!AD183</f>
        <v>0</v>
      </c>
      <c r="Z591" s="7">
        <f>' turmas sistema atual'!AE183</f>
        <v>0</v>
      </c>
      <c r="AA591" s="7">
        <f>' turmas sistema atual'!AU183</f>
        <v>0</v>
      </c>
      <c r="AB591" s="11">
        <f>' turmas sistema atual'!AV183</f>
        <v>0</v>
      </c>
    </row>
    <row r="592" spans="1:28" ht="51" customHeight="1" thickBot="1" x14ac:dyDescent="0.3">
      <c r="A592" s="7" t="str">
        <f>' turmas sistema atual'!A591</f>
        <v>ENGENHARIA AMBIENTAL E URBANA</v>
      </c>
      <c r="B592" s="7" t="str">
        <f>' turmas sistema atual'!B591</f>
        <v>NA1ESTU038-17SA</v>
      </c>
      <c r="C592" s="7" t="str">
        <f>' turmas sistema atual'!C591</f>
        <v>Tratamento de Águas Urbanas Servidas A1-noturno (Santo André)</v>
      </c>
      <c r="D592" s="7" t="str">
        <f>' turmas sistema atual'!Y591</f>
        <v xml:space="preserve">sexta das 18:00 às 21:00, semanal </v>
      </c>
      <c r="E592" s="7" t="str">
        <f>' turmas sistema atual'!Z591</f>
        <v/>
      </c>
      <c r="F592" s="7" t="b">
        <f t="shared" si="36"/>
        <v>0</v>
      </c>
      <c r="G592" s="7"/>
      <c r="H592" s="7" t="s">
        <v>563</v>
      </c>
      <c r="I592" s="7" t="b">
        <f t="shared" si="37"/>
        <v>1</v>
      </c>
      <c r="J592" s="11" t="str">
        <f t="shared" si="38"/>
        <v>SA</v>
      </c>
      <c r="K592" s="11" t="str">
        <f>' turmas sistema atual'!K591</f>
        <v>noturno</v>
      </c>
      <c r="L592" s="11" t="str">
        <f>' turmas sistema atual'!L591</f>
        <v>2-1-4</v>
      </c>
      <c r="M592" s="11">
        <f>' turmas sistema atual'!M591</f>
        <v>35</v>
      </c>
      <c r="N592" s="11">
        <f>VLOOKUP(B592,[3]Plan1!$A$18:$H$946,8,0)</f>
        <v>4</v>
      </c>
      <c r="P592" s="7" t="str">
        <f>' turmas sistema atual'!R591</f>
        <v>Eduardo Lucas Subtil</v>
      </c>
      <c r="Q592" s="7" t="e">
        <f>P592=#REF!</f>
        <v>#REF!</v>
      </c>
      <c r="R592" s="7" t="e">
        <f>VLOOKUP($B592,[2]planilha!$B$1:$P$929,15,0)</f>
        <v>#REF!</v>
      </c>
      <c r="S592" s="7">
        <f>' turmas sistema atual'!S591</f>
        <v>0</v>
      </c>
      <c r="T592" s="7" t="e">
        <f t="shared" si="39"/>
        <v>#REF!</v>
      </c>
      <c r="U592" s="7" t="str">
        <f>' turmas sistema atual'!Z388</f>
        <v/>
      </c>
      <c r="V592" s="7">
        <f>' turmas sistema atual'!AA388</f>
        <v>0</v>
      </c>
      <c r="W592" s="7">
        <f>' turmas sistema atual'!AB388</f>
        <v>0</v>
      </c>
      <c r="X592" s="7">
        <f>' turmas sistema atual'!AC388</f>
        <v>0</v>
      </c>
      <c r="Y592" s="7">
        <f>' turmas sistema atual'!AD388</f>
        <v>0</v>
      </c>
      <c r="Z592" s="7">
        <f>' turmas sistema atual'!AE388</f>
        <v>0</v>
      </c>
      <c r="AA592" s="7">
        <f>' turmas sistema atual'!AU388</f>
        <v>0</v>
      </c>
      <c r="AB592" s="11">
        <f>' turmas sistema atual'!AV388</f>
        <v>0</v>
      </c>
    </row>
    <row r="593" spans="1:28" ht="51" customHeight="1" thickBot="1" x14ac:dyDescent="0.3">
      <c r="A593" s="7" t="str">
        <f>' turmas sistema atual'!A592</f>
        <v>ENGENHARIA BIOMÉDICA</v>
      </c>
      <c r="B593" s="7" t="str">
        <f>' turmas sistema atual'!B592</f>
        <v>DAESTB013-17SB</v>
      </c>
      <c r="C593" s="7" t="str">
        <f>' turmas sistema atual'!C592</f>
        <v>Biossegurança A-diurno (São Bernardo do Campo)</v>
      </c>
      <c r="D593" s="7" t="str">
        <f>' turmas sistema atual'!Y592</f>
        <v xml:space="preserve">quarta das 08:00 às 10:00, semanal ; sexta das 10:00 às 12:00, semanal </v>
      </c>
      <c r="E593" s="7" t="str">
        <f>' turmas sistema atual'!Z592</f>
        <v/>
      </c>
      <c r="F593" s="7" t="b">
        <f t="shared" si="36"/>
        <v>0</v>
      </c>
      <c r="G593" s="7"/>
      <c r="H593" s="7" t="s">
        <v>563</v>
      </c>
      <c r="I593" s="7" t="b">
        <f t="shared" si="37"/>
        <v>1</v>
      </c>
      <c r="J593" s="11" t="str">
        <f t="shared" si="38"/>
        <v>SB</v>
      </c>
      <c r="K593" s="11" t="str">
        <f>' turmas sistema atual'!K592</f>
        <v>diurno</v>
      </c>
      <c r="L593" s="11" t="str">
        <f>' turmas sistema atual'!L592</f>
        <v>4-0-3</v>
      </c>
      <c r="M593" s="11">
        <f>' turmas sistema atual'!M592</f>
        <v>60</v>
      </c>
      <c r="N593" s="11">
        <f>VLOOKUP(B593,[3]Plan1!$A$18:$H$946,8,0)</f>
        <v>7</v>
      </c>
      <c r="P593" s="7" t="str">
        <f>' turmas sistema atual'!R592</f>
        <v>CHRISTIANE BERTACHINI LOMBELLO</v>
      </c>
      <c r="Q593" s="7" t="e">
        <f>P593=#REF!</f>
        <v>#REF!</v>
      </c>
      <c r="R593" s="7" t="str">
        <f>VLOOKUP($B593,[2]planilha!$B$1:$P$929,15,0)</f>
        <v>CHRISTIANE BERTACHINI LOMBELLO</v>
      </c>
      <c r="S593" s="7" t="str">
        <f>' turmas sistema atual'!S592</f>
        <v>CHRISTIANE BERTACHINI LOMBELLO</v>
      </c>
      <c r="T593" s="7" t="b">
        <f t="shared" si="39"/>
        <v>1</v>
      </c>
      <c r="U593" s="7" t="str">
        <f>' turmas sistema atual'!Z187</f>
        <v xml:space="preserve">quinta das 08:00 às 10:00, semanal </v>
      </c>
      <c r="V593" s="7">
        <f>' turmas sistema atual'!AA187</f>
        <v>0</v>
      </c>
      <c r="W593" s="7">
        <f>' turmas sistema atual'!AB187</f>
        <v>0</v>
      </c>
      <c r="X593" s="7">
        <f>' turmas sistema atual'!AC187</f>
        <v>0</v>
      </c>
      <c r="Y593" s="7">
        <f>' turmas sistema atual'!AD187</f>
        <v>0</v>
      </c>
      <c r="Z593" s="7">
        <f>' turmas sistema atual'!AE187</f>
        <v>0</v>
      </c>
      <c r="AA593" s="7">
        <f>' turmas sistema atual'!AU187</f>
        <v>0</v>
      </c>
      <c r="AB593" s="11">
        <f>' turmas sistema atual'!AV187</f>
        <v>0</v>
      </c>
    </row>
    <row r="594" spans="1:28" ht="51" customHeight="1" thickBot="1" x14ac:dyDescent="0.3">
      <c r="A594" s="7" t="str">
        <f>' turmas sistema atual'!A593</f>
        <v>ENGENHARIA BIOMÉDICA</v>
      </c>
      <c r="B594" s="7" t="str">
        <f>' turmas sistema atual'!B593</f>
        <v>NAESTB013-17SB</v>
      </c>
      <c r="C594" s="7" t="str">
        <f>' turmas sistema atual'!C593</f>
        <v>Biossegurança A-noturno (São Bernardo do Campo)</v>
      </c>
      <c r="D594" s="7" t="str">
        <f>' turmas sistema atual'!Y593</f>
        <v xml:space="preserve">quarta das 19:00 às 21:00, semanal ; sexta das 21:00 às 23:00, semanal </v>
      </c>
      <c r="E594" s="7" t="str">
        <f>' turmas sistema atual'!Z593</f>
        <v/>
      </c>
      <c r="F594" s="7" t="b">
        <f t="shared" si="36"/>
        <v>0</v>
      </c>
      <c r="G594" s="7"/>
      <c r="H594" s="7" t="s">
        <v>563</v>
      </c>
      <c r="I594" s="7" t="b">
        <f t="shared" si="37"/>
        <v>1</v>
      </c>
      <c r="J594" s="11" t="str">
        <f t="shared" si="38"/>
        <v>SB</v>
      </c>
      <c r="K594" s="11" t="str">
        <f>' turmas sistema atual'!K593</f>
        <v>noturno</v>
      </c>
      <c r="L594" s="11" t="str">
        <f>' turmas sistema atual'!L593</f>
        <v>4-0-3</v>
      </c>
      <c r="M594" s="11">
        <f>' turmas sistema atual'!M593</f>
        <v>83</v>
      </c>
      <c r="N594" s="11">
        <f>VLOOKUP(B594,[3]Plan1!$A$18:$H$946,8,0)</f>
        <v>0</v>
      </c>
      <c r="P594" s="7" t="str">
        <f>' turmas sistema atual'!R593</f>
        <v>CHRISTIANE BERTACHINI LOMBELLO</v>
      </c>
      <c r="Q594" s="7" t="e">
        <f>P594=#REF!</f>
        <v>#REF!</v>
      </c>
      <c r="R594" s="7" t="str">
        <f>VLOOKUP($B594,[2]planilha!$B$1:$P$929,15,0)</f>
        <v>CHRISTIANE BERTACHINI LOMBELLO</v>
      </c>
      <c r="S594" s="7" t="str">
        <f>' turmas sistema atual'!S593</f>
        <v>CHRISTIANE BERTACHINI LOMBELLO</v>
      </c>
      <c r="T594" s="7" t="b">
        <f t="shared" si="39"/>
        <v>1</v>
      </c>
      <c r="U594" s="7" t="str">
        <f>' turmas sistema atual'!Z391</f>
        <v/>
      </c>
      <c r="V594" s="7">
        <f>' turmas sistema atual'!AA391</f>
        <v>0</v>
      </c>
      <c r="W594" s="7">
        <f>' turmas sistema atual'!AB391</f>
        <v>0</v>
      </c>
      <c r="X594" s="7">
        <f>' turmas sistema atual'!AC391</f>
        <v>0</v>
      </c>
      <c r="Y594" s="7">
        <f>' turmas sistema atual'!AD391</f>
        <v>0</v>
      </c>
      <c r="Z594" s="7">
        <f>' turmas sistema atual'!AE391</f>
        <v>0</v>
      </c>
      <c r="AA594" s="7">
        <f>' turmas sistema atual'!AU391</f>
        <v>0</v>
      </c>
      <c r="AB594" s="11">
        <f>' turmas sistema atual'!AV391</f>
        <v>0</v>
      </c>
    </row>
    <row r="595" spans="1:28" ht="51" customHeight="1" thickBot="1" x14ac:dyDescent="0.3">
      <c r="A595" s="7" t="str">
        <f>' turmas sistema atual'!A594</f>
        <v>ENGENHARIA BIOMÉDICA</v>
      </c>
      <c r="B595" s="7" t="str">
        <f>' turmas sistema atual'!B594</f>
        <v>DAESTB005-17SB</v>
      </c>
      <c r="C595" s="7" t="str">
        <f>' turmas sistema atual'!C594</f>
        <v>Ciência dos Materiais Biocompatíveis A-diurno (São Bernardo do Campo)</v>
      </c>
      <c r="D595" s="7" t="str">
        <f>' turmas sistema atual'!Y594</f>
        <v xml:space="preserve">segunda das 10:00 às 12:00, quinzenal I; quinta das 08:00 às 10:00, semanal </v>
      </c>
      <c r="E595" s="7" t="str">
        <f>' turmas sistema atual'!Z594</f>
        <v>segunda das 10:00 às 12:00, quinzenal II</v>
      </c>
      <c r="F595" s="7" t="b">
        <f t="shared" si="36"/>
        <v>0</v>
      </c>
      <c r="G595" s="7"/>
      <c r="H595" s="7" t="s">
        <v>563</v>
      </c>
      <c r="I595" s="7" t="b">
        <f t="shared" si="37"/>
        <v>1</v>
      </c>
      <c r="J595" s="11" t="str">
        <f t="shared" si="38"/>
        <v>SB</v>
      </c>
      <c r="K595" s="11" t="str">
        <f>' turmas sistema atual'!K594</f>
        <v>diurno</v>
      </c>
      <c r="L595" s="11" t="str">
        <f>' turmas sistema atual'!L594</f>
        <v>3-1-4</v>
      </c>
      <c r="M595" s="11">
        <f>' turmas sistema atual'!M594</f>
        <v>42</v>
      </c>
      <c r="N595" s="11">
        <f>VLOOKUP(B595,[3]Plan1!$A$18:$H$946,8,0)</f>
        <v>4</v>
      </c>
      <c r="P595" s="7" t="str">
        <f>' turmas sistema atual'!R594</f>
        <v>FREDERICO AUGUSTO PIRES FERNANDES</v>
      </c>
      <c r="Q595" s="7" t="e">
        <f>P595=#REF!</f>
        <v>#REF!</v>
      </c>
      <c r="R595" s="7" t="str">
        <f>VLOOKUP($B595,[2]planilha!$B$1:$P$929,15,0)</f>
        <v>FREDERICO AUGUSTO PIRES FERNANDES</v>
      </c>
      <c r="S595" s="7" t="str">
        <f>' turmas sistema atual'!S594</f>
        <v>FREDERICO AUGUSTO PIRES FERNANDES</v>
      </c>
      <c r="T595" s="7" t="b">
        <f t="shared" si="39"/>
        <v>1</v>
      </c>
      <c r="U595" s="7" t="str">
        <f>' turmas sistema atual'!Z392</f>
        <v/>
      </c>
      <c r="V595" s="7">
        <f>' turmas sistema atual'!AA392</f>
        <v>0</v>
      </c>
      <c r="W595" s="7">
        <f>' turmas sistema atual'!AB392</f>
        <v>0</v>
      </c>
      <c r="X595" s="7">
        <f>' turmas sistema atual'!AC392</f>
        <v>0</v>
      </c>
      <c r="Y595" s="7">
        <f>' turmas sistema atual'!AD392</f>
        <v>0</v>
      </c>
      <c r="Z595" s="7">
        <f>' turmas sistema atual'!AE392</f>
        <v>0</v>
      </c>
      <c r="AA595" s="7">
        <f>' turmas sistema atual'!AU392</f>
        <v>0</v>
      </c>
      <c r="AB595" s="11">
        <f>' turmas sistema atual'!AV392</f>
        <v>0</v>
      </c>
    </row>
    <row r="596" spans="1:28" ht="51" customHeight="1" thickBot="1" x14ac:dyDescent="0.3">
      <c r="A596" s="7" t="str">
        <f>' turmas sistema atual'!A595</f>
        <v>ENGENHARIA BIOMÉDICA</v>
      </c>
      <c r="B596" s="7" t="str">
        <f>' turmas sistema atual'!B595</f>
        <v>NAESTB005-17SB</v>
      </c>
      <c r="C596" s="7" t="str">
        <f>' turmas sistema atual'!C595</f>
        <v>Ciência dos Materiais Biocompatíveis A-noturno (São Bernardo do Campo)</v>
      </c>
      <c r="D596" s="7" t="str">
        <f>' turmas sistema atual'!Y595</f>
        <v xml:space="preserve">segunda das 21:00 às 23:00, quinzenal I; quinta das 19:00 às 21:00, semanal </v>
      </c>
      <c r="E596" s="7" t="str">
        <f>' turmas sistema atual'!Z595</f>
        <v>segunda das 21:00 às 23:00, quinzenal II</v>
      </c>
      <c r="F596" s="7" t="b">
        <f t="shared" si="36"/>
        <v>0</v>
      </c>
      <c r="G596" s="7"/>
      <c r="H596" s="7" t="s">
        <v>563</v>
      </c>
      <c r="I596" s="7" t="b">
        <f t="shared" si="37"/>
        <v>1</v>
      </c>
      <c r="J596" s="11" t="str">
        <f t="shared" si="38"/>
        <v>SB</v>
      </c>
      <c r="K596" s="11" t="str">
        <f>' turmas sistema atual'!K595</f>
        <v>noturno</v>
      </c>
      <c r="L596" s="11" t="str">
        <f>' turmas sistema atual'!L595</f>
        <v>3-1-4</v>
      </c>
      <c r="M596" s="11">
        <f>' turmas sistema atual'!M595</f>
        <v>42</v>
      </c>
      <c r="N596" s="11">
        <f>VLOOKUP(B596,[3]Plan1!$A$18:$H$946,8,0)</f>
        <v>0</v>
      </c>
      <c r="P596" s="7" t="str">
        <f>' turmas sistema atual'!R595</f>
        <v>CHRISTIANE RIBEIRO</v>
      </c>
      <c r="Q596" s="7" t="e">
        <f>P596=#REF!</f>
        <v>#REF!</v>
      </c>
      <c r="R596" s="7" t="str">
        <f>VLOOKUP($B596,[2]planilha!$B$1:$P$929,15,0)</f>
        <v>CHRISTIANE RIBEIRO</v>
      </c>
      <c r="S596" s="7" t="str">
        <f>' turmas sistema atual'!S595</f>
        <v>CHRISTIANE RIBEIRO</v>
      </c>
      <c r="T596" s="7" t="b">
        <f t="shared" si="39"/>
        <v>1</v>
      </c>
      <c r="U596" s="7" t="str">
        <f>' turmas sistema atual'!Z188</f>
        <v xml:space="preserve">quinta das 19:00 às 21:00, semanal </v>
      </c>
      <c r="V596" s="7">
        <f>' turmas sistema atual'!AA188</f>
        <v>0</v>
      </c>
      <c r="W596" s="7">
        <f>' turmas sistema atual'!AB188</f>
        <v>0</v>
      </c>
      <c r="X596" s="7">
        <f>' turmas sistema atual'!AC188</f>
        <v>0</v>
      </c>
      <c r="Y596" s="7">
        <f>' turmas sistema atual'!AD188</f>
        <v>0</v>
      </c>
      <c r="Z596" s="7">
        <f>' turmas sistema atual'!AE188</f>
        <v>0</v>
      </c>
      <c r="AA596" s="7">
        <f>' turmas sistema atual'!AU188</f>
        <v>0</v>
      </c>
      <c r="AB596" s="11">
        <f>' turmas sistema atual'!AV188</f>
        <v>0</v>
      </c>
    </row>
    <row r="597" spans="1:28" ht="51" customHeight="1" thickBot="1" x14ac:dyDescent="0.3">
      <c r="A597" s="7" t="str">
        <f>' turmas sistema atual'!A596</f>
        <v>ENGENHARIA BIOMÉDICA</v>
      </c>
      <c r="B597" s="7" t="str">
        <f>' turmas sistema atual'!B596</f>
        <v>DAESTA002-17SB</v>
      </c>
      <c r="C597" s="7" t="str">
        <f>' turmas sistema atual'!C596</f>
        <v>Circuitos Elétricos I A-diurno (São Bernardo do Campo)</v>
      </c>
      <c r="D597" s="7" t="str">
        <f>' turmas sistema atual'!Y596</f>
        <v>segunda das 10:00 às 13:00, semanal ; quarta das 08:00 às 10:00, quinzenal I; quarta das 08:00 às 10:00, quinzenal II</v>
      </c>
      <c r="E597" s="7" t="str">
        <f>' turmas sistema atual'!Z596</f>
        <v/>
      </c>
      <c r="F597" s="7" t="b">
        <f t="shared" si="36"/>
        <v>0</v>
      </c>
      <c r="G597" s="7"/>
      <c r="H597" s="7" t="s">
        <v>563</v>
      </c>
      <c r="I597" s="7" t="b">
        <f t="shared" si="37"/>
        <v>1</v>
      </c>
      <c r="J597" s="11" t="str">
        <f t="shared" si="38"/>
        <v>SB</v>
      </c>
      <c r="K597" s="11" t="str">
        <f>' turmas sistema atual'!K596</f>
        <v>diurno</v>
      </c>
      <c r="L597" s="11" t="str">
        <f>' turmas sistema atual'!L596</f>
        <v>3-2-4</v>
      </c>
      <c r="M597" s="11">
        <f>' turmas sistema atual'!M596</f>
        <v>63</v>
      </c>
      <c r="N597" s="11">
        <f>VLOOKUP(B597,[3]Plan1!$A$18:$H$946,8,0)</f>
        <v>40</v>
      </c>
      <c r="P597" s="7" t="str">
        <f>' turmas sistema atual'!R596</f>
        <v>ANDERSON GABRIEL SANTIAGO CRAVO</v>
      </c>
      <c r="Q597" s="7" t="e">
        <f>P597=#REF!</f>
        <v>#REF!</v>
      </c>
      <c r="R597" s="7" t="str">
        <f>VLOOKUP($B597,[2]planilha!$B$1:$P$929,15,0)</f>
        <v>ANDERSON GABRIEL SANTIAGO CRAVO</v>
      </c>
      <c r="S597" s="7" t="str">
        <f>' turmas sistema atual'!S596</f>
        <v>ANDERSON GABRIEL SANTIAGO CRAVO</v>
      </c>
      <c r="T597" s="7" t="b">
        <f t="shared" si="39"/>
        <v>1</v>
      </c>
      <c r="U597" s="7" t="str">
        <f>' turmas sistema atual'!Z189</f>
        <v xml:space="preserve">quinta das 08:00 às 10:00, semanal </v>
      </c>
      <c r="V597" s="7">
        <f>' turmas sistema atual'!AA189</f>
        <v>0</v>
      </c>
      <c r="W597" s="7">
        <f>' turmas sistema atual'!AB189</f>
        <v>0</v>
      </c>
      <c r="X597" s="7">
        <f>' turmas sistema atual'!AC189</f>
        <v>0</v>
      </c>
      <c r="Y597" s="7">
        <f>' turmas sistema atual'!AD189</f>
        <v>0</v>
      </c>
      <c r="Z597" s="7">
        <f>' turmas sistema atual'!AE189</f>
        <v>0</v>
      </c>
      <c r="AA597" s="7">
        <f>' turmas sistema atual'!AU189</f>
        <v>0</v>
      </c>
      <c r="AB597" s="11">
        <f>' turmas sistema atual'!AV189</f>
        <v>0</v>
      </c>
    </row>
    <row r="598" spans="1:28" ht="51" customHeight="1" thickBot="1" x14ac:dyDescent="0.3">
      <c r="A598" s="7" t="str">
        <f>' turmas sistema atual'!A597</f>
        <v>ENGENHARIA BIOMÉDICA</v>
      </c>
      <c r="B598" s="7" t="str">
        <f>' turmas sistema atual'!B597</f>
        <v>DAESZB027-17SB</v>
      </c>
      <c r="C598" s="7" t="str">
        <f>' turmas sistema atual'!C597</f>
        <v>Engenharia de Reabilitação e Biofeedback A-diurno (São Bernardo do Campo)</v>
      </c>
      <c r="D598" s="7" t="str">
        <f>' turmas sistema atual'!Y597</f>
        <v xml:space="preserve">segunda das 17:00 às 19:00, semanal ; quarta das 17:00 às 19:00, semanal </v>
      </c>
      <c r="E598" s="7" t="str">
        <f>' turmas sistema atual'!Z597</f>
        <v/>
      </c>
      <c r="F598" s="7" t="b">
        <f t="shared" si="36"/>
        <v>0</v>
      </c>
      <c r="G598" s="7"/>
      <c r="H598" s="7" t="s">
        <v>563</v>
      </c>
      <c r="I598" s="7" t="b">
        <f t="shared" si="37"/>
        <v>1</v>
      </c>
      <c r="J598" s="11" t="str">
        <f t="shared" si="38"/>
        <v>SB</v>
      </c>
      <c r="K598" s="11" t="str">
        <f>' turmas sistema atual'!K597</f>
        <v>diurno</v>
      </c>
      <c r="L598" s="11" t="str">
        <f>' turmas sistema atual'!L597</f>
        <v>3-1-4</v>
      </c>
      <c r="M598" s="11">
        <f>' turmas sistema atual'!M597</f>
        <v>30</v>
      </c>
      <c r="N598" s="11">
        <f>VLOOKUP(B598,[3]Plan1!$A$18:$H$946,8,0)</f>
        <v>0</v>
      </c>
      <c r="P598" s="7" t="str">
        <f>' turmas sistema atual'!R597</f>
        <v>DANIEL BOARI COELHO</v>
      </c>
      <c r="Q598" s="7" t="e">
        <f>P598=#REF!</f>
        <v>#REF!</v>
      </c>
      <c r="R598" s="7" t="str">
        <f>VLOOKUP($B598,[2]planilha!$B$1:$P$929,15,0)</f>
        <v>DANIEL BOARI COELHO</v>
      </c>
      <c r="S598" s="7" t="str">
        <f>' turmas sistema atual'!S597</f>
        <v>DANIEL BOARI COELHO</v>
      </c>
      <c r="T598" s="7" t="b">
        <f t="shared" si="39"/>
        <v>1</v>
      </c>
      <c r="U598" s="7" t="str">
        <f>' turmas sistema atual'!Z196</f>
        <v xml:space="preserve">quinta das 10:00 às 12:00, semanal </v>
      </c>
      <c r="V598" s="7">
        <f>' turmas sistema atual'!AA196</f>
        <v>0</v>
      </c>
      <c r="W598" s="7">
        <f>' turmas sistema atual'!AB196</f>
        <v>0</v>
      </c>
      <c r="X598" s="7">
        <f>' turmas sistema atual'!AC196</f>
        <v>0</v>
      </c>
      <c r="Y598" s="7">
        <f>' turmas sistema atual'!AD196</f>
        <v>0</v>
      </c>
      <c r="Z598" s="7">
        <f>' turmas sistema atual'!AE196</f>
        <v>0</v>
      </c>
      <c r="AA598" s="7">
        <f>' turmas sistema atual'!AU196</f>
        <v>0</v>
      </c>
      <c r="AB598" s="11">
        <f>' turmas sistema atual'!AV196</f>
        <v>0</v>
      </c>
    </row>
    <row r="599" spans="1:28" ht="51" customHeight="1" thickBot="1" x14ac:dyDescent="0.3">
      <c r="A599" s="7" t="str">
        <f>' turmas sistema atual'!A598</f>
        <v>ENGENHARIA BIOMÉDICA</v>
      </c>
      <c r="B599" s="7" t="str">
        <f>' turmas sistema atual'!B598</f>
        <v>DAESTB028-17SB</v>
      </c>
      <c r="C599" s="7" t="str">
        <f>' turmas sistema atual'!C598</f>
        <v>Equipamentos Médico-Hospitalares A-diurno (São Bernardo do Campo)</v>
      </c>
      <c r="D599" s="7" t="str">
        <f>' turmas sistema atual'!Y598</f>
        <v xml:space="preserve">sexta das 08:00 às 10:00, semanal </v>
      </c>
      <c r="E599" s="7" t="str">
        <f>' turmas sistema atual'!Z598</f>
        <v xml:space="preserve">terça das 10:00 às 12:00, semanal </v>
      </c>
      <c r="F599" s="7" t="b">
        <f t="shared" si="36"/>
        <v>0</v>
      </c>
      <c r="G599" s="7"/>
      <c r="H599" s="7" t="s">
        <v>563</v>
      </c>
      <c r="I599" s="7" t="b">
        <f t="shared" si="37"/>
        <v>1</v>
      </c>
      <c r="J599" s="11" t="str">
        <f t="shared" si="38"/>
        <v>SB</v>
      </c>
      <c r="K599" s="11" t="str">
        <f>' turmas sistema atual'!K598</f>
        <v>diurno</v>
      </c>
      <c r="L599" s="11" t="str">
        <f>' turmas sistema atual'!L598</f>
        <v>2-2-4</v>
      </c>
      <c r="M599" s="11">
        <f>' turmas sistema atual'!M598</f>
        <v>30</v>
      </c>
      <c r="N599" s="11">
        <f>VLOOKUP(B599,[3]Plan1!$A$18:$H$946,8,0)</f>
        <v>2</v>
      </c>
      <c r="P599" s="7" t="str">
        <f>' turmas sistema atual'!R598</f>
        <v>JOAO LOURES SALINET JUNIOR</v>
      </c>
      <c r="Q599" s="7" t="e">
        <f>P599=#REF!</f>
        <v>#REF!</v>
      </c>
      <c r="R599" s="7" t="str">
        <f>VLOOKUP($B599,[2]planilha!$B$1:$P$929,15,0)</f>
        <v>JOAO LOURES SALINET JUNIOR</v>
      </c>
      <c r="S599" s="7" t="str">
        <f>' turmas sistema atual'!S598</f>
        <v>JOAO LOURES SALINET JUNIOR</v>
      </c>
      <c r="T599" s="7" t="b">
        <f t="shared" si="39"/>
        <v>1</v>
      </c>
      <c r="U599" s="7" t="str">
        <f>' turmas sistema atual'!Z197</f>
        <v xml:space="preserve">quinta das 21:00 às 23:00, semanal </v>
      </c>
      <c r="V599" s="7">
        <f>' turmas sistema atual'!AA197</f>
        <v>0</v>
      </c>
      <c r="W599" s="7">
        <f>' turmas sistema atual'!AB197</f>
        <v>0</v>
      </c>
      <c r="X599" s="7">
        <f>' turmas sistema atual'!AC197</f>
        <v>0</v>
      </c>
      <c r="Y599" s="7">
        <f>' turmas sistema atual'!AD197</f>
        <v>0</v>
      </c>
      <c r="Z599" s="7">
        <f>' turmas sistema atual'!AE197</f>
        <v>0</v>
      </c>
      <c r="AA599" s="7">
        <f>' turmas sistema atual'!AU197</f>
        <v>0</v>
      </c>
      <c r="AB599" s="11">
        <f>' turmas sistema atual'!AV197</f>
        <v>0</v>
      </c>
    </row>
    <row r="600" spans="1:28" ht="51" customHeight="1" thickBot="1" x14ac:dyDescent="0.3">
      <c r="A600" s="7" t="str">
        <f>' turmas sistema atual'!A599</f>
        <v>ENGENHARIA BIOMÉDICA</v>
      </c>
      <c r="B600" s="7" t="str">
        <f>' turmas sistema atual'!B599</f>
        <v>NAESTB028-17SB</v>
      </c>
      <c r="C600" s="7" t="str">
        <f>' turmas sistema atual'!C599</f>
        <v>Equipamentos Médico-Hospitalares A-noturno (São Bernardo do Campo)</v>
      </c>
      <c r="D600" s="7" t="str">
        <f>' turmas sistema atual'!Y599</f>
        <v xml:space="preserve">sexta das 19:00 às 21:00, semanal </v>
      </c>
      <c r="E600" s="7" t="str">
        <f>' turmas sistema atual'!Z599</f>
        <v xml:space="preserve">terça das 21:00 às 23:00, semanal </v>
      </c>
      <c r="F600" s="7" t="b">
        <f t="shared" si="36"/>
        <v>0</v>
      </c>
      <c r="G600" s="7"/>
      <c r="H600" s="7" t="s">
        <v>563</v>
      </c>
      <c r="I600" s="7" t="b">
        <f t="shared" si="37"/>
        <v>1</v>
      </c>
      <c r="J600" s="11" t="str">
        <f t="shared" si="38"/>
        <v>SB</v>
      </c>
      <c r="K600" s="11" t="str">
        <f>' turmas sistema atual'!K599</f>
        <v>noturno</v>
      </c>
      <c r="L600" s="11" t="str">
        <f>' turmas sistema atual'!L599</f>
        <v>2-2-4</v>
      </c>
      <c r="M600" s="11">
        <f>' turmas sistema atual'!M599</f>
        <v>30</v>
      </c>
      <c r="N600" s="11">
        <f>VLOOKUP(B600,[3]Plan1!$A$18:$H$946,8,0)</f>
        <v>0</v>
      </c>
      <c r="P600" s="7" t="str">
        <f>' turmas sistema atual'!R599</f>
        <v>JOAO LOURES SALINET JUNIOR</v>
      </c>
      <c r="Q600" s="7" t="e">
        <f>P600=#REF!</f>
        <v>#REF!</v>
      </c>
      <c r="R600" s="7" t="str">
        <f>VLOOKUP($B600,[2]planilha!$B$1:$P$929,15,0)</f>
        <v>JOAO LOURES SALINET JUNIOR</v>
      </c>
      <c r="S600" s="7" t="str">
        <f>' turmas sistema atual'!S599</f>
        <v>JOAO LOURES SALINET JUNIOR</v>
      </c>
      <c r="T600" s="7" t="b">
        <f t="shared" si="39"/>
        <v>1</v>
      </c>
      <c r="U600" s="7" t="str">
        <f>' turmas sistema atual'!Z393</f>
        <v/>
      </c>
      <c r="V600" s="7">
        <f>' turmas sistema atual'!AA393</f>
        <v>0</v>
      </c>
      <c r="W600" s="7">
        <f>' turmas sistema atual'!AB393</f>
        <v>0</v>
      </c>
      <c r="X600" s="7">
        <f>' turmas sistema atual'!AC393</f>
        <v>0</v>
      </c>
      <c r="Y600" s="7">
        <f>' turmas sistema atual'!AD393</f>
        <v>0</v>
      </c>
      <c r="Z600" s="7">
        <f>' turmas sistema atual'!AE393</f>
        <v>0</v>
      </c>
      <c r="AA600" s="7">
        <f>' turmas sistema atual'!AU393</f>
        <v>0</v>
      </c>
      <c r="AB600" s="11">
        <f>' turmas sistema atual'!AV393</f>
        <v>0</v>
      </c>
    </row>
    <row r="601" spans="1:28" ht="51" customHeight="1" thickBot="1" x14ac:dyDescent="0.3">
      <c r="A601" s="7" t="str">
        <f>' turmas sistema atual'!A600</f>
        <v>ENGENHARIA BIOMÉDICA</v>
      </c>
      <c r="B601" s="7" t="str">
        <f>' turmas sistema atual'!B600</f>
        <v>DAESTB023-17SB</v>
      </c>
      <c r="C601" s="7" t="str">
        <f>' turmas sistema atual'!C600</f>
        <v>Física Médica I A-diurno (São Bernardo do Campo)</v>
      </c>
      <c r="D601" s="7" t="str">
        <f>' turmas sistema atual'!Y600</f>
        <v xml:space="preserve">terça das 10:00 às 12:00, semanal ; sexta das 08:00 às 10:00, semanal </v>
      </c>
      <c r="E601" s="7" t="str">
        <f>' turmas sistema atual'!Z600</f>
        <v/>
      </c>
      <c r="F601" s="7" t="b">
        <f t="shared" si="36"/>
        <v>0</v>
      </c>
      <c r="G601" s="7"/>
      <c r="H601" s="7" t="s">
        <v>563</v>
      </c>
      <c r="I601" s="7" t="b">
        <f t="shared" si="37"/>
        <v>1</v>
      </c>
      <c r="J601" s="11" t="str">
        <f t="shared" si="38"/>
        <v>SB</v>
      </c>
      <c r="K601" s="11" t="str">
        <f>' turmas sistema atual'!K600</f>
        <v>diurno</v>
      </c>
      <c r="L601" s="11" t="str">
        <f>' turmas sistema atual'!L600</f>
        <v>4-0-4</v>
      </c>
      <c r="M601" s="11">
        <f>' turmas sistema atual'!M600</f>
        <v>50</v>
      </c>
      <c r="N601" s="11">
        <f>VLOOKUP(B601,[3]Plan1!$A$18:$H$946,8,0)</f>
        <v>13</v>
      </c>
      <c r="P601" s="7" t="str">
        <f>' turmas sistema atual'!R600</f>
        <v>Carolina Benetti</v>
      </c>
      <c r="Q601" s="7" t="e">
        <f>P601=#REF!</f>
        <v>#REF!</v>
      </c>
      <c r="R601" s="7" t="str">
        <f>VLOOKUP($B601,[2]planilha!$B$1:$P$929,15,0)</f>
        <v>Carolina Benetti</v>
      </c>
      <c r="S601" s="7" t="str">
        <f>' turmas sistema atual'!S600</f>
        <v>Carolina Benetti</v>
      </c>
      <c r="T601" s="7" t="b">
        <f t="shared" si="39"/>
        <v>1</v>
      </c>
      <c r="U601" s="7" t="str">
        <f>' turmas sistema atual'!Z836</f>
        <v xml:space="preserve">terça das 14:00 às 16:00, semanal </v>
      </c>
      <c r="V601" s="7">
        <f>' turmas sistema atual'!AA836</f>
        <v>0</v>
      </c>
      <c r="W601" s="7">
        <f>' turmas sistema atual'!AB836</f>
        <v>0</v>
      </c>
      <c r="X601" s="7">
        <f>' turmas sistema atual'!AC836</f>
        <v>0</v>
      </c>
      <c r="Y601" s="7">
        <f>' turmas sistema atual'!AD836</f>
        <v>0</v>
      </c>
      <c r="Z601" s="7">
        <f>' turmas sistema atual'!AE836</f>
        <v>0</v>
      </c>
      <c r="AA601" s="7">
        <f>' turmas sistema atual'!AU836</f>
        <v>0</v>
      </c>
      <c r="AB601" s="11">
        <f>' turmas sistema atual'!AV836</f>
        <v>0</v>
      </c>
    </row>
    <row r="602" spans="1:28" ht="51" customHeight="1" thickBot="1" x14ac:dyDescent="0.3">
      <c r="A602" s="7" t="str">
        <f>' turmas sistema atual'!A601</f>
        <v>ENGENHARIA BIOMÉDICA</v>
      </c>
      <c r="B602" s="7" t="str">
        <f>' turmas sistema atual'!B601</f>
        <v>NAESTB023-17SB</v>
      </c>
      <c r="C602" s="7" t="str">
        <f>' turmas sistema atual'!C601</f>
        <v>Física Médica I A-noturno (São Bernardo do Campo)</v>
      </c>
      <c r="D602" s="7" t="str">
        <f>' turmas sistema atual'!Y601</f>
        <v xml:space="preserve">terça das 21:00 às 23:00, semanal ; sexta das 19:00 às 21:00, semanal </v>
      </c>
      <c r="E602" s="7" t="str">
        <f>' turmas sistema atual'!Z601</f>
        <v/>
      </c>
      <c r="F602" s="7" t="b">
        <f t="shared" si="36"/>
        <v>0</v>
      </c>
      <c r="G602" s="7"/>
      <c r="H602" s="7" t="s">
        <v>563</v>
      </c>
      <c r="I602" s="7" t="b">
        <f t="shared" si="37"/>
        <v>1</v>
      </c>
      <c r="J602" s="11" t="str">
        <f t="shared" si="38"/>
        <v>SB</v>
      </c>
      <c r="K602" s="11" t="str">
        <f>' turmas sistema atual'!K601</f>
        <v>noturno</v>
      </c>
      <c r="L602" s="11" t="str">
        <f>' turmas sistema atual'!L601</f>
        <v>4-0-4</v>
      </c>
      <c r="M602" s="11">
        <f>' turmas sistema atual'!M601</f>
        <v>61</v>
      </c>
      <c r="N602" s="11">
        <f>VLOOKUP(B602,[3]Plan1!$A$18:$H$946,8,0)</f>
        <v>31</v>
      </c>
      <c r="P602" s="7" t="str">
        <f>' turmas sistema atual'!R601</f>
        <v>Nasser Ali Daghastanli</v>
      </c>
      <c r="Q602" s="7" t="e">
        <f>P602=#REF!</f>
        <v>#REF!</v>
      </c>
      <c r="R602" s="7" t="str">
        <f>VLOOKUP($B602,[2]planilha!$B$1:$P$929,15,0)</f>
        <v>Nasser Ali Daghastanli</v>
      </c>
      <c r="S602" s="7" t="str">
        <f>' turmas sistema atual'!S601</f>
        <v>Nasser Ali Daghastanli</v>
      </c>
      <c r="T602" s="7" t="b">
        <f t="shared" si="39"/>
        <v>1</v>
      </c>
      <c r="U602" s="7" t="str">
        <f>' turmas sistema atual'!Z198</f>
        <v xml:space="preserve">quinta das 10:00 às 12:00, semanal </v>
      </c>
      <c r="V602" s="7">
        <f>' turmas sistema atual'!AA198</f>
        <v>0</v>
      </c>
      <c r="W602" s="7">
        <f>' turmas sistema atual'!AB198</f>
        <v>0</v>
      </c>
      <c r="X602" s="7">
        <f>' turmas sistema atual'!AC198</f>
        <v>0</v>
      </c>
      <c r="Y602" s="7">
        <f>' turmas sistema atual'!AD198</f>
        <v>0</v>
      </c>
      <c r="Z602" s="7">
        <f>' turmas sistema atual'!AE198</f>
        <v>0</v>
      </c>
      <c r="AA602" s="7">
        <f>' turmas sistema atual'!AU198</f>
        <v>0</v>
      </c>
      <c r="AB602" s="11">
        <f>' turmas sistema atual'!AV198</f>
        <v>0</v>
      </c>
    </row>
    <row r="603" spans="1:28" ht="51" customHeight="1" thickBot="1" x14ac:dyDescent="0.3">
      <c r="A603" s="7" t="str">
        <f>' turmas sistema atual'!A602</f>
        <v>ENGENHARIA BIOMÉDICA</v>
      </c>
      <c r="B603" s="7" t="str">
        <f>' turmas sistema atual'!B602</f>
        <v>NAESTB025-17SB</v>
      </c>
      <c r="C603" s="7" t="str">
        <f>' turmas sistema atual'!C602</f>
        <v>Instrumentação Biomédica I A-noturno (São Bernardo do Campo)</v>
      </c>
      <c r="D603" s="7" t="str">
        <f>' turmas sistema atual'!Y602</f>
        <v xml:space="preserve">quarta das 21:00 às 23:00, semanal ; sexta das 19:00 às 21:00, semanal </v>
      </c>
      <c r="E603" s="7" t="str">
        <f>' turmas sistema atual'!Z602</f>
        <v/>
      </c>
      <c r="F603" s="7" t="b">
        <f t="shared" si="36"/>
        <v>0</v>
      </c>
      <c r="G603" s="7"/>
      <c r="H603" s="7" t="s">
        <v>563</v>
      </c>
      <c r="I603" s="7" t="b">
        <f t="shared" si="37"/>
        <v>1</v>
      </c>
      <c r="J603" s="11" t="str">
        <f t="shared" si="38"/>
        <v>SB</v>
      </c>
      <c r="K603" s="11" t="str">
        <f>' turmas sistema atual'!K602</f>
        <v>noturno</v>
      </c>
      <c r="L603" s="11" t="str">
        <f>' turmas sistema atual'!L602</f>
        <v>2-2-5</v>
      </c>
      <c r="M603" s="11">
        <f>' turmas sistema atual'!M602</f>
        <v>35</v>
      </c>
      <c r="N603" s="11">
        <f>VLOOKUP(B603,[3]Plan1!$A$18:$H$946,8,0)</f>
        <v>35</v>
      </c>
      <c r="P603" s="7" t="str">
        <f>' turmas sistema atual'!R602</f>
        <v>Olavo Luppi Silva</v>
      </c>
      <c r="Q603" s="7" t="e">
        <f>P603=#REF!</f>
        <v>#REF!</v>
      </c>
      <c r="R603" s="7" t="e">
        <f>VLOOKUP($B603,[2]planilha!$B$1:$P$929,15,0)</f>
        <v>#REF!</v>
      </c>
      <c r="S603" s="7">
        <f>' turmas sistema atual'!S602</f>
        <v>0</v>
      </c>
      <c r="T603" s="7" t="e">
        <f t="shared" si="39"/>
        <v>#REF!</v>
      </c>
      <c r="U603" s="7" t="str">
        <f>' turmas sistema atual'!Z394</f>
        <v/>
      </c>
      <c r="V603" s="7">
        <f>' turmas sistema atual'!AA394</f>
        <v>0</v>
      </c>
      <c r="W603" s="7">
        <f>' turmas sistema atual'!AB394</f>
        <v>0</v>
      </c>
      <c r="X603" s="7">
        <f>' turmas sistema atual'!AC394</f>
        <v>0</v>
      </c>
      <c r="Y603" s="7">
        <f>' turmas sistema atual'!AD394</f>
        <v>0</v>
      </c>
      <c r="Z603" s="7">
        <f>' turmas sistema atual'!AE394</f>
        <v>0</v>
      </c>
      <c r="AA603" s="7">
        <f>' turmas sistema atual'!AU394</f>
        <v>0</v>
      </c>
      <c r="AB603" s="11">
        <f>' turmas sistema atual'!AV394</f>
        <v>0</v>
      </c>
    </row>
    <row r="604" spans="1:28" ht="51" customHeight="1" thickBot="1" x14ac:dyDescent="0.3">
      <c r="A604" s="7" t="str">
        <f>' turmas sistema atual'!A603</f>
        <v>ENGENHARIA BIOMÉDICA</v>
      </c>
      <c r="B604" s="7" t="str">
        <f>' turmas sistema atual'!B603</f>
        <v>NAESZB022-17SB</v>
      </c>
      <c r="C604" s="7" t="str">
        <f>' turmas sistema atual'!C603</f>
        <v>Introdução à Bioinformática A-noturno (São Bernardo do Campo)</v>
      </c>
      <c r="D604" s="7" t="str">
        <f>' turmas sistema atual'!Y603</f>
        <v xml:space="preserve">terça das 19:00 às 21:00, semanal ; quinta das 21:00 às 23:00, semanal </v>
      </c>
      <c r="E604" s="7" t="str">
        <f>' turmas sistema atual'!Z603</f>
        <v/>
      </c>
      <c r="F604" s="7" t="b">
        <f t="shared" si="36"/>
        <v>0</v>
      </c>
      <c r="G604" s="7"/>
      <c r="H604" s="7" t="s">
        <v>563</v>
      </c>
      <c r="I604" s="7" t="b">
        <f t="shared" si="37"/>
        <v>1</v>
      </c>
      <c r="J604" s="11" t="str">
        <f t="shared" si="38"/>
        <v>SB</v>
      </c>
      <c r="K604" s="11" t="str">
        <f>' turmas sistema atual'!K603</f>
        <v>noturno</v>
      </c>
      <c r="L604" s="11" t="str">
        <f>' turmas sistema atual'!L603</f>
        <v>3-1-4</v>
      </c>
      <c r="M604" s="11">
        <f>' turmas sistema atual'!M603</f>
        <v>70</v>
      </c>
      <c r="N604" s="11">
        <f>VLOOKUP(B604,[3]Plan1!$A$18:$H$946,8,0)</f>
        <v>7</v>
      </c>
      <c r="P604" s="7" t="str">
        <f>' turmas sistema atual'!R603</f>
        <v>ANA CAROLINA QUIRINO SIMOES</v>
      </c>
      <c r="Q604" s="7" t="e">
        <f>P604=#REF!</f>
        <v>#REF!</v>
      </c>
      <c r="R604" s="7" t="str">
        <f>VLOOKUP($B604,[2]planilha!$B$1:$P$929,15,0)</f>
        <v>ANA CAROLINA QUIRINO SIMOES</v>
      </c>
      <c r="S604" s="7" t="str">
        <f>' turmas sistema atual'!S603</f>
        <v>ANA CAROLINA QUIRINO SIMOES</v>
      </c>
      <c r="T604" s="7" t="b">
        <f t="shared" si="39"/>
        <v>1</v>
      </c>
      <c r="U604" s="7" t="str">
        <f>' turmas sistema atual'!Z399</f>
        <v/>
      </c>
      <c r="V604" s="7">
        <f>' turmas sistema atual'!AA399</f>
        <v>0</v>
      </c>
      <c r="W604" s="7">
        <f>' turmas sistema atual'!AB399</f>
        <v>0</v>
      </c>
      <c r="X604" s="7">
        <f>' turmas sistema atual'!AC399</f>
        <v>0</v>
      </c>
      <c r="Y604" s="7">
        <f>' turmas sistema atual'!AD399</f>
        <v>0</v>
      </c>
      <c r="Z604" s="7">
        <f>' turmas sistema atual'!AE399</f>
        <v>0</v>
      </c>
      <c r="AA604" s="7">
        <f>' turmas sistema atual'!AU399</f>
        <v>0</v>
      </c>
      <c r="AB604" s="11">
        <f>' turmas sistema atual'!AV399</f>
        <v>0</v>
      </c>
    </row>
    <row r="605" spans="1:28" ht="51" customHeight="1" thickBot="1" x14ac:dyDescent="0.3">
      <c r="A605" s="7" t="str">
        <f>' turmas sistema atual'!A604</f>
        <v>ENGENHARIA BIOMÉDICA</v>
      </c>
      <c r="B605" s="7" t="str">
        <f>' turmas sistema atual'!B604</f>
        <v>DAESTB031-18SB</v>
      </c>
      <c r="C605" s="7" t="str">
        <f>' turmas sistema atual'!C604</f>
        <v>Métodos Matemáticos aplicados a Sistemas Biomédicos A-diurno (São Bernardo do Campo)</v>
      </c>
      <c r="D605" s="7" t="str">
        <f>' turmas sistema atual'!Y604</f>
        <v xml:space="preserve">segunda das 08:00 às 10:00, semanal ; quarta das 10:00 às 12:00, semanal ; quinta das 08:00 às 10:00, semanal </v>
      </c>
      <c r="E605" s="7" t="str">
        <f>' turmas sistema atual'!Z604</f>
        <v/>
      </c>
      <c r="F605" s="7" t="b">
        <f t="shared" si="36"/>
        <v>0</v>
      </c>
      <c r="G605" s="7"/>
      <c r="H605" s="7" t="s">
        <v>563</v>
      </c>
      <c r="I605" s="7" t="b">
        <f t="shared" si="37"/>
        <v>1</v>
      </c>
      <c r="J605" s="11" t="str">
        <f t="shared" si="38"/>
        <v>SB</v>
      </c>
      <c r="K605" s="11" t="str">
        <f>' turmas sistema atual'!K604</f>
        <v>diurno</v>
      </c>
      <c r="L605" s="11" t="str">
        <f>' turmas sistema atual'!L604</f>
        <v>6-0-4</v>
      </c>
      <c r="M605" s="11">
        <f>' turmas sistema atual'!M604</f>
        <v>62</v>
      </c>
      <c r="N605" s="11">
        <f>VLOOKUP(B605,[3]Plan1!$A$18:$H$946,8,0)</f>
        <v>57</v>
      </c>
      <c r="P605" s="7" t="str">
        <f>' turmas sistema atual'!R604</f>
        <v>ANDERSON GABRIEL SANTIAGO CRAVO</v>
      </c>
      <c r="Q605" s="7" t="e">
        <f>P605=#REF!</f>
        <v>#REF!</v>
      </c>
      <c r="R605" s="7" t="str">
        <f>VLOOKUP($B605,[2]planilha!$B$1:$P$929,15,0)</f>
        <v>DIOGO COUTINHO SORIANO</v>
      </c>
      <c r="S605" s="7" t="str">
        <f>' turmas sistema atual'!S604</f>
        <v>DIOGO COUTINHO SORIANO</v>
      </c>
      <c r="T605" s="7" t="b">
        <f t="shared" si="39"/>
        <v>1</v>
      </c>
      <c r="U605" s="7" t="str">
        <f>' turmas sistema atual'!Z400</f>
        <v/>
      </c>
      <c r="V605" s="7">
        <f>' turmas sistema atual'!AA400</f>
        <v>0</v>
      </c>
      <c r="W605" s="7">
        <f>' turmas sistema atual'!AB400</f>
        <v>0</v>
      </c>
      <c r="X605" s="7">
        <f>' turmas sistema atual'!AC400</f>
        <v>0</v>
      </c>
      <c r="Y605" s="7">
        <f>' turmas sistema atual'!AD400</f>
        <v>0</v>
      </c>
      <c r="Z605" s="7">
        <f>' turmas sistema atual'!AE400</f>
        <v>0</v>
      </c>
      <c r="AA605" s="7">
        <f>' turmas sistema atual'!AU400</f>
        <v>0</v>
      </c>
      <c r="AB605" s="11">
        <f>' turmas sistema atual'!AV400</f>
        <v>0</v>
      </c>
    </row>
    <row r="606" spans="1:28" ht="51" customHeight="1" thickBot="1" x14ac:dyDescent="0.3">
      <c r="A606" s="7" t="str">
        <f>' turmas sistema atual'!A605</f>
        <v>ENGENHARIA BIOMÉDICA</v>
      </c>
      <c r="B606" s="7" t="str">
        <f>' turmas sistema atual'!B605</f>
        <v>NAESTB031-18SB</v>
      </c>
      <c r="C606" s="7" t="str">
        <f>' turmas sistema atual'!C605</f>
        <v>Métodos Matemáticos aplicados a Sistemas Biomédicos A-noturno (São Bernardo do Campo)</v>
      </c>
      <c r="D606" s="7" t="str">
        <f>' turmas sistema atual'!Y605</f>
        <v xml:space="preserve">segunda das 19:00 às 21:00, semanal ; quarta das 21:00 às 23:00, semanal ; quinta das 19:00 às 21:00, semanal </v>
      </c>
      <c r="E606" s="7" t="str">
        <f>' turmas sistema atual'!Z605</f>
        <v/>
      </c>
      <c r="F606" s="7" t="b">
        <f t="shared" si="36"/>
        <v>0</v>
      </c>
      <c r="G606" s="7"/>
      <c r="H606" s="7" t="s">
        <v>563</v>
      </c>
      <c r="I606" s="7" t="b">
        <f t="shared" si="37"/>
        <v>1</v>
      </c>
      <c r="J606" s="11" t="str">
        <f t="shared" si="38"/>
        <v>SB</v>
      </c>
      <c r="K606" s="11" t="str">
        <f>' turmas sistema atual'!K605</f>
        <v>noturno</v>
      </c>
      <c r="L606" s="11" t="str">
        <f>' turmas sistema atual'!L605</f>
        <v>6-0-4</v>
      </c>
      <c r="M606" s="11">
        <f>' turmas sistema atual'!M605</f>
        <v>63</v>
      </c>
      <c r="N606" s="11">
        <f>VLOOKUP(B606,[3]Plan1!$A$18:$H$946,8,0)</f>
        <v>5</v>
      </c>
      <c r="P606" s="7" t="str">
        <f>' turmas sistema atual'!R605</f>
        <v>DIOGO COUTINHO SORIANO</v>
      </c>
      <c r="Q606" s="7" t="e">
        <f>P606=#REF!</f>
        <v>#REF!</v>
      </c>
      <c r="R606" s="7" t="str">
        <f>VLOOKUP($B606,[2]planilha!$B$1:$P$929,15,0)</f>
        <v>ANDERSON GABRIEL SANTIAGO CRAVO</v>
      </c>
      <c r="S606" s="7" t="str">
        <f>' turmas sistema atual'!S605</f>
        <v>ANDERSON GABRIEL SANTIAGO CRAVO</v>
      </c>
      <c r="T606" s="7" t="b">
        <f t="shared" si="39"/>
        <v>1</v>
      </c>
      <c r="U606" s="7" t="str">
        <f>' turmas sistema atual'!Z401</f>
        <v/>
      </c>
      <c r="V606" s="7">
        <f>' turmas sistema atual'!AA401</f>
        <v>0</v>
      </c>
      <c r="W606" s="7">
        <f>' turmas sistema atual'!AB401</f>
        <v>0</v>
      </c>
      <c r="X606" s="7">
        <f>' turmas sistema atual'!AC401</f>
        <v>0</v>
      </c>
      <c r="Y606" s="7">
        <f>' turmas sistema atual'!AD401</f>
        <v>0</v>
      </c>
      <c r="Z606" s="7">
        <f>' turmas sistema atual'!AE401</f>
        <v>0</v>
      </c>
      <c r="AA606" s="7">
        <f>' turmas sistema atual'!AU401</f>
        <v>0</v>
      </c>
      <c r="AB606" s="11">
        <f>' turmas sistema atual'!AV401</f>
        <v>0</v>
      </c>
    </row>
    <row r="607" spans="1:28" ht="51" customHeight="1" thickBot="1" x14ac:dyDescent="0.3">
      <c r="A607" s="7" t="str">
        <f>' turmas sistema atual'!A606</f>
        <v>ENGENHARIA BIOMÉDICA</v>
      </c>
      <c r="B607" s="7" t="str">
        <f>' turmas sistema atual'!B606</f>
        <v>DAESTB024-17SB</v>
      </c>
      <c r="C607" s="7" t="str">
        <f>' turmas sistema atual'!C606</f>
        <v>Modelagem de Sistemas Dinâmicos II A-diurno (São Bernardo do Campo)</v>
      </c>
      <c r="D607" s="7" t="str">
        <f>' turmas sistema atual'!Y606</f>
        <v xml:space="preserve">sexta das 10:00 às 12:00, semanal </v>
      </c>
      <c r="E607" s="7" t="str">
        <f>' turmas sistema atual'!Z606</f>
        <v xml:space="preserve">quarta das 08:00 às 10:00, semanal </v>
      </c>
      <c r="F607" s="7" t="b">
        <f t="shared" si="36"/>
        <v>0</v>
      </c>
      <c r="G607" s="7"/>
      <c r="H607" s="7" t="s">
        <v>563</v>
      </c>
      <c r="I607" s="7" t="b">
        <f t="shared" si="37"/>
        <v>1</v>
      </c>
      <c r="J607" s="11" t="str">
        <f t="shared" si="38"/>
        <v>SB</v>
      </c>
      <c r="K607" s="11" t="str">
        <f>' turmas sistema atual'!K606</f>
        <v>diurno</v>
      </c>
      <c r="L607" s="11" t="str">
        <f>' turmas sistema atual'!L606</f>
        <v>2-2-4</v>
      </c>
      <c r="M607" s="11">
        <f>' turmas sistema atual'!M606</f>
        <v>39</v>
      </c>
      <c r="N607" s="11">
        <f>VLOOKUP(B607,[3]Plan1!$A$18:$H$946,8,0)</f>
        <v>27</v>
      </c>
      <c r="P607" s="7" t="str">
        <f>' turmas sistema atual'!R606</f>
        <v>Wagner Shin Nishitani</v>
      </c>
      <c r="Q607" s="7" t="e">
        <f>P607=#REF!</f>
        <v>#REF!</v>
      </c>
      <c r="R607" s="7" t="str">
        <f>VLOOKUP($B607,[2]planilha!$B$1:$P$929,15,0)</f>
        <v>Wagner Shin Nishitani</v>
      </c>
      <c r="S607" s="7" t="str">
        <f>' turmas sistema atual'!S606</f>
        <v>Wagner Shin Nishitani</v>
      </c>
      <c r="T607" s="7" t="b">
        <f t="shared" si="39"/>
        <v>1</v>
      </c>
      <c r="U607" s="7" t="str">
        <f>' turmas sistema atual'!Z402</f>
        <v/>
      </c>
      <c r="V607" s="7">
        <f>' turmas sistema atual'!AA402</f>
        <v>0</v>
      </c>
      <c r="W607" s="7">
        <f>' turmas sistema atual'!AB402</f>
        <v>0</v>
      </c>
      <c r="X607" s="7">
        <f>' turmas sistema atual'!AC402</f>
        <v>0</v>
      </c>
      <c r="Y607" s="7">
        <f>' turmas sistema atual'!AD402</f>
        <v>0</v>
      </c>
      <c r="Z607" s="7">
        <f>' turmas sistema atual'!AE402</f>
        <v>0</v>
      </c>
      <c r="AA607" s="7">
        <f>' turmas sistema atual'!AU402</f>
        <v>0</v>
      </c>
      <c r="AB607" s="11">
        <f>' turmas sistema atual'!AV402</f>
        <v>0</v>
      </c>
    </row>
    <row r="608" spans="1:28" ht="51" customHeight="1" thickBot="1" x14ac:dyDescent="0.3">
      <c r="A608" s="7" t="str">
        <f>' turmas sistema atual'!A607</f>
        <v>ENGENHARIA BIOMÉDICA</v>
      </c>
      <c r="B608" s="7" t="str">
        <f>' turmas sistema atual'!B607</f>
        <v>NAESTB024-17SB</v>
      </c>
      <c r="C608" s="7" t="str">
        <f>' turmas sistema atual'!C607</f>
        <v>Modelagem de Sistemas Dinâmicos II A-noturno (São Bernardo do Campo)</v>
      </c>
      <c r="D608" s="7" t="str">
        <f>' turmas sistema atual'!Y607</f>
        <v xml:space="preserve">sexta das 21:00 às 23:00, semanal </v>
      </c>
      <c r="E608" s="7" t="str">
        <f>' turmas sistema atual'!Z607</f>
        <v xml:space="preserve">quarta das 19:00 às 21:00, semanal </v>
      </c>
      <c r="F608" s="7" t="b">
        <f t="shared" si="36"/>
        <v>0</v>
      </c>
      <c r="G608" s="7"/>
      <c r="H608" s="7" t="s">
        <v>563</v>
      </c>
      <c r="I608" s="7" t="b">
        <f t="shared" si="37"/>
        <v>1</v>
      </c>
      <c r="J608" s="11" t="str">
        <f t="shared" si="38"/>
        <v>SB</v>
      </c>
      <c r="K608" s="11" t="str">
        <f>' turmas sistema atual'!K607</f>
        <v>noturno</v>
      </c>
      <c r="L608" s="11" t="str">
        <f>' turmas sistema atual'!L607</f>
        <v>2-2-4</v>
      </c>
      <c r="M608" s="11">
        <f>' turmas sistema atual'!M607</f>
        <v>42</v>
      </c>
      <c r="N608" s="11">
        <f>VLOOKUP(B608,[3]Plan1!$A$18:$H$946,8,0)</f>
        <v>0</v>
      </c>
      <c r="P608" s="7" t="str">
        <f>' turmas sistema atual'!R607</f>
        <v>Erick Dario Leon Bueno de Camargo</v>
      </c>
      <c r="Q608" s="7" t="e">
        <f>P608=#REF!</f>
        <v>#REF!</v>
      </c>
      <c r="R608" s="7" t="str">
        <f>VLOOKUP($B608,[2]planilha!$B$1:$P$929,15,0)</f>
        <v>Erick Dario Leon Bueno de Camargo</v>
      </c>
      <c r="S608" s="7" t="str">
        <f>' turmas sistema atual'!S607</f>
        <v>Erick Dario Leon Bueno de Camargo</v>
      </c>
      <c r="T608" s="7" t="b">
        <f t="shared" si="39"/>
        <v>1</v>
      </c>
      <c r="U608" s="7" t="str">
        <f>' turmas sistema atual'!Z194</f>
        <v xml:space="preserve">quinta das 10:00 às 12:00, semanal </v>
      </c>
      <c r="V608" s="7">
        <f>' turmas sistema atual'!AA194</f>
        <v>0</v>
      </c>
      <c r="W608" s="7">
        <f>' turmas sistema atual'!AB194</f>
        <v>0</v>
      </c>
      <c r="X608" s="7">
        <f>' turmas sistema atual'!AC194</f>
        <v>0</v>
      </c>
      <c r="Y608" s="7">
        <f>' turmas sistema atual'!AD194</f>
        <v>0</v>
      </c>
      <c r="Z608" s="7">
        <f>' turmas sistema atual'!AE194</f>
        <v>0</v>
      </c>
      <c r="AA608" s="7">
        <f>' turmas sistema atual'!AU194</f>
        <v>0</v>
      </c>
      <c r="AB608" s="11">
        <f>' turmas sistema atual'!AV194</f>
        <v>0</v>
      </c>
    </row>
    <row r="609" spans="1:28" ht="51" customHeight="1" thickBot="1" x14ac:dyDescent="0.3">
      <c r="A609" s="7" t="str">
        <f>' turmas sistema atual'!A608</f>
        <v>ENGENHARIA BIOMÉDICA</v>
      </c>
      <c r="B609" s="7" t="str">
        <f>' turmas sistema atual'!B608</f>
        <v>NAESZB038-17SB</v>
      </c>
      <c r="C609" s="7" t="str">
        <f>' turmas sistema atual'!C608</f>
        <v>Modelagem e Simulação do Movimento Humano A-noturno (São Bernardo do Campo)</v>
      </c>
      <c r="D609" s="7" t="str">
        <f>' turmas sistema atual'!Y608</f>
        <v xml:space="preserve">terça das 19:00 às 21:00, semanal ; quinta das 19:00 às 21:00, semanal </v>
      </c>
      <c r="E609" s="7" t="str">
        <f>' turmas sistema atual'!Z608</f>
        <v/>
      </c>
      <c r="F609" s="7" t="b">
        <f t="shared" si="36"/>
        <v>0</v>
      </c>
      <c r="G609" s="7"/>
      <c r="H609" s="7" t="s">
        <v>563</v>
      </c>
      <c r="I609" s="7" t="b">
        <f t="shared" si="37"/>
        <v>1</v>
      </c>
      <c r="J609" s="11" t="str">
        <f t="shared" si="38"/>
        <v>SB</v>
      </c>
      <c r="K609" s="11" t="str">
        <f>' turmas sistema atual'!K608</f>
        <v>noturno</v>
      </c>
      <c r="L609" s="11" t="str">
        <f>' turmas sistema atual'!L608</f>
        <v>2-2-4</v>
      </c>
      <c r="M609" s="11">
        <f>' turmas sistema atual'!M608</f>
        <v>30</v>
      </c>
      <c r="N609" s="11">
        <f>VLOOKUP(B609,[3]Plan1!$A$18:$H$946,8,0)</f>
        <v>27</v>
      </c>
      <c r="P609" s="7" t="str">
        <f>' turmas sistema atual'!R608</f>
        <v>RENATO NAVILLE WATANABE</v>
      </c>
      <c r="Q609" s="7" t="e">
        <f>P609=#REF!</f>
        <v>#REF!</v>
      </c>
      <c r="R609" s="7" t="str">
        <f>VLOOKUP($B609,[2]planilha!$B$1:$P$929,15,0)</f>
        <v>Marcos Duarte</v>
      </c>
      <c r="S609" s="7" t="str">
        <f>' turmas sistema atual'!S608</f>
        <v>Marcos Duarte</v>
      </c>
      <c r="T609" s="7" t="b">
        <f t="shared" si="39"/>
        <v>1</v>
      </c>
      <c r="U609" s="7" t="str">
        <f>' turmas sistema atual'!Z195</f>
        <v xml:space="preserve">quinta das 21:00 às 23:00, semanal </v>
      </c>
      <c r="V609" s="7">
        <f>' turmas sistema atual'!AA195</f>
        <v>0</v>
      </c>
      <c r="W609" s="7">
        <f>' turmas sistema atual'!AB195</f>
        <v>0</v>
      </c>
      <c r="X609" s="7">
        <f>' turmas sistema atual'!AC195</f>
        <v>0</v>
      </c>
      <c r="Y609" s="7">
        <f>' turmas sistema atual'!AD195</f>
        <v>0</v>
      </c>
      <c r="Z609" s="7">
        <f>' turmas sistema atual'!AE195</f>
        <v>0</v>
      </c>
      <c r="AA609" s="7">
        <f>' turmas sistema atual'!AU195</f>
        <v>0</v>
      </c>
      <c r="AB609" s="11">
        <f>' turmas sistema atual'!AV195</f>
        <v>0</v>
      </c>
    </row>
    <row r="610" spans="1:28" ht="51" customHeight="1" thickBot="1" x14ac:dyDescent="0.3">
      <c r="A610" s="7" t="str">
        <f>' turmas sistema atual'!A609</f>
        <v>ENGENHARIA BIOMÉDICA</v>
      </c>
      <c r="B610" s="7" t="str">
        <f>' turmas sistema atual'!B609</f>
        <v>DAESZB010-17SB</v>
      </c>
      <c r="C610" s="7" t="str">
        <f>' turmas sistema atual'!C609</f>
        <v>Processamento de Imagens Médicas A-diurno (São Bernardo do Campo)</v>
      </c>
      <c r="D610" s="7" t="str">
        <f>' turmas sistema atual'!Y609</f>
        <v xml:space="preserve">terça das 17:00 às 19:00, semanal ; quinta das 17:00 às 19:00, semanal </v>
      </c>
      <c r="E610" s="7" t="str">
        <f>' turmas sistema atual'!Z609</f>
        <v/>
      </c>
      <c r="F610" s="7" t="b">
        <f t="shared" si="36"/>
        <v>0</v>
      </c>
      <c r="G610" s="7"/>
      <c r="H610" s="7" t="s">
        <v>563</v>
      </c>
      <c r="I610" s="7" t="b">
        <f t="shared" si="37"/>
        <v>1</v>
      </c>
      <c r="J610" s="11" t="str">
        <f t="shared" si="38"/>
        <v>SB</v>
      </c>
      <c r="K610" s="11" t="str">
        <f>' turmas sistema atual'!K609</f>
        <v>diurno</v>
      </c>
      <c r="L610" s="11" t="str">
        <f>' turmas sistema atual'!L609</f>
        <v>2-2-5</v>
      </c>
      <c r="M610" s="11">
        <f>' turmas sistema atual'!M609</f>
        <v>40</v>
      </c>
      <c r="N610" s="11">
        <f>VLOOKUP(B610,[3]Plan1!$A$18:$H$946,8,0)</f>
        <v>12</v>
      </c>
      <c r="P610" s="7" t="str">
        <f>' turmas sistema atual'!R609</f>
        <v>JOHN ANDREW SIMS</v>
      </c>
      <c r="Q610" s="7" t="e">
        <f>P610=#REF!</f>
        <v>#REF!</v>
      </c>
      <c r="R610" s="7" t="str">
        <f>VLOOKUP($B610,[2]planilha!$B$1:$P$929,15,0)</f>
        <v>JOHN ANDREW SIMS</v>
      </c>
      <c r="S610" s="7" t="str">
        <f>' turmas sistema atual'!S609</f>
        <v>JOHN ANDREW SIMS</v>
      </c>
      <c r="T610" s="7" t="b">
        <f t="shared" si="39"/>
        <v>1</v>
      </c>
      <c r="U610" s="7" t="str">
        <f>' turmas sistema atual'!Z200</f>
        <v xml:space="preserve">quinta das 10:00 às 12:00, semanal </v>
      </c>
      <c r="V610" s="7">
        <f>' turmas sistema atual'!AA200</f>
        <v>0</v>
      </c>
      <c r="W610" s="7">
        <f>' turmas sistema atual'!AB200</f>
        <v>0</v>
      </c>
      <c r="X610" s="7">
        <f>' turmas sistema atual'!AC200</f>
        <v>0</v>
      </c>
      <c r="Y610" s="7">
        <f>' turmas sistema atual'!AD200</f>
        <v>0</v>
      </c>
      <c r="Z610" s="7">
        <f>' turmas sistema atual'!AE200</f>
        <v>0</v>
      </c>
      <c r="AA610" s="7">
        <f>' turmas sistema atual'!AU200</f>
        <v>0</v>
      </c>
      <c r="AB610" s="11">
        <f>' turmas sistema atual'!AV200</f>
        <v>0</v>
      </c>
    </row>
    <row r="611" spans="1:28" ht="51" customHeight="1" thickBot="1" x14ac:dyDescent="0.3">
      <c r="A611" s="7" t="str">
        <f>' turmas sistema atual'!A610</f>
        <v>ENGENHARIA BIOMÉDICA</v>
      </c>
      <c r="B611" s="7" t="str">
        <f>' turmas sistema atual'!B610</f>
        <v>DAESZB008-17SB</v>
      </c>
      <c r="C611" s="7" t="str">
        <f>' turmas sistema atual'!C610</f>
        <v>Técnicas Modernas em Fototerapia A-diurno (São Bernardo do Campo)</v>
      </c>
      <c r="D611" s="7" t="str">
        <f>' turmas sistema atual'!Y610</f>
        <v xml:space="preserve">segunda das 14:00 às 16:00, semanal ; quarta das 14:00 às 16:00, semanal </v>
      </c>
      <c r="E611" s="7" t="str">
        <f>' turmas sistema atual'!Z610</f>
        <v/>
      </c>
      <c r="F611" s="7" t="b">
        <f t="shared" si="36"/>
        <v>0</v>
      </c>
      <c r="G611" s="7"/>
      <c r="H611" s="7" t="s">
        <v>563</v>
      </c>
      <c r="I611" s="7" t="b">
        <f t="shared" si="37"/>
        <v>1</v>
      </c>
      <c r="J611" s="11" t="str">
        <f t="shared" si="38"/>
        <v>SB</v>
      </c>
      <c r="K611" s="11" t="str">
        <f>' turmas sistema atual'!K610</f>
        <v>diurno</v>
      </c>
      <c r="L611" s="11" t="str">
        <f>' turmas sistema atual'!L610</f>
        <v>3-1-4</v>
      </c>
      <c r="M611" s="11">
        <f>' turmas sistema atual'!M610</f>
        <v>39</v>
      </c>
      <c r="N611" s="11">
        <f>VLOOKUP(B611,[3]Plan1!$A$18:$H$946,8,0)</f>
        <v>0</v>
      </c>
      <c r="P611" s="7" t="str">
        <f>' turmas sistema atual'!R610</f>
        <v>Carolina Benetti</v>
      </c>
      <c r="Q611" s="7" t="e">
        <f>P611=#REF!</f>
        <v>#REF!</v>
      </c>
      <c r="R611" s="7" t="str">
        <f>VLOOKUP($B611,[2]planilha!$B$1:$P$929,15,0)</f>
        <v>Ilka Tiemy Kato Prates</v>
      </c>
      <c r="S611" s="7" t="str">
        <f>' turmas sistema atual'!S610</f>
        <v>Ilka Tiemy Kato Prates</v>
      </c>
      <c r="T611" s="7" t="b">
        <f t="shared" si="39"/>
        <v>1</v>
      </c>
      <c r="U611" s="7" t="str">
        <f>' turmas sistema atual'!Z201</f>
        <v xml:space="preserve">quinta das 21:00 às 23:00, semanal </v>
      </c>
      <c r="V611" s="7">
        <f>' turmas sistema atual'!AA201</f>
        <v>0</v>
      </c>
      <c r="W611" s="7">
        <f>' turmas sistema atual'!AB201</f>
        <v>0</v>
      </c>
      <c r="X611" s="7">
        <f>' turmas sistema atual'!AC201</f>
        <v>0</v>
      </c>
      <c r="Y611" s="7">
        <f>' turmas sistema atual'!AD201</f>
        <v>0</v>
      </c>
      <c r="Z611" s="7">
        <f>' turmas sistema atual'!AE201</f>
        <v>0</v>
      </c>
      <c r="AA611" s="7">
        <f>' turmas sistema atual'!AU201</f>
        <v>0</v>
      </c>
      <c r="AB611" s="11">
        <f>' turmas sistema atual'!AV201</f>
        <v>0</v>
      </c>
    </row>
    <row r="612" spans="1:28" ht="51" customHeight="1" thickBot="1" x14ac:dyDescent="0.3">
      <c r="A612" s="7" t="str">
        <f>' turmas sistema atual'!A611</f>
        <v>ENGENHARIA DE ENERGIA</v>
      </c>
      <c r="B612" s="7" t="str">
        <f>' turmas sistema atual'!B611</f>
        <v>NAESTE037-17SA</v>
      </c>
      <c r="C612" s="7" t="str">
        <f>' turmas sistema atual'!C611</f>
        <v>Análise Econômica de Projetos Energéticos A-noturno (Santo André)</v>
      </c>
      <c r="D612" s="7" t="str">
        <f>' turmas sistema atual'!Y611</f>
        <v xml:space="preserve">terça das 21:00 às 23:00, semanal ; quinta das 19:00 às 21:00, semanal </v>
      </c>
      <c r="E612" s="7" t="str">
        <f>' turmas sistema atual'!Z611</f>
        <v/>
      </c>
      <c r="F612" s="7" t="b">
        <f t="shared" si="36"/>
        <v>0</v>
      </c>
      <c r="G612" s="7"/>
      <c r="H612" s="7" t="s">
        <v>563</v>
      </c>
      <c r="I612" s="7" t="b">
        <f t="shared" si="37"/>
        <v>1</v>
      </c>
      <c r="J612" s="11" t="str">
        <f t="shared" si="38"/>
        <v>SA</v>
      </c>
      <c r="K612" s="11" t="str">
        <f>' turmas sistema atual'!K611</f>
        <v>noturno</v>
      </c>
      <c r="L612" s="11" t="str">
        <f>' turmas sistema atual'!L611</f>
        <v>4-0-4</v>
      </c>
      <c r="M612" s="11">
        <f>' turmas sistema atual'!M611</f>
        <v>63</v>
      </c>
      <c r="N612" s="11">
        <f>VLOOKUP(B612,[3]Plan1!$A$18:$H$946,8,0)</f>
        <v>19</v>
      </c>
      <c r="P612" s="7" t="str">
        <f>' turmas sistema atual'!R611</f>
        <v>CONRADO AUGUSTUS DE MELO</v>
      </c>
      <c r="Q612" s="7" t="e">
        <f>P612=#REF!</f>
        <v>#REF!</v>
      </c>
      <c r="R612" s="7" t="e">
        <f>VLOOKUP($B612,[2]planilha!$B$1:$P$929,15,0)</f>
        <v>#REF!</v>
      </c>
      <c r="S612" s="7">
        <f>' turmas sistema atual'!S611</f>
        <v>0</v>
      </c>
      <c r="T612" s="7" t="e">
        <f t="shared" si="39"/>
        <v>#REF!</v>
      </c>
      <c r="U612" s="7" t="str">
        <f>' turmas sistema atual'!Z560</f>
        <v/>
      </c>
      <c r="V612" s="7">
        <f>' turmas sistema atual'!AA560</f>
        <v>0</v>
      </c>
      <c r="W612" s="7">
        <f>' turmas sistema atual'!AB560</f>
        <v>0</v>
      </c>
      <c r="X612" s="7">
        <f>' turmas sistema atual'!AC560</f>
        <v>0</v>
      </c>
      <c r="Y612" s="7">
        <f>' turmas sistema atual'!AD560</f>
        <v>0</v>
      </c>
      <c r="Z612" s="7">
        <f>' turmas sistema atual'!AE560</f>
        <v>0</v>
      </c>
      <c r="AA612" s="7">
        <f>' turmas sistema atual'!AU560</f>
        <v>0</v>
      </c>
      <c r="AB612" s="11">
        <f>' turmas sistema atual'!AV560</f>
        <v>0</v>
      </c>
    </row>
    <row r="613" spans="1:28" ht="51" customHeight="1" thickBot="1" x14ac:dyDescent="0.3">
      <c r="A613" s="7" t="str">
        <f>' turmas sistema atual'!A612</f>
        <v>ENGENHARIA DE ENERGIA</v>
      </c>
      <c r="B613" s="7" t="str">
        <f>' turmas sistema atual'!B612</f>
        <v>DAESTA002-17SA</v>
      </c>
      <c r="C613" s="7" t="str">
        <f>' turmas sistema atual'!C612</f>
        <v>Circuitos Elétricos I A-diurno (Santo André)</v>
      </c>
      <c r="D613" s="7" t="str">
        <f>' turmas sistema atual'!Y612</f>
        <v xml:space="preserve">segunda das 08:00 às 10:00, quinzenal I; quinta das 10:00 às 13:00, semanal </v>
      </c>
      <c r="E613" s="7" t="str">
        <f>' turmas sistema atual'!Z612</f>
        <v>segunda das 08:00 às 10:00, quinzenal II</v>
      </c>
      <c r="F613" s="7" t="b">
        <f t="shared" si="36"/>
        <v>0</v>
      </c>
      <c r="G613" s="7"/>
      <c r="H613" s="7" t="s">
        <v>563</v>
      </c>
      <c r="I613" s="7" t="b">
        <f t="shared" si="37"/>
        <v>1</v>
      </c>
      <c r="J613" s="11" t="str">
        <f t="shared" si="38"/>
        <v>SA</v>
      </c>
      <c r="K613" s="11" t="str">
        <f>' turmas sistema atual'!K612</f>
        <v>diurno</v>
      </c>
      <c r="L613" s="11" t="str">
        <f>' turmas sistema atual'!L612</f>
        <v>3-2-4</v>
      </c>
      <c r="M613" s="11">
        <f>' turmas sistema atual'!M612</f>
        <v>50</v>
      </c>
      <c r="N613" s="11">
        <f>VLOOKUP(B613,[3]Plan1!$A$18:$H$946,8,0)</f>
        <v>5</v>
      </c>
      <c r="P613" s="7" t="str">
        <f>' turmas sistema atual'!R612</f>
        <v>EDMARCIO ANTONIO BELATI</v>
      </c>
      <c r="Q613" s="7" t="e">
        <f>P613=#REF!</f>
        <v>#REF!</v>
      </c>
      <c r="R613" s="7" t="str">
        <f>VLOOKUP($B613,[2]planilha!$B$1:$P$929,15,0)</f>
        <v>EDMARCIO ANTONIO BELATI</v>
      </c>
      <c r="S613" s="7" t="str">
        <f>' turmas sistema atual'!S612</f>
        <v>EDMARCIO ANTONIO BELATI</v>
      </c>
      <c r="T613" s="7" t="b">
        <f t="shared" si="39"/>
        <v>1</v>
      </c>
      <c r="U613" s="7" t="str">
        <f>' turmas sistema atual'!Z561</f>
        <v/>
      </c>
      <c r="V613" s="7">
        <f>' turmas sistema atual'!AA561</f>
        <v>0</v>
      </c>
      <c r="W613" s="7">
        <f>' turmas sistema atual'!AB561</f>
        <v>0</v>
      </c>
      <c r="X613" s="7">
        <f>' turmas sistema atual'!AC561</f>
        <v>0</v>
      </c>
      <c r="Y613" s="7">
        <f>' turmas sistema atual'!AD561</f>
        <v>0</v>
      </c>
      <c r="Z613" s="7">
        <f>' turmas sistema atual'!AE561</f>
        <v>0</v>
      </c>
      <c r="AA613" s="7">
        <f>' turmas sistema atual'!AU561</f>
        <v>0</v>
      </c>
      <c r="AB613" s="11">
        <f>' turmas sistema atual'!AV561</f>
        <v>0</v>
      </c>
    </row>
    <row r="614" spans="1:28" ht="51" customHeight="1" thickBot="1" x14ac:dyDescent="0.3">
      <c r="A614" s="7" t="str">
        <f>' turmas sistema atual'!A613</f>
        <v>ENGENHARIA DE ENERGIA</v>
      </c>
      <c r="B614" s="7" t="str">
        <f>' turmas sistema atual'!B613</f>
        <v>NA1ESTA004-17SA</v>
      </c>
      <c r="C614" s="7" t="str">
        <f>' turmas sistema atual'!C613</f>
        <v>Circuitos Elétricos II A1-noturno (Santo André)</v>
      </c>
      <c r="D614" s="7" t="str">
        <f>' turmas sistema atual'!Y613</f>
        <v>segunda das 21:00 às 23:00, semanal ; quarta das 18:00 às 21:00, quinzenal I</v>
      </c>
      <c r="E614" s="7" t="str">
        <f>' turmas sistema atual'!Z613</f>
        <v>quarta das 18:00 às 21:00, quinzenal II</v>
      </c>
      <c r="F614" s="7" t="b">
        <f t="shared" si="36"/>
        <v>0</v>
      </c>
      <c r="G614" s="7"/>
      <c r="H614" s="7" t="s">
        <v>563</v>
      </c>
      <c r="I614" s="7" t="b">
        <f t="shared" si="37"/>
        <v>1</v>
      </c>
      <c r="J614" s="11" t="str">
        <f t="shared" si="38"/>
        <v>SA</v>
      </c>
      <c r="K614" s="11" t="str">
        <f>' turmas sistema atual'!K613</f>
        <v>noturno</v>
      </c>
      <c r="L614" s="11" t="str">
        <f>' turmas sistema atual'!L613</f>
        <v>3-2-4</v>
      </c>
      <c r="M614" s="11">
        <f>' turmas sistema atual'!M613</f>
        <v>52</v>
      </c>
      <c r="N614" s="11">
        <f>VLOOKUP(B614,[3]Plan1!$A$18:$H$946,8,0)</f>
        <v>0</v>
      </c>
      <c r="P614" s="7" t="str">
        <f>' turmas sistema atual'!R613</f>
        <v>RICARDO CANELOI DOS SANTOS</v>
      </c>
      <c r="Q614" s="7" t="e">
        <f>P614=#REF!</f>
        <v>#REF!</v>
      </c>
      <c r="R614" s="7" t="str">
        <f>VLOOKUP($B614,[2]planilha!$B$1:$P$929,15,0)</f>
        <v>RICARDO CANELOI DOS SANTOS</v>
      </c>
      <c r="S614" s="7" t="str">
        <f>' turmas sistema atual'!S613</f>
        <v>RICARDO CANELOI DOS SANTOS</v>
      </c>
      <c r="T614" s="7" t="b">
        <f t="shared" si="39"/>
        <v>1</v>
      </c>
      <c r="U614" s="7" t="str">
        <f>' turmas sistema atual'!Z211</f>
        <v/>
      </c>
      <c r="V614" s="7">
        <f>' turmas sistema atual'!AA211</f>
        <v>0</v>
      </c>
      <c r="W614" s="7">
        <f>' turmas sistema atual'!AB211</f>
        <v>0</v>
      </c>
      <c r="X614" s="7">
        <f>' turmas sistema atual'!AC211</f>
        <v>0</v>
      </c>
      <c r="Y614" s="7">
        <f>' turmas sistema atual'!AD211</f>
        <v>0</v>
      </c>
      <c r="Z614" s="7">
        <f>' turmas sistema atual'!AE211</f>
        <v>0</v>
      </c>
      <c r="AA614" s="7">
        <f>' turmas sistema atual'!AU211</f>
        <v>0</v>
      </c>
      <c r="AB614" s="11">
        <f>' turmas sistema atual'!AV211</f>
        <v>0</v>
      </c>
    </row>
    <row r="615" spans="1:28" ht="51" customHeight="1" thickBot="1" x14ac:dyDescent="0.3">
      <c r="A615" s="7" t="str">
        <f>' turmas sistema atual'!A614</f>
        <v>ENGENHARIA DE ENERGIA</v>
      </c>
      <c r="B615" s="7" t="str">
        <f>' turmas sistema atual'!B614</f>
        <v>DAESTE036-17SA</v>
      </c>
      <c r="C615" s="7" t="str">
        <f>' turmas sistema atual'!C614</f>
        <v>Economia da Energia A-diurno (Santo André)</v>
      </c>
      <c r="D615" s="7" t="str">
        <f>' turmas sistema atual'!Y614</f>
        <v xml:space="preserve">quarta das 10:00 às 12:00, semanal ; sexta das 08:00 às 10:00, semanal </v>
      </c>
      <c r="E615" s="7" t="str">
        <f>' turmas sistema atual'!Z614</f>
        <v/>
      </c>
      <c r="F615" s="7" t="b">
        <f t="shared" si="36"/>
        <v>0</v>
      </c>
      <c r="G615" s="7"/>
      <c r="H615" s="7" t="s">
        <v>563</v>
      </c>
      <c r="I615" s="7" t="b">
        <f t="shared" si="37"/>
        <v>1</v>
      </c>
      <c r="J615" s="11" t="str">
        <f t="shared" si="38"/>
        <v>SA</v>
      </c>
      <c r="K615" s="11" t="str">
        <f>' turmas sistema atual'!K614</f>
        <v>diurno</v>
      </c>
      <c r="L615" s="11" t="str">
        <f>' turmas sistema atual'!L614</f>
        <v>4-0-4</v>
      </c>
      <c r="M615" s="11">
        <f>' turmas sistema atual'!M614</f>
        <v>50</v>
      </c>
      <c r="N615" s="11">
        <f>VLOOKUP(B615,[3]Plan1!$A$18:$H$946,8,0)</f>
        <v>19</v>
      </c>
      <c r="P615" s="7" t="str">
        <f>' turmas sistema atual'!R614</f>
        <v>CONRADO AUGUSTUS DE MELO</v>
      </c>
      <c r="Q615" s="7" t="e">
        <f>P615=#REF!</f>
        <v>#REF!</v>
      </c>
      <c r="R615" s="7" t="str">
        <f>VLOOKUP($B615,[2]planilha!$B$1:$P$929,15,0)</f>
        <v>CONRADO AUGUSTUS DE MELO</v>
      </c>
      <c r="S615" s="7" t="str">
        <f>' turmas sistema atual'!S614</f>
        <v>CONRADO AUGUSTUS DE MELO</v>
      </c>
      <c r="T615" s="7" t="b">
        <f t="shared" si="39"/>
        <v>1</v>
      </c>
      <c r="U615" s="7" t="str">
        <f>' turmas sistema atual'!Z572</f>
        <v/>
      </c>
      <c r="V615" s="7">
        <f>' turmas sistema atual'!AA572</f>
        <v>0</v>
      </c>
      <c r="W615" s="7">
        <f>' turmas sistema atual'!AB572</f>
        <v>0</v>
      </c>
      <c r="X615" s="7">
        <f>' turmas sistema atual'!AC572</f>
        <v>0</v>
      </c>
      <c r="Y615" s="7">
        <f>' turmas sistema atual'!AD572</f>
        <v>0</v>
      </c>
      <c r="Z615" s="7">
        <f>' turmas sistema atual'!AE572</f>
        <v>0</v>
      </c>
      <c r="AA615" s="7">
        <f>' turmas sistema atual'!AU572</f>
        <v>0</v>
      </c>
      <c r="AB615" s="11">
        <f>' turmas sistema atual'!AV572</f>
        <v>0</v>
      </c>
    </row>
    <row r="616" spans="1:28" ht="51" customHeight="1" thickBot="1" x14ac:dyDescent="0.3">
      <c r="A616" s="7" t="str">
        <f>' turmas sistema atual'!A615</f>
        <v>ENGENHARIA DE ENERGIA</v>
      </c>
      <c r="B616" s="7" t="str">
        <f>' turmas sistema atual'!B615</f>
        <v>NB1ESZA011-17SA</v>
      </c>
      <c r="C616" s="7" t="str">
        <f>' turmas sistema atual'!C615</f>
        <v>Eletrônica de Potência I B1-noturno (Santo André)</v>
      </c>
      <c r="D616" s="7" t="str">
        <f>' turmas sistema atual'!Y615</f>
        <v xml:space="preserve">segunda das 19:00 às 21:00, semanal ; quarta das 19:00 às 22:00, semanal </v>
      </c>
      <c r="E616" s="7" t="str">
        <f>' turmas sistema atual'!Z615</f>
        <v/>
      </c>
      <c r="F616" s="7" t="b">
        <f t="shared" si="36"/>
        <v>0</v>
      </c>
      <c r="G616" s="7"/>
      <c r="H616" s="7" t="s">
        <v>563</v>
      </c>
      <c r="I616" s="7" t="b">
        <f t="shared" si="37"/>
        <v>1</v>
      </c>
      <c r="J616" s="11" t="str">
        <f t="shared" si="38"/>
        <v>SA</v>
      </c>
      <c r="K616" s="11" t="str">
        <f>' turmas sistema atual'!K615</f>
        <v>noturno</v>
      </c>
      <c r="L616" s="11" t="str">
        <f>' turmas sistema atual'!L615</f>
        <v>3-2-4</v>
      </c>
      <c r="M616" s="11">
        <f>' turmas sistema atual'!M615</f>
        <v>30</v>
      </c>
      <c r="N616" s="11">
        <f>VLOOKUP(B616,[3]Plan1!$A$18:$H$946,8,0)</f>
        <v>15</v>
      </c>
      <c r="P616" s="7" t="str">
        <f>' turmas sistema atual'!R615</f>
        <v>ADEMIR PELIZARI</v>
      </c>
      <c r="Q616" s="7" t="e">
        <f>P616=#REF!</f>
        <v>#REF!</v>
      </c>
      <c r="R616" s="7" t="e">
        <f>VLOOKUP($B616,[2]planilha!$B$1:$P$929,15,0)</f>
        <v>#REF!</v>
      </c>
      <c r="S616" s="7">
        <f>' turmas sistema atual'!S615</f>
        <v>0</v>
      </c>
      <c r="T616" s="7" t="e">
        <f t="shared" si="39"/>
        <v>#REF!</v>
      </c>
      <c r="U616" s="7" t="str">
        <f>' turmas sistema atual'!Z573</f>
        <v/>
      </c>
      <c r="V616" s="7">
        <f>' turmas sistema atual'!AA573</f>
        <v>0</v>
      </c>
      <c r="W616" s="7">
        <f>' turmas sistema atual'!AB573</f>
        <v>0</v>
      </c>
      <c r="X616" s="7">
        <f>' turmas sistema atual'!AC573</f>
        <v>0</v>
      </c>
      <c r="Y616" s="7">
        <f>' turmas sistema atual'!AD573</f>
        <v>0</v>
      </c>
      <c r="Z616" s="7">
        <f>' turmas sistema atual'!AE573</f>
        <v>0</v>
      </c>
      <c r="AA616" s="7">
        <f>' turmas sistema atual'!AU573</f>
        <v>0</v>
      </c>
      <c r="AB616" s="11">
        <f>' turmas sistema atual'!AV573</f>
        <v>0</v>
      </c>
    </row>
    <row r="617" spans="1:28" ht="51" customHeight="1" thickBot="1" x14ac:dyDescent="0.3">
      <c r="A617" s="7" t="str">
        <f>' turmas sistema atual'!A616</f>
        <v>ENGENHARIA DE ENERGIA</v>
      </c>
      <c r="B617" s="7" t="str">
        <f>' turmas sistema atual'!B616</f>
        <v>NA1ESZA012-17SA</v>
      </c>
      <c r="C617" s="7" t="str">
        <f>' turmas sistema atual'!C616</f>
        <v>Eletrônica de Potência II A1-noturno (Santo André)</v>
      </c>
      <c r="D617" s="7" t="str">
        <f>' turmas sistema atual'!Y616</f>
        <v xml:space="preserve">terça das 19:00 às 21:00, semanal ; quinta das 19:00 às 22:00, semanal </v>
      </c>
      <c r="E617" s="7" t="str">
        <f>' turmas sistema atual'!Z616</f>
        <v/>
      </c>
      <c r="F617" s="7" t="b">
        <f t="shared" si="36"/>
        <v>0</v>
      </c>
      <c r="G617" s="7"/>
      <c r="H617" s="7" t="s">
        <v>563</v>
      </c>
      <c r="I617" s="7" t="b">
        <f t="shared" si="37"/>
        <v>1</v>
      </c>
      <c r="J617" s="11" t="str">
        <f t="shared" si="38"/>
        <v>SA</v>
      </c>
      <c r="K617" s="11" t="str">
        <f>' turmas sistema atual'!K616</f>
        <v>noturno</v>
      </c>
      <c r="L617" s="11" t="str">
        <f>' turmas sistema atual'!L616</f>
        <v>3-2-4</v>
      </c>
      <c r="M617" s="11">
        <f>' turmas sistema atual'!M616</f>
        <v>30</v>
      </c>
      <c r="N617" s="11">
        <f>VLOOKUP(B617,[3]Plan1!$A$18:$H$946,8,0)</f>
        <v>18</v>
      </c>
      <c r="P617" s="7" t="str">
        <f>' turmas sistema atual'!R616</f>
        <v>JOSÉ ALBERTO TORRICO ALTUNA</v>
      </c>
      <c r="Q617" s="7" t="e">
        <f>P617=#REF!</f>
        <v>#REF!</v>
      </c>
      <c r="R617" s="7" t="e">
        <f>VLOOKUP($B617,[2]planilha!$B$1:$P$929,15,0)</f>
        <v>#REF!</v>
      </c>
      <c r="S617" s="7">
        <f>' turmas sistema atual'!S616</f>
        <v>0</v>
      </c>
      <c r="T617" s="7" t="e">
        <f t="shared" si="39"/>
        <v>#REF!</v>
      </c>
      <c r="U617" s="7" t="str">
        <f>' turmas sistema atual'!Z558</f>
        <v xml:space="preserve">quarta das 19:00 às 23:00, semanal </v>
      </c>
      <c r="V617" s="7">
        <f>' turmas sistema atual'!AA558</f>
        <v>0</v>
      </c>
      <c r="W617" s="7">
        <f>' turmas sistema atual'!AB558</f>
        <v>0</v>
      </c>
      <c r="X617" s="7">
        <f>' turmas sistema atual'!AC558</f>
        <v>0</v>
      </c>
      <c r="Y617" s="7">
        <f>' turmas sistema atual'!AD558</f>
        <v>0</v>
      </c>
      <c r="Z617" s="7">
        <f>' turmas sistema atual'!AE558</f>
        <v>0</v>
      </c>
      <c r="AA617" s="7">
        <f>' turmas sistema atual'!AU558</f>
        <v>0</v>
      </c>
      <c r="AB617" s="11">
        <f>' turmas sistema atual'!AV558</f>
        <v>0</v>
      </c>
    </row>
    <row r="618" spans="1:28" ht="51" customHeight="1" thickBot="1" x14ac:dyDescent="0.3">
      <c r="A618" s="7" t="str">
        <f>' turmas sistema atual'!A617</f>
        <v>ENGENHARIA DE ENERGIA</v>
      </c>
      <c r="B618" s="7" t="str">
        <f>' turmas sistema atual'!B617</f>
        <v>DAESTE004-17SA</v>
      </c>
      <c r="C618" s="7" t="str">
        <f>' turmas sistema atual'!C617</f>
        <v>Energia, Meio Ambiente e Sociedade A-diurno (Santo André)</v>
      </c>
      <c r="D618" s="7" t="str">
        <f>' turmas sistema atual'!Y617</f>
        <v xml:space="preserve">terça das 08:00 às 10:00, semanal ; sexta das 10:00 às 12:00, semanal </v>
      </c>
      <c r="E618" s="7" t="str">
        <f>' turmas sistema atual'!Z617</f>
        <v/>
      </c>
      <c r="F618" s="7" t="b">
        <f t="shared" si="36"/>
        <v>0</v>
      </c>
      <c r="G618" s="7"/>
      <c r="H618" s="7" t="s">
        <v>563</v>
      </c>
      <c r="I618" s="7" t="b">
        <f t="shared" si="37"/>
        <v>1</v>
      </c>
      <c r="J618" s="11" t="str">
        <f t="shared" si="38"/>
        <v>SA</v>
      </c>
      <c r="K618" s="11" t="str">
        <f>' turmas sistema atual'!K617</f>
        <v>diurno</v>
      </c>
      <c r="L618" s="11" t="str">
        <f>' turmas sistema atual'!L617</f>
        <v>4-0-5</v>
      </c>
      <c r="M618" s="11">
        <f>' turmas sistema atual'!M617</f>
        <v>50</v>
      </c>
      <c r="N618" s="11">
        <f>VLOOKUP(B618,[3]Plan1!$A$18:$H$946,8,0)</f>
        <v>0</v>
      </c>
      <c r="P618" s="7" t="str">
        <f>' turmas sistema atual'!R617</f>
        <v>SERGIO HENRIQUE FERREIRA DE OLIVEIRA</v>
      </c>
      <c r="Q618" s="7" t="e">
        <f>P618=#REF!</f>
        <v>#REF!</v>
      </c>
      <c r="R618" s="7" t="e">
        <f>VLOOKUP($B618,[2]planilha!$B$1:$P$929,15,0)</f>
        <v>#REF!</v>
      </c>
      <c r="S618" s="7">
        <f>' turmas sistema atual'!S617</f>
        <v>0</v>
      </c>
      <c r="T618" s="7" t="e">
        <f t="shared" si="39"/>
        <v>#REF!</v>
      </c>
      <c r="U618" s="7" t="str">
        <f>' turmas sistema atual'!Z559</f>
        <v/>
      </c>
      <c r="V618" s="7">
        <f>' turmas sistema atual'!AA559</f>
        <v>0</v>
      </c>
      <c r="W618" s="7">
        <f>' turmas sistema atual'!AB559</f>
        <v>0</v>
      </c>
      <c r="X618" s="7">
        <f>' turmas sistema atual'!AC559</f>
        <v>0</v>
      </c>
      <c r="Y618" s="7">
        <f>' turmas sistema atual'!AD559</f>
        <v>0</v>
      </c>
      <c r="Z618" s="7">
        <f>' turmas sistema atual'!AE559</f>
        <v>0</v>
      </c>
      <c r="AA618" s="7">
        <f>' turmas sistema atual'!AU559</f>
        <v>0</v>
      </c>
      <c r="AB618" s="11">
        <f>' turmas sistema atual'!AV559</f>
        <v>0</v>
      </c>
    </row>
    <row r="619" spans="1:28" ht="51" customHeight="1" thickBot="1" x14ac:dyDescent="0.3">
      <c r="A619" s="7" t="str">
        <f>' turmas sistema atual'!A618</f>
        <v>ENGENHARIA DE ENERGIA</v>
      </c>
      <c r="B619" s="7" t="str">
        <f>' turmas sistema atual'!B618</f>
        <v>DAESTE029-17SA</v>
      </c>
      <c r="C619" s="7" t="str">
        <f>' turmas sistema atual'!C618</f>
        <v>Engenharia de Combustíveis Fósseis A-diurno (Santo André)</v>
      </c>
      <c r="D619" s="7" t="str">
        <f>' turmas sistema atual'!Y618</f>
        <v xml:space="preserve">segunda das 08:00 às 10:00, semanal ; quinta das 10:00 às 12:00, semanal </v>
      </c>
      <c r="E619" s="7" t="str">
        <f>' turmas sistema atual'!Z618</f>
        <v/>
      </c>
      <c r="F619" s="7" t="b">
        <f t="shared" si="36"/>
        <v>0</v>
      </c>
      <c r="G619" s="7"/>
      <c r="H619" s="7" t="s">
        <v>563</v>
      </c>
      <c r="I619" s="7" t="b">
        <f t="shared" si="37"/>
        <v>1</v>
      </c>
      <c r="J619" s="11" t="str">
        <f t="shared" si="38"/>
        <v>SA</v>
      </c>
      <c r="K619" s="11" t="str">
        <f>' turmas sistema atual'!K618</f>
        <v>diurno</v>
      </c>
      <c r="L619" s="11" t="str">
        <f>' turmas sistema atual'!L618</f>
        <v>4-0-4</v>
      </c>
      <c r="M619" s="11">
        <f>' turmas sistema atual'!M618</f>
        <v>50</v>
      </c>
      <c r="N619" s="11">
        <f>VLOOKUP(B619,[3]Plan1!$A$18:$H$946,8,0)</f>
        <v>14</v>
      </c>
      <c r="P619" s="7" t="str">
        <f>' turmas sistema atual'!R618</f>
        <v>MAURICIO GUERREIRO MARTINHO DOS SANTOS</v>
      </c>
      <c r="Q619" s="7" t="e">
        <f>P619=#REF!</f>
        <v>#REF!</v>
      </c>
      <c r="R619" s="7" t="e">
        <f>VLOOKUP($B619,[2]planilha!$B$1:$P$929,15,0)</f>
        <v>#REF!</v>
      </c>
      <c r="S619" s="7">
        <f>' turmas sistema atual'!S618</f>
        <v>0</v>
      </c>
      <c r="T619" s="7" t="e">
        <f t="shared" si="39"/>
        <v>#REF!</v>
      </c>
      <c r="U619" s="7" t="str">
        <f>' turmas sistema atual'!Z568</f>
        <v/>
      </c>
      <c r="V619" s="7">
        <f>' turmas sistema atual'!AA568</f>
        <v>0</v>
      </c>
      <c r="W619" s="7">
        <f>' turmas sistema atual'!AB568</f>
        <v>0</v>
      </c>
      <c r="X619" s="7">
        <f>' turmas sistema atual'!AC568</f>
        <v>0</v>
      </c>
      <c r="Y619" s="7">
        <f>' turmas sistema atual'!AD568</f>
        <v>0</v>
      </c>
      <c r="Z619" s="7">
        <f>' turmas sistema atual'!AE568</f>
        <v>0</v>
      </c>
      <c r="AA619" s="7">
        <f>' turmas sistema atual'!AU568</f>
        <v>0</v>
      </c>
      <c r="AB619" s="11">
        <f>' turmas sistema atual'!AV568</f>
        <v>0</v>
      </c>
    </row>
    <row r="620" spans="1:28" ht="51" customHeight="1" thickBot="1" x14ac:dyDescent="0.3">
      <c r="A620" s="7" t="str">
        <f>' turmas sistema atual'!A619</f>
        <v>ENGENHARIA DE ENERGIA</v>
      </c>
      <c r="B620" s="7" t="str">
        <f>' turmas sistema atual'!B619</f>
        <v>NAESTE030-17SA</v>
      </c>
      <c r="C620" s="7" t="str">
        <f>' turmas sistema atual'!C619</f>
        <v>Engenharia de Petróleo e Gás A-noturno (Santo André)</v>
      </c>
      <c r="D620" s="7" t="str">
        <f>' turmas sistema atual'!Y619</f>
        <v xml:space="preserve">segunda das 21:00 às 23:00, semanal ; quarta das 19:00 às 21:00, semanal </v>
      </c>
      <c r="E620" s="7" t="str">
        <f>' turmas sistema atual'!Z619</f>
        <v/>
      </c>
      <c r="F620" s="7" t="b">
        <f t="shared" si="36"/>
        <v>0</v>
      </c>
      <c r="G620" s="7"/>
      <c r="H620" s="7" t="s">
        <v>563</v>
      </c>
      <c r="I620" s="7" t="b">
        <f t="shared" si="37"/>
        <v>1</v>
      </c>
      <c r="J620" s="11" t="str">
        <f t="shared" si="38"/>
        <v>SA</v>
      </c>
      <c r="K620" s="11" t="str">
        <f>' turmas sistema atual'!K619</f>
        <v>noturno</v>
      </c>
      <c r="L620" s="11" t="str">
        <f>' turmas sistema atual'!L619</f>
        <v>4-0-4</v>
      </c>
      <c r="M620" s="11">
        <f>' turmas sistema atual'!M619</f>
        <v>50</v>
      </c>
      <c r="N620" s="11">
        <f>VLOOKUP(B620,[3]Plan1!$A$18:$H$946,8,0)</f>
        <v>25</v>
      </c>
      <c r="P620" s="7" t="str">
        <f>' turmas sistema atual'!R619</f>
        <v>MAURICIO GUERREIRO MARTINHO DOS SANTOS</v>
      </c>
      <c r="Q620" s="7" t="e">
        <f>P620=#REF!</f>
        <v>#REF!</v>
      </c>
      <c r="R620" s="7" t="e">
        <f>VLOOKUP($B620,[2]planilha!$B$1:$P$929,15,0)</f>
        <v>#REF!</v>
      </c>
      <c r="S620" s="7">
        <f>' turmas sistema atual'!S619</f>
        <v>0</v>
      </c>
      <c r="T620" s="7" t="e">
        <f t="shared" si="39"/>
        <v>#REF!</v>
      </c>
      <c r="U620" s="7" t="str">
        <f>' turmas sistema atual'!Z569</f>
        <v/>
      </c>
      <c r="V620" s="7">
        <f>' turmas sistema atual'!AA569</f>
        <v>0</v>
      </c>
      <c r="W620" s="7">
        <f>' turmas sistema atual'!AB569</f>
        <v>0</v>
      </c>
      <c r="X620" s="7">
        <f>' turmas sistema atual'!AC569</f>
        <v>0</v>
      </c>
      <c r="Y620" s="7">
        <f>' turmas sistema atual'!AD569</f>
        <v>0</v>
      </c>
      <c r="Z620" s="7">
        <f>' turmas sistema atual'!AE569</f>
        <v>0</v>
      </c>
      <c r="AA620" s="7">
        <f>' turmas sistema atual'!AU569</f>
        <v>0</v>
      </c>
      <c r="AB620" s="11">
        <f>' turmas sistema atual'!AV569</f>
        <v>0</v>
      </c>
    </row>
    <row r="621" spans="1:28" ht="51" customHeight="1" thickBot="1" x14ac:dyDescent="0.3">
      <c r="A621" s="7" t="str">
        <f>' turmas sistema atual'!A620</f>
        <v>ENGENHARIA DE ENERGIA</v>
      </c>
      <c r="B621" s="7" t="str">
        <f>' turmas sistema atual'!B620</f>
        <v>NAESTE033-17SA</v>
      </c>
      <c r="C621" s="7" t="str">
        <f>' turmas sistema atual'!C620</f>
        <v>Engenharia Solar Fotovoltaica A-noturno (Santo André)</v>
      </c>
      <c r="D621" s="7" t="str">
        <f>' turmas sistema atual'!Y620</f>
        <v xml:space="preserve">terça das 19:00 às 21:00, semanal ; sexta das 21:00 às 23:00, semanal </v>
      </c>
      <c r="E621" s="7" t="str">
        <f>' turmas sistema atual'!Z620</f>
        <v/>
      </c>
      <c r="F621" s="7" t="b">
        <f t="shared" si="36"/>
        <v>0</v>
      </c>
      <c r="G621" s="7"/>
      <c r="H621" s="7" t="s">
        <v>563</v>
      </c>
      <c r="I621" s="7" t="b">
        <f t="shared" si="37"/>
        <v>1</v>
      </c>
      <c r="J621" s="11" t="str">
        <f t="shared" si="38"/>
        <v>SA</v>
      </c>
      <c r="K621" s="11" t="str">
        <f>' turmas sistema atual'!K620</f>
        <v>noturno</v>
      </c>
      <c r="L621" s="11" t="str">
        <f>' turmas sistema atual'!L620</f>
        <v>4-0-4</v>
      </c>
      <c r="M621" s="11">
        <f>' turmas sistema atual'!M620</f>
        <v>50</v>
      </c>
      <c r="N621" s="11">
        <f>VLOOKUP(B621,[3]Plan1!$A$18:$H$946,8,0)</f>
        <v>11</v>
      </c>
      <c r="P621" s="7" t="str">
        <f>' turmas sistema atual'!R620</f>
        <v>FEDERICO BERNARDINO MORANTE TRIGOSO</v>
      </c>
      <c r="Q621" s="7" t="e">
        <f>P621=#REF!</f>
        <v>#REF!</v>
      </c>
      <c r="R621" s="7" t="e">
        <f>VLOOKUP($B621,[2]planilha!$B$1:$P$929,15,0)</f>
        <v>#REF!</v>
      </c>
      <c r="S621" s="7">
        <f>' turmas sistema atual'!S620</f>
        <v>0</v>
      </c>
      <c r="T621" s="7" t="e">
        <f t="shared" si="39"/>
        <v>#REF!</v>
      </c>
      <c r="U621" s="7" t="str">
        <f>' turmas sistema atual'!Z204</f>
        <v xml:space="preserve">quinta das 10:00 às 12:00, semanal </v>
      </c>
      <c r="V621" s="7">
        <f>' turmas sistema atual'!AA204</f>
        <v>0</v>
      </c>
      <c r="W621" s="7">
        <f>' turmas sistema atual'!AB204</f>
        <v>0</v>
      </c>
      <c r="X621" s="7">
        <f>' turmas sistema atual'!AC204</f>
        <v>0</v>
      </c>
      <c r="Y621" s="7">
        <f>' turmas sistema atual'!AD204</f>
        <v>0</v>
      </c>
      <c r="Z621" s="7">
        <f>' turmas sistema atual'!AE204</f>
        <v>0</v>
      </c>
      <c r="AA621" s="7">
        <f>' turmas sistema atual'!AU204</f>
        <v>0</v>
      </c>
      <c r="AB621" s="11">
        <f>' turmas sistema atual'!AV204</f>
        <v>0</v>
      </c>
    </row>
    <row r="622" spans="1:28" ht="51" customHeight="1" thickBot="1" x14ac:dyDescent="0.3">
      <c r="A622" s="7" t="str">
        <f>' turmas sistema atual'!A621</f>
        <v>ENGENHARIA DE ENERGIA</v>
      </c>
      <c r="B622" s="7" t="str">
        <f>' turmas sistema atual'!B621</f>
        <v>DAESTE032-17SA</v>
      </c>
      <c r="C622" s="7" t="str">
        <f>' turmas sistema atual'!C621</f>
        <v>Engenharia Solar Térmica A-diurno (Santo André)</v>
      </c>
      <c r="D622" s="7" t="str">
        <f>' turmas sistema atual'!Y621</f>
        <v xml:space="preserve">terça das 08:00 às 10:00, semanal ; sexta das 10:00 às 12:00, semanal </v>
      </c>
      <c r="E622" s="7" t="str">
        <f>' turmas sistema atual'!Z621</f>
        <v/>
      </c>
      <c r="F622" s="7" t="b">
        <f t="shared" si="36"/>
        <v>0</v>
      </c>
      <c r="G622" s="7"/>
      <c r="H622" s="7" t="s">
        <v>563</v>
      </c>
      <c r="I622" s="7" t="b">
        <f t="shared" si="37"/>
        <v>1</v>
      </c>
      <c r="J622" s="11" t="str">
        <f t="shared" si="38"/>
        <v>SA</v>
      </c>
      <c r="K622" s="11" t="str">
        <f>' turmas sistema atual'!K621</f>
        <v>diurno</v>
      </c>
      <c r="L622" s="11" t="str">
        <f>' turmas sistema atual'!L621</f>
        <v>4-0-4</v>
      </c>
      <c r="M622" s="11">
        <f>' turmas sistema atual'!M621</f>
        <v>50</v>
      </c>
      <c r="N622" s="11">
        <f>VLOOKUP(B622,[3]Plan1!$A$18:$H$946,8,0)</f>
        <v>20</v>
      </c>
      <c r="P622" s="7" t="str">
        <f>' turmas sistema atual'!R621</f>
        <v>DANIEL JONAS DEZAN</v>
      </c>
      <c r="Q622" s="7" t="e">
        <f>P622=#REF!</f>
        <v>#REF!</v>
      </c>
      <c r="R622" s="7" t="e">
        <f>VLOOKUP($B622,[2]planilha!$B$1:$P$929,15,0)</f>
        <v>#REF!</v>
      </c>
      <c r="S622" s="7">
        <f>' turmas sistema atual'!S621</f>
        <v>0</v>
      </c>
      <c r="T622" s="7" t="e">
        <f t="shared" si="39"/>
        <v>#REF!</v>
      </c>
      <c r="U622" s="7" t="str">
        <f>' turmas sistema atual'!Z205</f>
        <v xml:space="preserve">quinta das 21:00 às 23:00, semanal </v>
      </c>
      <c r="V622" s="7">
        <f>' turmas sistema atual'!AA205</f>
        <v>0</v>
      </c>
      <c r="W622" s="7">
        <f>' turmas sistema atual'!AB205</f>
        <v>0</v>
      </c>
      <c r="X622" s="7">
        <f>' turmas sistema atual'!AC205</f>
        <v>0</v>
      </c>
      <c r="Y622" s="7">
        <f>' turmas sistema atual'!AD205</f>
        <v>0</v>
      </c>
      <c r="Z622" s="7">
        <f>' turmas sistema atual'!AE205</f>
        <v>0</v>
      </c>
      <c r="AA622" s="7">
        <f>' turmas sistema atual'!AU205</f>
        <v>0</v>
      </c>
      <c r="AB622" s="11">
        <f>' turmas sistema atual'!AV205</f>
        <v>0</v>
      </c>
    </row>
    <row r="623" spans="1:28" ht="51" customHeight="1" thickBot="1" x14ac:dyDescent="0.3">
      <c r="A623" s="7" t="str">
        <f>' turmas sistema atual'!A622</f>
        <v>ENGENHARIA DE ENERGIA</v>
      </c>
      <c r="B623" s="7" t="str">
        <f>' turmas sistema atual'!B622</f>
        <v>DAESZE098-17SA</v>
      </c>
      <c r="C623" s="7" t="str">
        <f>' turmas sistema atual'!C622</f>
        <v>Física de Reatores Nucleares A-diurno (Santo André)</v>
      </c>
      <c r="D623" s="7" t="str">
        <f>' turmas sistema atual'!Y622</f>
        <v xml:space="preserve">terça das 17:00 às 19:00, semanal ; quinta das 17:00 às 19:00, semanal </v>
      </c>
      <c r="E623" s="7" t="str">
        <f>' turmas sistema atual'!Z622</f>
        <v/>
      </c>
      <c r="F623" s="7" t="b">
        <f t="shared" si="36"/>
        <v>0</v>
      </c>
      <c r="G623" s="7"/>
      <c r="H623" s="7" t="s">
        <v>563</v>
      </c>
      <c r="I623" s="7" t="b">
        <f t="shared" si="37"/>
        <v>1</v>
      </c>
      <c r="J623" s="11" t="str">
        <f t="shared" si="38"/>
        <v>SA</v>
      </c>
      <c r="K623" s="11" t="str">
        <f>' turmas sistema atual'!K622</f>
        <v>diurno</v>
      </c>
      <c r="L623" s="11" t="str">
        <f>' turmas sistema atual'!L622</f>
        <v>4-0-5</v>
      </c>
      <c r="M623" s="11">
        <f>' turmas sistema atual'!M622</f>
        <v>50</v>
      </c>
      <c r="N623" s="11">
        <f>VLOOKUP(B623,[3]Plan1!$A$18:$H$946,8,0)</f>
        <v>50</v>
      </c>
      <c r="P623" s="7" t="str">
        <f>' turmas sistema atual'!R622</f>
        <v>Pedro Carlos Russo Rossi</v>
      </c>
      <c r="Q623" s="7" t="e">
        <f>P623=#REF!</f>
        <v>#REF!</v>
      </c>
      <c r="R623" s="7" t="e">
        <f>VLOOKUP($B623,[2]planilha!$B$1:$P$929,15,0)</f>
        <v>#REF!</v>
      </c>
      <c r="S623" s="7">
        <f>' turmas sistema atual'!S622</f>
        <v>0</v>
      </c>
      <c r="T623" s="7" t="e">
        <f t="shared" si="39"/>
        <v>#REF!</v>
      </c>
      <c r="U623" s="7" t="str">
        <f>' turmas sistema atual'!Z206</f>
        <v xml:space="preserve">quinta das 10:00 às 12:00, semanal </v>
      </c>
      <c r="V623" s="7">
        <f>' turmas sistema atual'!AA206</f>
        <v>0</v>
      </c>
      <c r="W623" s="7">
        <f>' turmas sistema atual'!AB206</f>
        <v>0</v>
      </c>
      <c r="X623" s="7">
        <f>' turmas sistema atual'!AC206</f>
        <v>0</v>
      </c>
      <c r="Y623" s="7">
        <f>' turmas sistema atual'!AD206</f>
        <v>0</v>
      </c>
      <c r="Z623" s="7">
        <f>' turmas sistema atual'!AE206</f>
        <v>0</v>
      </c>
      <c r="AA623" s="7">
        <f>' turmas sistema atual'!AU206</f>
        <v>0</v>
      </c>
      <c r="AB623" s="11">
        <f>' turmas sistema atual'!AV206</f>
        <v>0</v>
      </c>
    </row>
    <row r="624" spans="1:28" ht="51" customHeight="1" thickBot="1" x14ac:dyDescent="0.3">
      <c r="A624" s="7" t="str">
        <f>' turmas sistema atual'!A623</f>
        <v>ENGENHARIA DE ENERGIA</v>
      </c>
      <c r="B624" s="7" t="str">
        <f>' turmas sistema atual'!B623</f>
        <v>DAESTE025-17SA</v>
      </c>
      <c r="C624" s="7" t="str">
        <f>' turmas sistema atual'!C623</f>
        <v>Fundamentos de Máquinas Térmicas A-diurno (Santo André)</v>
      </c>
      <c r="D624" s="7" t="str">
        <f>' turmas sistema atual'!Y623</f>
        <v xml:space="preserve">quarta das 10:00 às 12:00, semanal ; sexta das 08:00 às 10:00, semanal </v>
      </c>
      <c r="E624" s="7" t="str">
        <f>' turmas sistema atual'!Z623</f>
        <v/>
      </c>
      <c r="F624" s="7" t="b">
        <f t="shared" si="36"/>
        <v>0</v>
      </c>
      <c r="G624" s="7"/>
      <c r="H624" s="7" t="s">
        <v>563</v>
      </c>
      <c r="I624" s="7" t="b">
        <f t="shared" si="37"/>
        <v>1</v>
      </c>
      <c r="J624" s="11" t="str">
        <f t="shared" si="38"/>
        <v>SA</v>
      </c>
      <c r="K624" s="11" t="str">
        <f>' turmas sistema atual'!K623</f>
        <v>diurno</v>
      </c>
      <c r="L624" s="11" t="str">
        <f>' turmas sistema atual'!L623</f>
        <v>4-0-4</v>
      </c>
      <c r="M624" s="11">
        <f>' turmas sistema atual'!M623</f>
        <v>50</v>
      </c>
      <c r="N624" s="11">
        <f>VLOOKUP(B624,[3]Plan1!$A$18:$H$946,8,0)</f>
        <v>13</v>
      </c>
      <c r="P624" s="7" t="str">
        <f>' turmas sistema atual'!R623</f>
        <v>REYNALDO PALACIOS BERECHE</v>
      </c>
      <c r="Q624" s="7" t="e">
        <f>P624=#REF!</f>
        <v>#REF!</v>
      </c>
      <c r="R624" s="7" t="e">
        <f>VLOOKUP($B624,[2]planilha!$B$1:$P$929,15,0)</f>
        <v>#REF!</v>
      </c>
      <c r="S624" s="7">
        <f>' turmas sistema atual'!S623</f>
        <v>0</v>
      </c>
      <c r="T624" s="7" t="e">
        <f t="shared" si="39"/>
        <v>#REF!</v>
      </c>
      <c r="U624" s="7" t="str">
        <f>' turmas sistema atual'!Z207</f>
        <v xml:space="preserve">quinta das 21:00 às 23:00, semanal </v>
      </c>
      <c r="V624" s="7">
        <f>' turmas sistema atual'!AA207</f>
        <v>0</v>
      </c>
      <c r="W624" s="7">
        <f>' turmas sistema atual'!AB207</f>
        <v>0</v>
      </c>
      <c r="X624" s="7">
        <f>' turmas sistema atual'!AC207</f>
        <v>0</v>
      </c>
      <c r="Y624" s="7">
        <f>' turmas sistema atual'!AD207</f>
        <v>0</v>
      </c>
      <c r="Z624" s="7">
        <f>' turmas sistema atual'!AE207</f>
        <v>0</v>
      </c>
      <c r="AA624" s="7">
        <f>' turmas sistema atual'!AU207</f>
        <v>0</v>
      </c>
      <c r="AB624" s="11">
        <f>' turmas sistema atual'!AV207</f>
        <v>0</v>
      </c>
    </row>
    <row r="625" spans="1:28" ht="51" customHeight="1" thickBot="1" x14ac:dyDescent="0.3">
      <c r="A625" s="7" t="str">
        <f>' turmas sistema atual'!A624</f>
        <v>ENGENHARIA DE ENERGIA</v>
      </c>
      <c r="B625" s="7" t="str">
        <f>' turmas sistema atual'!B624</f>
        <v>NAESTE018-17SA</v>
      </c>
      <c r="C625" s="7" t="str">
        <f>' turmas sistema atual'!C624</f>
        <v>Fundamentos de Sistemas Dinâmicos A-noturno (Santo André)</v>
      </c>
      <c r="D625" s="7" t="str">
        <f>' turmas sistema atual'!Y624</f>
        <v xml:space="preserve">terça das 19:00 às 21:00, semanal ; quinta das 21:00 às 23:00, semanal </v>
      </c>
      <c r="E625" s="7" t="str">
        <f>' turmas sistema atual'!Z624</f>
        <v/>
      </c>
      <c r="F625" s="7" t="b">
        <f t="shared" si="36"/>
        <v>0</v>
      </c>
      <c r="G625" s="7"/>
      <c r="H625" s="7" t="s">
        <v>563</v>
      </c>
      <c r="I625" s="7" t="b">
        <f t="shared" si="37"/>
        <v>1</v>
      </c>
      <c r="J625" s="11" t="str">
        <f t="shared" si="38"/>
        <v>SA</v>
      </c>
      <c r="K625" s="11" t="str">
        <f>' turmas sistema atual'!K624</f>
        <v>noturno</v>
      </c>
      <c r="L625" s="11" t="str">
        <f>' turmas sistema atual'!L624</f>
        <v>4-0-4</v>
      </c>
      <c r="M625" s="11">
        <f>' turmas sistema atual'!M624</f>
        <v>50</v>
      </c>
      <c r="N625" s="11">
        <f>VLOOKUP(B625,[3]Plan1!$A$18:$H$946,8,0)</f>
        <v>42</v>
      </c>
      <c r="P625" s="7" t="str">
        <f>' turmas sistema atual'!R624</f>
        <v>JOEL DAVID MELO TRUJILLO</v>
      </c>
      <c r="Q625" s="7" t="e">
        <f>P625=#REF!</f>
        <v>#REF!</v>
      </c>
      <c r="R625" s="7" t="e">
        <f>VLOOKUP($B625,[2]planilha!$B$1:$P$929,15,0)</f>
        <v>#REF!</v>
      </c>
      <c r="S625" s="7">
        <f>' turmas sistema atual'!S624</f>
        <v>0</v>
      </c>
      <c r="T625" s="7" t="e">
        <f t="shared" si="39"/>
        <v>#REF!</v>
      </c>
      <c r="U625" s="7" t="str">
        <f>' turmas sistema atual'!Z562</f>
        <v/>
      </c>
      <c r="V625" s="7">
        <f>' turmas sistema atual'!AA562</f>
        <v>0</v>
      </c>
      <c r="W625" s="7">
        <f>' turmas sistema atual'!AB562</f>
        <v>0</v>
      </c>
      <c r="X625" s="7">
        <f>' turmas sistema atual'!AC562</f>
        <v>0</v>
      </c>
      <c r="Y625" s="7">
        <f>' turmas sistema atual'!AD562</f>
        <v>0</v>
      </c>
      <c r="Z625" s="7">
        <f>' turmas sistema atual'!AE562</f>
        <v>0</v>
      </c>
      <c r="AA625" s="7">
        <f>' turmas sistema atual'!AU562</f>
        <v>0</v>
      </c>
      <c r="AB625" s="11">
        <f>' turmas sistema atual'!AV562</f>
        <v>0</v>
      </c>
    </row>
    <row r="626" spans="1:28" ht="51" customHeight="1" thickBot="1" x14ac:dyDescent="0.3">
      <c r="A626" s="7" t="str">
        <f>' turmas sistema atual'!A625</f>
        <v>ENGENHARIA DE ENERGIA</v>
      </c>
      <c r="B626" s="7" t="str">
        <f>' turmas sistema atual'!B625</f>
        <v>NA1ESZE052-17SA</v>
      </c>
      <c r="C626" s="7" t="str">
        <f>' turmas sistema atual'!C625</f>
        <v>Geração Distribuída A1-noturno (Santo André)</v>
      </c>
      <c r="D626" s="7" t="str">
        <f>' turmas sistema atual'!Y625</f>
        <v xml:space="preserve">quarta das 19:00 às 21:00, semanal </v>
      </c>
      <c r="E626" s="7" t="str">
        <f>' turmas sistema atual'!Z625</f>
        <v/>
      </c>
      <c r="F626" s="7" t="b">
        <f t="shared" si="36"/>
        <v>0</v>
      </c>
      <c r="G626" s="7"/>
      <c r="H626" s="7" t="s">
        <v>563</v>
      </c>
      <c r="I626" s="7" t="b">
        <f t="shared" si="37"/>
        <v>1</v>
      </c>
      <c r="J626" s="11" t="str">
        <f t="shared" si="38"/>
        <v>SA</v>
      </c>
      <c r="K626" s="11" t="str">
        <f>' turmas sistema atual'!K625</f>
        <v>noturno</v>
      </c>
      <c r="L626" s="11" t="str">
        <f>' turmas sistema atual'!L625</f>
        <v>2-0-3</v>
      </c>
      <c r="M626" s="11">
        <f>' turmas sistema atual'!M625</f>
        <v>50</v>
      </c>
      <c r="N626" s="11">
        <f>VLOOKUP(B626,[3]Plan1!$A$18:$H$946,8,0)</f>
        <v>7</v>
      </c>
      <c r="P626" s="7" t="str">
        <f>' turmas sistema atual'!R625</f>
        <v>HAROLDO DE FARIA JUNIOR</v>
      </c>
      <c r="Q626" s="7" t="e">
        <f>P626=#REF!</f>
        <v>#REF!</v>
      </c>
      <c r="R626" s="7" t="e">
        <f>VLOOKUP($B626,[2]planilha!$B$1:$P$929,15,0)</f>
        <v>#REF!</v>
      </c>
      <c r="S626" s="7">
        <f>' turmas sistema atual'!S625</f>
        <v>0</v>
      </c>
      <c r="T626" s="7" t="e">
        <f t="shared" si="39"/>
        <v>#REF!</v>
      </c>
      <c r="U626" s="7" t="str">
        <f>' turmas sistema atual'!Z563</f>
        <v xml:space="preserve">segunda das 10:00 às 13:00, semanal </v>
      </c>
      <c r="V626" s="7">
        <f>' turmas sistema atual'!AA563</f>
        <v>0</v>
      </c>
      <c r="W626" s="7">
        <f>' turmas sistema atual'!AB563</f>
        <v>0</v>
      </c>
      <c r="X626" s="7">
        <f>' turmas sistema atual'!AC563</f>
        <v>0</v>
      </c>
      <c r="Y626" s="7">
        <f>' turmas sistema atual'!AD563</f>
        <v>0</v>
      </c>
      <c r="Z626" s="7">
        <f>' turmas sistema atual'!AE563</f>
        <v>0</v>
      </c>
      <c r="AA626" s="7">
        <f>' turmas sistema atual'!AU563</f>
        <v>0</v>
      </c>
      <c r="AB626" s="11">
        <f>' turmas sistema atual'!AV563</f>
        <v>0</v>
      </c>
    </row>
    <row r="627" spans="1:28" ht="51" customHeight="1" thickBot="1" x14ac:dyDescent="0.3">
      <c r="A627" s="7" t="str">
        <f>' turmas sistema atual'!A626</f>
        <v>ENGENHARIA DE ENERGIA</v>
      </c>
      <c r="B627" s="7" t="str">
        <f>' turmas sistema atual'!B626</f>
        <v>DA1ESTE020-17SA</v>
      </c>
      <c r="C627" s="7" t="str">
        <f>' turmas sistema atual'!C626</f>
        <v>Instalações Elétricas II A1-diurno (Santo André)</v>
      </c>
      <c r="D627" s="7" t="str">
        <f>' turmas sistema atual'!Y626</f>
        <v xml:space="preserve">terça das 17:00 às 19:00, semanal ; sexta das 17:00 às 19:00, semanal </v>
      </c>
      <c r="E627" s="7" t="str">
        <f>' turmas sistema atual'!Z626</f>
        <v/>
      </c>
      <c r="F627" s="7" t="b">
        <f t="shared" si="36"/>
        <v>0</v>
      </c>
      <c r="G627" s="7"/>
      <c r="H627" s="7" t="s">
        <v>563</v>
      </c>
      <c r="I627" s="7" t="b">
        <f t="shared" si="37"/>
        <v>1</v>
      </c>
      <c r="J627" s="11" t="str">
        <f t="shared" si="38"/>
        <v>SA</v>
      </c>
      <c r="K627" s="11" t="str">
        <f>' turmas sistema atual'!K626</f>
        <v>diurno</v>
      </c>
      <c r="L627" s="11" t="str">
        <f>' turmas sistema atual'!L626</f>
        <v>0-4-4</v>
      </c>
      <c r="M627" s="11">
        <f>' turmas sistema atual'!M626</f>
        <v>35</v>
      </c>
      <c r="N627" s="11">
        <f>VLOOKUP(B627,[3]Plan1!$A$18:$H$946,8,0)</f>
        <v>0</v>
      </c>
      <c r="P627" s="7" t="str">
        <f>' turmas sistema atual'!R626</f>
        <v>JOSÉ ALBERTO TORRICO ALTUNA</v>
      </c>
      <c r="Q627" s="7" t="e">
        <f>P627=#REF!</f>
        <v>#REF!</v>
      </c>
      <c r="R627" s="7" t="e">
        <f>VLOOKUP($B627,[2]planilha!$B$1:$P$929,15,0)</f>
        <v>#REF!</v>
      </c>
      <c r="S627" s="7">
        <f>' turmas sistema atual'!S626</f>
        <v>0</v>
      </c>
      <c r="T627" s="7" t="e">
        <f t="shared" si="39"/>
        <v>#REF!</v>
      </c>
      <c r="U627" s="7" t="str">
        <f>' turmas sistema atual'!Z212</f>
        <v/>
      </c>
      <c r="V627" s="7">
        <f>' turmas sistema atual'!AA212</f>
        <v>0</v>
      </c>
      <c r="W627" s="7">
        <f>' turmas sistema atual'!AB212</f>
        <v>0</v>
      </c>
      <c r="X627" s="7">
        <f>' turmas sistema atual'!AC212</f>
        <v>0</v>
      </c>
      <c r="Y627" s="7">
        <f>' turmas sistema atual'!AD212</f>
        <v>0</v>
      </c>
      <c r="Z627" s="7">
        <f>' turmas sistema atual'!AE212</f>
        <v>0</v>
      </c>
      <c r="AA627" s="7">
        <f>' turmas sistema atual'!AU212</f>
        <v>0</v>
      </c>
      <c r="AB627" s="11">
        <f>' turmas sistema atual'!AV212</f>
        <v>0</v>
      </c>
    </row>
    <row r="628" spans="1:28" ht="51" customHeight="1" thickBot="1" x14ac:dyDescent="0.3">
      <c r="A628" s="7" t="str">
        <f>' turmas sistema atual'!A627</f>
        <v>ENGENHARIA DE ENERGIA</v>
      </c>
      <c r="B628" s="7" t="str">
        <f>' turmas sistema atual'!B627</f>
        <v>NAESTE016-17SA</v>
      </c>
      <c r="C628" s="7" t="str">
        <f>' turmas sistema atual'!C627</f>
        <v>Introdução aos Sistemas Elétricos de Potência A-noturno (Santo André)</v>
      </c>
      <c r="D628" s="7" t="str">
        <f>' turmas sistema atual'!Y627</f>
        <v xml:space="preserve">terça das 19:00 às 21:00, semanal ; sexta das 21:00 às 23:00, semanal </v>
      </c>
      <c r="E628" s="7" t="str">
        <f>' turmas sistema atual'!Z627</f>
        <v/>
      </c>
      <c r="F628" s="7" t="b">
        <f t="shared" si="36"/>
        <v>0</v>
      </c>
      <c r="G628" s="7"/>
      <c r="H628" s="7" t="s">
        <v>563</v>
      </c>
      <c r="I628" s="7" t="b">
        <f t="shared" si="37"/>
        <v>1</v>
      </c>
      <c r="J628" s="11" t="str">
        <f t="shared" si="38"/>
        <v>SA</v>
      </c>
      <c r="K628" s="11" t="str">
        <f>' turmas sistema atual'!K627</f>
        <v>noturno</v>
      </c>
      <c r="L628" s="11" t="str">
        <f>' turmas sistema atual'!L627</f>
        <v>4-0-5</v>
      </c>
      <c r="M628" s="11">
        <f>' turmas sistema atual'!M627</f>
        <v>50</v>
      </c>
      <c r="N628" s="11">
        <f>VLOOKUP(B628,[3]Plan1!$A$18:$H$946,8,0)</f>
        <v>26</v>
      </c>
      <c r="P628" s="7" t="str">
        <f>' turmas sistema atual'!R627</f>
        <v>THALES SOUSA</v>
      </c>
      <c r="Q628" s="7" t="e">
        <f>P628=#REF!</f>
        <v>#REF!</v>
      </c>
      <c r="R628" s="7" t="e">
        <f>VLOOKUP($B628,[2]planilha!$B$1:$P$929,15,0)</f>
        <v>#REF!</v>
      </c>
      <c r="S628" s="7">
        <f>' turmas sistema atual'!S627</f>
        <v>0</v>
      </c>
      <c r="T628" s="7" t="e">
        <f t="shared" si="39"/>
        <v>#REF!</v>
      </c>
      <c r="U628" s="7" t="str">
        <f>' turmas sistema atual'!Z208</f>
        <v xml:space="preserve">quinta das 10:00 às 12:00, semanal </v>
      </c>
      <c r="V628" s="7">
        <f>' turmas sistema atual'!AA208</f>
        <v>0</v>
      </c>
      <c r="W628" s="7">
        <f>' turmas sistema atual'!AB208</f>
        <v>0</v>
      </c>
      <c r="X628" s="7">
        <f>' turmas sistema atual'!AC208</f>
        <v>0</v>
      </c>
      <c r="Y628" s="7">
        <f>' turmas sistema atual'!AD208</f>
        <v>0</v>
      </c>
      <c r="Z628" s="7">
        <f>' turmas sistema atual'!AE208</f>
        <v>0</v>
      </c>
      <c r="AA628" s="7">
        <f>' turmas sistema atual'!AU208</f>
        <v>0</v>
      </c>
      <c r="AB628" s="11">
        <f>' turmas sistema atual'!AV208</f>
        <v>0</v>
      </c>
    </row>
    <row r="629" spans="1:28" ht="51" customHeight="1" thickBot="1" x14ac:dyDescent="0.3">
      <c r="A629" s="7" t="str">
        <f>' turmas sistema atual'!A628</f>
        <v>ENGENHARIA DE ENERGIA</v>
      </c>
      <c r="B629" s="7" t="str">
        <f>' turmas sistema atual'!B628</f>
        <v>DAESTA016-17SA</v>
      </c>
      <c r="C629" s="7" t="str">
        <f>' turmas sistema atual'!C628</f>
        <v>Máquinas Elétricas A-diurno (Santo André)</v>
      </c>
      <c r="D629" s="7" t="str">
        <f>' turmas sistema atual'!Y628</f>
        <v xml:space="preserve">terça das 10:00 às 12:00, semanal ; quinta das 08:00 às 10:00, semanal </v>
      </c>
      <c r="E629" s="7" t="str">
        <f>' turmas sistema atual'!Z628</f>
        <v/>
      </c>
      <c r="F629" s="7" t="b">
        <f t="shared" si="36"/>
        <v>0</v>
      </c>
      <c r="G629" s="7"/>
      <c r="H629" s="7" t="s">
        <v>563</v>
      </c>
      <c r="I629" s="7" t="b">
        <f t="shared" si="37"/>
        <v>1</v>
      </c>
      <c r="J629" s="11" t="str">
        <f t="shared" si="38"/>
        <v>SA</v>
      </c>
      <c r="K629" s="11" t="str">
        <f>' turmas sistema atual'!K628</f>
        <v>diurno</v>
      </c>
      <c r="L629" s="11" t="str">
        <f>' turmas sistema atual'!L628</f>
        <v>4-0-4</v>
      </c>
      <c r="M629" s="11">
        <f>' turmas sistema atual'!M628</f>
        <v>50</v>
      </c>
      <c r="N629" s="11">
        <f>VLOOKUP(B629,[3]Plan1!$A$18:$H$946,8,0)</f>
        <v>0</v>
      </c>
      <c r="P629" s="7" t="str">
        <f>' turmas sistema atual'!R628</f>
        <v>AHDA PIONKOSKI GRILO PAVANI</v>
      </c>
      <c r="Q629" s="7" t="e">
        <f>P629=#REF!</f>
        <v>#REF!</v>
      </c>
      <c r="R629" s="7" t="e">
        <f>VLOOKUP($B629,[2]planilha!$B$1:$P$929,15,0)</f>
        <v>#REF!</v>
      </c>
      <c r="S629" s="7">
        <f>' turmas sistema atual'!S628</f>
        <v>0</v>
      </c>
      <c r="T629" s="7" t="e">
        <f t="shared" si="39"/>
        <v>#REF!</v>
      </c>
      <c r="U629" s="7" t="str">
        <f>' turmas sistema atual'!Z209</f>
        <v xml:space="preserve">quinta das 21:00 às 23:00, semanal </v>
      </c>
      <c r="V629" s="7">
        <f>' turmas sistema atual'!AA209</f>
        <v>0</v>
      </c>
      <c r="W629" s="7">
        <f>' turmas sistema atual'!AB209</f>
        <v>0</v>
      </c>
      <c r="X629" s="7">
        <f>' turmas sistema atual'!AC209</f>
        <v>0</v>
      </c>
      <c r="Y629" s="7">
        <f>' turmas sistema atual'!AD209</f>
        <v>0</v>
      </c>
      <c r="Z629" s="7">
        <f>' turmas sistema atual'!AE209</f>
        <v>0</v>
      </c>
      <c r="AA629" s="7">
        <f>' turmas sistema atual'!AU209</f>
        <v>0</v>
      </c>
      <c r="AB629" s="11">
        <f>' turmas sistema atual'!AV209</f>
        <v>0</v>
      </c>
    </row>
    <row r="630" spans="1:28" ht="51" customHeight="1" thickBot="1" x14ac:dyDescent="0.3">
      <c r="A630" s="7" t="str">
        <f>' turmas sistema atual'!A629</f>
        <v>ENGENHARIA DE ENERGIA</v>
      </c>
      <c r="B630" s="7" t="str">
        <f>' turmas sistema atual'!B629</f>
        <v>DAESTO015-17SA</v>
      </c>
      <c r="C630" s="7" t="str">
        <f>' turmas sistema atual'!C629</f>
        <v>Mecânica dos Fluidos I A-diurno (Santo André)</v>
      </c>
      <c r="D630" s="7" t="str">
        <f>' turmas sistema atual'!Y629</f>
        <v xml:space="preserve">segunda das 10:00 às 12:00, semanal ; quarta das 08:00 às 10:00, semanal </v>
      </c>
      <c r="E630" s="7" t="str">
        <f>' turmas sistema atual'!Z629</f>
        <v/>
      </c>
      <c r="F630" s="7" t="b">
        <f t="shared" si="36"/>
        <v>0</v>
      </c>
      <c r="G630" s="7"/>
      <c r="H630" s="7" t="s">
        <v>563</v>
      </c>
      <c r="I630" s="7" t="b">
        <f t="shared" si="37"/>
        <v>1</v>
      </c>
      <c r="J630" s="11" t="str">
        <f t="shared" si="38"/>
        <v>SA</v>
      </c>
      <c r="K630" s="11" t="str">
        <f>' turmas sistema atual'!K629</f>
        <v>diurno</v>
      </c>
      <c r="L630" s="11" t="str">
        <f>' turmas sistema atual'!L629</f>
        <v>4-0-5</v>
      </c>
      <c r="M630" s="11">
        <f>' turmas sistema atual'!M629</f>
        <v>50</v>
      </c>
      <c r="N630" s="11">
        <f>VLOOKUP(B630,[3]Plan1!$A$18:$H$946,8,0)</f>
        <v>28</v>
      </c>
      <c r="P630" s="7" t="str">
        <f>' turmas sistema atual'!R629</f>
        <v>CRISTINA AUTUORI TOMAZETI</v>
      </c>
      <c r="Q630" s="7" t="e">
        <f>P630=#REF!</f>
        <v>#REF!</v>
      </c>
      <c r="R630" s="7" t="e">
        <f>VLOOKUP($B630,[2]planilha!$B$1:$P$929,15,0)</f>
        <v>#REF!</v>
      </c>
      <c r="S630" s="7">
        <f>' turmas sistema atual'!S629</f>
        <v>0</v>
      </c>
      <c r="T630" s="7" t="e">
        <f t="shared" si="39"/>
        <v>#REF!</v>
      </c>
      <c r="U630" s="7" t="str">
        <f>' turmas sistema atual'!Z570</f>
        <v/>
      </c>
      <c r="V630" s="7">
        <f>' turmas sistema atual'!AA570</f>
        <v>0</v>
      </c>
      <c r="W630" s="7">
        <f>' turmas sistema atual'!AB570</f>
        <v>0</v>
      </c>
      <c r="X630" s="7">
        <f>' turmas sistema atual'!AC570</f>
        <v>0</v>
      </c>
      <c r="Y630" s="7">
        <f>' turmas sistema atual'!AD570</f>
        <v>0</v>
      </c>
      <c r="Z630" s="7">
        <f>' turmas sistema atual'!AE570</f>
        <v>0</v>
      </c>
      <c r="AA630" s="7">
        <f>' turmas sistema atual'!AU570</f>
        <v>0</v>
      </c>
      <c r="AB630" s="11">
        <f>' turmas sistema atual'!AV570</f>
        <v>0</v>
      </c>
    </row>
    <row r="631" spans="1:28" ht="51" customHeight="1" thickBot="1" x14ac:dyDescent="0.3">
      <c r="A631" s="7" t="str">
        <f>' turmas sistema atual'!A630</f>
        <v>ENGENHARIA DE ENERGIA</v>
      </c>
      <c r="B631" s="7" t="str">
        <f>' turmas sistema atual'!B630</f>
        <v>NAESTO015-17SA</v>
      </c>
      <c r="C631" s="7" t="str">
        <f>' turmas sistema atual'!C630</f>
        <v>Mecânica dos Fluidos I A-noturno (Santo André)</v>
      </c>
      <c r="D631" s="7" t="str">
        <f>' turmas sistema atual'!Y630</f>
        <v xml:space="preserve">segunda das 21:00 às 23:00, semanal ; quarta das 19:00 às 21:00, semanal </v>
      </c>
      <c r="E631" s="7" t="str">
        <f>' turmas sistema atual'!Z630</f>
        <v/>
      </c>
      <c r="F631" s="7" t="b">
        <f t="shared" si="36"/>
        <v>0</v>
      </c>
      <c r="G631" s="7"/>
      <c r="H631" s="7" t="s">
        <v>563</v>
      </c>
      <c r="I631" s="7" t="b">
        <f t="shared" si="37"/>
        <v>1</v>
      </c>
      <c r="J631" s="11" t="str">
        <f t="shared" si="38"/>
        <v>SA</v>
      </c>
      <c r="K631" s="11" t="str">
        <f>' turmas sistema atual'!K630</f>
        <v>noturno</v>
      </c>
      <c r="L631" s="11" t="str">
        <f>' turmas sistema atual'!L630</f>
        <v>4-0-5</v>
      </c>
      <c r="M631" s="11">
        <f>' turmas sistema atual'!M630</f>
        <v>50</v>
      </c>
      <c r="N631" s="11">
        <f>VLOOKUP(B631,[3]Plan1!$A$18:$H$946,8,0)</f>
        <v>0</v>
      </c>
      <c r="P631" s="7" t="str">
        <f>' turmas sistema atual'!R630</f>
        <v>ANDRE DAMIANI ROCHA</v>
      </c>
      <c r="Q631" s="7" t="e">
        <f>P631=#REF!</f>
        <v>#REF!</v>
      </c>
      <c r="R631" s="7" t="e">
        <f>VLOOKUP($B631,[2]planilha!$B$1:$P$929,15,0)</f>
        <v>#REF!</v>
      </c>
      <c r="S631" s="7">
        <f>' turmas sistema atual'!S630</f>
        <v>0</v>
      </c>
      <c r="T631" s="7" t="e">
        <f t="shared" si="39"/>
        <v>#REF!</v>
      </c>
      <c r="U631" s="7" t="str">
        <f>' turmas sistema atual'!Z571</f>
        <v/>
      </c>
      <c r="V631" s="7">
        <f>' turmas sistema atual'!AA571</f>
        <v>0</v>
      </c>
      <c r="W631" s="7">
        <f>' turmas sistema atual'!AB571</f>
        <v>0</v>
      </c>
      <c r="X631" s="7">
        <f>' turmas sistema atual'!AC571</f>
        <v>0</v>
      </c>
      <c r="Y631" s="7">
        <f>' turmas sistema atual'!AD571</f>
        <v>0</v>
      </c>
      <c r="Z631" s="7">
        <f>' turmas sistema atual'!AE571</f>
        <v>0</v>
      </c>
      <c r="AA631" s="7">
        <f>' turmas sistema atual'!AU571</f>
        <v>0</v>
      </c>
      <c r="AB631" s="11">
        <f>' turmas sistema atual'!AV571</f>
        <v>0</v>
      </c>
    </row>
    <row r="632" spans="1:28" ht="51" customHeight="1" thickBot="1" x14ac:dyDescent="0.3">
      <c r="A632" s="7" t="str">
        <f>' turmas sistema atual'!A631</f>
        <v>ENGENHARIA DE ENERGIA</v>
      </c>
      <c r="B632" s="7" t="str">
        <f>' turmas sistema atual'!B631</f>
        <v>DAESTE024-17SA</v>
      </c>
      <c r="C632" s="7" t="str">
        <f>' turmas sistema atual'!C631</f>
        <v>Mecânica dos Fluidos II A-diurno (Santo André)</v>
      </c>
      <c r="D632" s="7" t="str">
        <f>' turmas sistema atual'!Y631</f>
        <v xml:space="preserve">segunda das 10:00 às 12:00, semanal ; quarta das 08:00 às 10:00, semanal </v>
      </c>
      <c r="E632" s="7" t="str">
        <f>' turmas sistema atual'!Z631</f>
        <v/>
      </c>
      <c r="F632" s="7" t="b">
        <f t="shared" si="36"/>
        <v>0</v>
      </c>
      <c r="G632" s="7"/>
      <c r="H632" s="7" t="s">
        <v>563</v>
      </c>
      <c r="I632" s="7" t="b">
        <f t="shared" si="37"/>
        <v>1</v>
      </c>
      <c r="J632" s="11" t="str">
        <f t="shared" si="38"/>
        <v>SA</v>
      </c>
      <c r="K632" s="11" t="str">
        <f>' turmas sistema atual'!K631</f>
        <v>diurno</v>
      </c>
      <c r="L632" s="11" t="str">
        <f>' turmas sistema atual'!L631</f>
        <v>4-0-5</v>
      </c>
      <c r="M632" s="11">
        <f>' turmas sistema atual'!M631</f>
        <v>50</v>
      </c>
      <c r="N632" s="11">
        <f>VLOOKUP(B632,[3]Plan1!$A$18:$H$946,8,0)</f>
        <v>0</v>
      </c>
      <c r="P632" s="7" t="str">
        <f>' turmas sistema atual'!R631</f>
        <v>ANDRE DAMIANI ROCHA</v>
      </c>
      <c r="Q632" s="7" t="e">
        <f>P632=#REF!</f>
        <v>#REF!</v>
      </c>
      <c r="R632" s="7" t="e">
        <f>VLOOKUP($B632,[2]planilha!$B$1:$P$929,15,0)</f>
        <v>#REF!</v>
      </c>
      <c r="S632" s="7">
        <f>' turmas sistema atual'!S631</f>
        <v>0</v>
      </c>
      <c r="T632" s="7" t="e">
        <f t="shared" si="39"/>
        <v>#REF!</v>
      </c>
      <c r="U632" s="7" t="str">
        <f>' turmas sistema atual'!Z575</f>
        <v/>
      </c>
      <c r="V632" s="7">
        <f>' turmas sistema atual'!AA575</f>
        <v>0</v>
      </c>
      <c r="W632" s="7">
        <f>' turmas sistema atual'!AB575</f>
        <v>0</v>
      </c>
      <c r="X632" s="7">
        <f>' turmas sistema atual'!AC575</f>
        <v>0</v>
      </c>
      <c r="Y632" s="7">
        <f>' turmas sistema atual'!AD575</f>
        <v>0</v>
      </c>
      <c r="Z632" s="7">
        <f>' turmas sistema atual'!AE575</f>
        <v>0</v>
      </c>
      <c r="AA632" s="7">
        <f>' turmas sistema atual'!AU575</f>
        <v>0</v>
      </c>
      <c r="AB632" s="11">
        <f>' turmas sistema atual'!AV575</f>
        <v>0</v>
      </c>
    </row>
    <row r="633" spans="1:28" ht="51" customHeight="1" thickBot="1" x14ac:dyDescent="0.3">
      <c r="A633" s="7" t="str">
        <f>' turmas sistema atual'!A632</f>
        <v>ENGENHARIA DE ENERGIA</v>
      </c>
      <c r="B633" s="7" t="str">
        <f>' turmas sistema atual'!B632</f>
        <v>NA1ESZE112-17SA</v>
      </c>
      <c r="C633" s="7" t="str">
        <f>' turmas sistema atual'!C632</f>
        <v>Projeto de Microturbinas Eólicas A1-noturno (Santo André)</v>
      </c>
      <c r="D633" s="7" t="str">
        <f>' turmas sistema atual'!Y632</f>
        <v xml:space="preserve">terça das 19:00 às 21:00, semanal </v>
      </c>
      <c r="E633" s="7" t="str">
        <f>' turmas sistema atual'!Z632</f>
        <v/>
      </c>
      <c r="F633" s="7" t="b">
        <f t="shared" si="36"/>
        <v>0</v>
      </c>
      <c r="G633" s="7"/>
      <c r="H633" s="7" t="s">
        <v>563</v>
      </c>
      <c r="I633" s="7" t="b">
        <f t="shared" si="37"/>
        <v>1</v>
      </c>
      <c r="J633" s="11" t="str">
        <f t="shared" si="38"/>
        <v>SA</v>
      </c>
      <c r="K633" s="11" t="str">
        <f>' turmas sistema atual'!K632</f>
        <v>noturno</v>
      </c>
      <c r="L633" s="11" t="str">
        <f>' turmas sistema atual'!L632</f>
        <v>2-0-2</v>
      </c>
      <c r="M633" s="11">
        <f>' turmas sistema atual'!M632</f>
        <v>50</v>
      </c>
      <c r="N633" s="11">
        <f>VLOOKUP(B633,[3]Plan1!$A$18:$H$946,8,0)</f>
        <v>48</v>
      </c>
      <c r="P633" s="7" t="str">
        <f>' turmas sistema atual'!R632</f>
        <v>JOAO VICENTE AKWA</v>
      </c>
      <c r="Q633" s="7" t="e">
        <f>P633=#REF!</f>
        <v>#REF!</v>
      </c>
      <c r="R633" s="7" t="e">
        <f>VLOOKUP($B633,[2]planilha!$B$1:$P$929,15,0)</f>
        <v>#REF!</v>
      </c>
      <c r="S633" s="7">
        <f>' turmas sistema atual'!S632</f>
        <v>0</v>
      </c>
      <c r="T633" s="7" t="e">
        <f t="shared" si="39"/>
        <v>#REF!</v>
      </c>
      <c r="U633" s="7" t="str">
        <f>' turmas sistema atual'!Z576</f>
        <v/>
      </c>
      <c r="V633" s="7">
        <f>' turmas sistema atual'!AA576</f>
        <v>0</v>
      </c>
      <c r="W633" s="7">
        <f>' turmas sistema atual'!AB576</f>
        <v>0</v>
      </c>
      <c r="X633" s="7">
        <f>' turmas sistema atual'!AC576</f>
        <v>0</v>
      </c>
      <c r="Y633" s="7">
        <f>' turmas sistema atual'!AD576</f>
        <v>0</v>
      </c>
      <c r="Z633" s="7">
        <f>' turmas sistema atual'!AE576</f>
        <v>0</v>
      </c>
      <c r="AA633" s="7">
        <f>' turmas sistema atual'!AU576</f>
        <v>0</v>
      </c>
      <c r="AB633" s="11">
        <f>' turmas sistema atual'!AV576</f>
        <v>0</v>
      </c>
    </row>
    <row r="634" spans="1:28" ht="51" customHeight="1" thickBot="1" x14ac:dyDescent="0.3">
      <c r="A634" s="7" t="str">
        <f>' turmas sistema atual'!A633</f>
        <v>ENGENHARIA DE ENERGIA</v>
      </c>
      <c r="B634" s="7" t="str">
        <f>' turmas sistema atual'!B633</f>
        <v>NA1ESZE077-17SA</v>
      </c>
      <c r="C634" s="7" t="str">
        <f>' turmas sistema atual'!C633</f>
        <v>Redes de Distribuição de Energia Elétrica A1-noturno (Santo André)</v>
      </c>
      <c r="D634" s="7" t="str">
        <f>' turmas sistema atual'!Y633</f>
        <v xml:space="preserve">terça das 21:00 às 23:00, semanal ; quinta das 19:00 às 21:00, semanal </v>
      </c>
      <c r="E634" s="7" t="str">
        <f>' turmas sistema atual'!Z633</f>
        <v/>
      </c>
      <c r="F634" s="7" t="b">
        <f t="shared" si="36"/>
        <v>0</v>
      </c>
      <c r="G634" s="7"/>
      <c r="H634" s="7" t="s">
        <v>563</v>
      </c>
      <c r="I634" s="7" t="b">
        <f t="shared" si="37"/>
        <v>1</v>
      </c>
      <c r="J634" s="11" t="str">
        <f t="shared" si="38"/>
        <v>SA</v>
      </c>
      <c r="K634" s="11" t="str">
        <f>' turmas sistema atual'!K633</f>
        <v>noturno</v>
      </c>
      <c r="L634" s="11" t="str">
        <f>' turmas sistema atual'!L633</f>
        <v>4-0-4</v>
      </c>
      <c r="M634" s="11">
        <f>' turmas sistema atual'!M633</f>
        <v>50</v>
      </c>
      <c r="N634" s="11">
        <f>VLOOKUP(B634,[3]Plan1!$A$18:$H$946,8,0)</f>
        <v>15</v>
      </c>
      <c r="P634" s="7" t="str">
        <f>' turmas sistema atual'!R633</f>
        <v>JOEL DAVID MELO TRUJILLO</v>
      </c>
      <c r="Q634" s="7" t="e">
        <f>P634=#REF!</f>
        <v>#REF!</v>
      </c>
      <c r="R634" s="7" t="e">
        <f>VLOOKUP($B634,[2]planilha!$B$1:$P$929,15,0)</f>
        <v>#REF!</v>
      </c>
      <c r="S634" s="7">
        <f>' turmas sistema atual'!S633</f>
        <v>0</v>
      </c>
      <c r="T634" s="7" t="e">
        <f t="shared" si="39"/>
        <v>#REF!</v>
      </c>
      <c r="U634" s="7" t="str">
        <f>' turmas sistema atual'!Z202</f>
        <v xml:space="preserve">quinta das 10:00 às 12:00, semanal </v>
      </c>
      <c r="V634" s="7">
        <f>' turmas sistema atual'!AA202</f>
        <v>0</v>
      </c>
      <c r="W634" s="7">
        <f>' turmas sistema atual'!AB202</f>
        <v>0</v>
      </c>
      <c r="X634" s="7">
        <f>' turmas sistema atual'!AC202</f>
        <v>0</v>
      </c>
      <c r="Y634" s="7">
        <f>' turmas sistema atual'!AD202</f>
        <v>0</v>
      </c>
      <c r="Z634" s="7">
        <f>' turmas sistema atual'!AE202</f>
        <v>0</v>
      </c>
      <c r="AA634" s="7">
        <f>' turmas sistema atual'!AU202</f>
        <v>0</v>
      </c>
      <c r="AB634" s="11">
        <f>' turmas sistema atual'!AV202</f>
        <v>0</v>
      </c>
    </row>
    <row r="635" spans="1:28" ht="51" customHeight="1" thickBot="1" x14ac:dyDescent="0.3">
      <c r="A635" s="7" t="str">
        <f>' turmas sistema atual'!A634</f>
        <v>ENGENHARIA DE ENERGIA</v>
      </c>
      <c r="B635" s="7" t="str">
        <f>' turmas sistema atual'!B634</f>
        <v>DA1ESZE074-17SA</v>
      </c>
      <c r="C635" s="7" t="str">
        <f>' turmas sistema atual'!C634</f>
        <v>Sistemas de Potência I A1-diurno (Santo André)</v>
      </c>
      <c r="D635" s="7" t="str">
        <f>' turmas sistema atual'!Y634</f>
        <v xml:space="preserve">segunda das 17:00 às 19:00, semanal ; quarta das 17:00 às 19:00, semanal </v>
      </c>
      <c r="E635" s="7" t="str">
        <f>' turmas sistema atual'!Z634</f>
        <v/>
      </c>
      <c r="F635" s="7" t="b">
        <f t="shared" si="36"/>
        <v>0</v>
      </c>
      <c r="G635" s="7"/>
      <c r="H635" s="7" t="s">
        <v>563</v>
      </c>
      <c r="I635" s="7" t="b">
        <f t="shared" si="37"/>
        <v>1</v>
      </c>
      <c r="J635" s="11" t="str">
        <f t="shared" si="38"/>
        <v>SA</v>
      </c>
      <c r="K635" s="11" t="str">
        <f>' turmas sistema atual'!K634</f>
        <v>diurno</v>
      </c>
      <c r="L635" s="11" t="str">
        <f>' turmas sistema atual'!L634</f>
        <v>4-0-4</v>
      </c>
      <c r="M635" s="11">
        <f>' turmas sistema atual'!M634</f>
        <v>50</v>
      </c>
      <c r="N635" s="11">
        <f>VLOOKUP(B635,[3]Plan1!$A$18:$H$946,8,0)</f>
        <v>37</v>
      </c>
      <c r="P635" s="7" t="str">
        <f>' turmas sistema atual'!R634</f>
        <v>ADEMIR PELIZARI</v>
      </c>
      <c r="Q635" s="7" t="e">
        <f>P635=#REF!</f>
        <v>#REF!</v>
      </c>
      <c r="R635" s="7" t="e">
        <f>VLOOKUP($B635,[2]planilha!$B$1:$P$929,15,0)</f>
        <v>#REF!</v>
      </c>
      <c r="S635" s="7">
        <f>' turmas sistema atual'!S634</f>
        <v>0</v>
      </c>
      <c r="T635" s="7" t="e">
        <f t="shared" si="39"/>
        <v>#REF!</v>
      </c>
      <c r="U635" s="7" t="str">
        <f>' turmas sistema atual'!Z203</f>
        <v xml:space="preserve">quinta das 21:00 às 23:00, semanal </v>
      </c>
      <c r="V635" s="7">
        <f>' turmas sistema atual'!AA203</f>
        <v>0</v>
      </c>
      <c r="W635" s="7">
        <f>' turmas sistema atual'!AB203</f>
        <v>0</v>
      </c>
      <c r="X635" s="7">
        <f>' turmas sistema atual'!AC203</f>
        <v>0</v>
      </c>
      <c r="Y635" s="7">
        <f>' turmas sistema atual'!AD203</f>
        <v>0</v>
      </c>
      <c r="Z635" s="7">
        <f>' turmas sistema atual'!AE203</f>
        <v>0</v>
      </c>
      <c r="AA635" s="7">
        <f>' turmas sistema atual'!AU203</f>
        <v>0</v>
      </c>
      <c r="AB635" s="11">
        <f>' turmas sistema atual'!AV203</f>
        <v>0</v>
      </c>
    </row>
    <row r="636" spans="1:28" ht="51" customHeight="1" thickBot="1" x14ac:dyDescent="0.3">
      <c r="A636" s="7" t="str">
        <f>' turmas sistema atual'!A635</f>
        <v>ENGENHARIA DE ENERGIA</v>
      </c>
      <c r="B636" s="7" t="str">
        <f>' turmas sistema atual'!B635</f>
        <v>DA1ESZE006-17SA</v>
      </c>
      <c r="C636" s="7" t="str">
        <f>' turmas sistema atual'!C635</f>
        <v>Subestação e Equipamentos A1-diurno (Santo André)</v>
      </c>
      <c r="D636" s="7" t="str">
        <f>' turmas sistema atual'!Y635</f>
        <v xml:space="preserve">quarta das 17:00 às 19:00, semanal </v>
      </c>
      <c r="E636" s="7" t="str">
        <f>' turmas sistema atual'!Z635</f>
        <v/>
      </c>
      <c r="F636" s="7" t="b">
        <f t="shared" si="36"/>
        <v>0</v>
      </c>
      <c r="G636" s="7"/>
      <c r="H636" s="7" t="s">
        <v>563</v>
      </c>
      <c r="I636" s="7" t="b">
        <f t="shared" si="37"/>
        <v>1</v>
      </c>
      <c r="J636" s="11" t="str">
        <f t="shared" si="38"/>
        <v>SA</v>
      </c>
      <c r="K636" s="11" t="str">
        <f>' turmas sistema atual'!K635</f>
        <v>diurno</v>
      </c>
      <c r="L636" s="11" t="str">
        <f>' turmas sistema atual'!L635</f>
        <v>2-0-4</v>
      </c>
      <c r="M636" s="11">
        <f>' turmas sistema atual'!M635</f>
        <v>50</v>
      </c>
      <c r="N636" s="11">
        <f>VLOOKUP(B636,[3]Plan1!$A$18:$H$946,8,0)</f>
        <v>5</v>
      </c>
      <c r="P636" s="7" t="str">
        <f>' turmas sistema atual'!R635</f>
        <v>HAROLDO DE FARIA JUNIOR</v>
      </c>
      <c r="Q636" s="7" t="e">
        <f>P636=#REF!</f>
        <v>#REF!</v>
      </c>
      <c r="R636" s="7" t="e">
        <f>VLOOKUP($B636,[2]planilha!$B$1:$P$929,15,0)</f>
        <v>#REF!</v>
      </c>
      <c r="S636" s="7">
        <f>' turmas sistema atual'!S635</f>
        <v>0</v>
      </c>
      <c r="T636" s="7" t="e">
        <f t="shared" si="39"/>
        <v>#REF!</v>
      </c>
      <c r="U636" s="7" t="str">
        <f>' turmas sistema atual'!Z574</f>
        <v/>
      </c>
      <c r="V636" s="7">
        <f>' turmas sistema atual'!AA574</f>
        <v>0</v>
      </c>
      <c r="W636" s="7">
        <f>' turmas sistema atual'!AB574</f>
        <v>0</v>
      </c>
      <c r="X636" s="7">
        <f>' turmas sistema atual'!AC574</f>
        <v>0</v>
      </c>
      <c r="Y636" s="7">
        <f>' turmas sistema atual'!AD574</f>
        <v>0</v>
      </c>
      <c r="Z636" s="7">
        <f>' turmas sistema atual'!AE574</f>
        <v>0</v>
      </c>
      <c r="AA636" s="7">
        <f>' turmas sistema atual'!AU574</f>
        <v>0</v>
      </c>
      <c r="AB636" s="11">
        <f>' turmas sistema atual'!AV574</f>
        <v>0</v>
      </c>
    </row>
    <row r="637" spans="1:28" ht="51" customHeight="1" thickBot="1" x14ac:dyDescent="0.3">
      <c r="A637" s="7" t="str">
        <f>' turmas sistema atual'!A636</f>
        <v>ENGENHARIA DE ENERGIA</v>
      </c>
      <c r="B637" s="7" t="str">
        <f>' turmas sistema atual'!B636</f>
        <v>NA1ESTE021-17SA</v>
      </c>
      <c r="C637" s="7" t="str">
        <f>' turmas sistema atual'!C636</f>
        <v>Termodinâmica Aplicada II A1-noturno (Santo André)</v>
      </c>
      <c r="D637" s="7" t="str">
        <f>' turmas sistema atual'!Y636</f>
        <v xml:space="preserve">terça das 19:00 às 21:00, semanal ; quinta das 21:00 às 23:00, semanal </v>
      </c>
      <c r="E637" s="7" t="str">
        <f>' turmas sistema atual'!Z636</f>
        <v/>
      </c>
      <c r="F637" s="7" t="b">
        <f t="shared" si="36"/>
        <v>0</v>
      </c>
      <c r="G637" s="7"/>
      <c r="H637" s="7" t="s">
        <v>563</v>
      </c>
      <c r="I637" s="7" t="b">
        <f t="shared" si="37"/>
        <v>1</v>
      </c>
      <c r="J637" s="11" t="str">
        <f t="shared" si="38"/>
        <v>SA</v>
      </c>
      <c r="K637" s="11" t="str">
        <f>' turmas sistema atual'!K636</f>
        <v>noturno</v>
      </c>
      <c r="L637" s="11" t="str">
        <f>' turmas sistema atual'!L636</f>
        <v>4-0-5</v>
      </c>
      <c r="M637" s="11">
        <f>' turmas sistema atual'!M636</f>
        <v>55</v>
      </c>
      <c r="N637" s="11">
        <f>VLOOKUP(B637,[3]Plan1!$A$18:$H$946,8,0)</f>
        <v>0</v>
      </c>
      <c r="P637" s="7" t="str">
        <f>' turmas sistema atual'!R636</f>
        <v>ANTONIO GARRIDO GALLEGO</v>
      </c>
      <c r="Q637" s="7" t="e">
        <f>P637=#REF!</f>
        <v>#REF!</v>
      </c>
      <c r="R637" s="7" t="e">
        <f>VLOOKUP($B637,[2]planilha!$B$1:$P$929,15,0)</f>
        <v>#REF!</v>
      </c>
      <c r="S637" s="7">
        <f>' turmas sistema atual'!S636</f>
        <v>0</v>
      </c>
      <c r="T637" s="7" t="e">
        <f t="shared" si="39"/>
        <v>#REF!</v>
      </c>
      <c r="U637" s="7" t="str">
        <f>' turmas sistema atual'!Z564</f>
        <v xml:space="preserve">quarta das 18:00 às 21:00, semanal </v>
      </c>
      <c r="V637" s="7">
        <f>' turmas sistema atual'!AA564</f>
        <v>0</v>
      </c>
      <c r="W637" s="7">
        <f>' turmas sistema atual'!AB564</f>
        <v>0</v>
      </c>
      <c r="X637" s="7">
        <f>' turmas sistema atual'!AC564</f>
        <v>0</v>
      </c>
      <c r="Y637" s="7">
        <f>' turmas sistema atual'!AD564</f>
        <v>0</v>
      </c>
      <c r="Z637" s="7">
        <f>' turmas sistema atual'!AE564</f>
        <v>0</v>
      </c>
      <c r="AA637" s="7">
        <f>' turmas sistema atual'!AU564</f>
        <v>0</v>
      </c>
      <c r="AB637" s="11">
        <f>' turmas sistema atual'!AV564</f>
        <v>0</v>
      </c>
    </row>
    <row r="638" spans="1:28" ht="51" customHeight="1" thickBot="1" x14ac:dyDescent="0.3">
      <c r="A638" s="7" t="str">
        <f>' turmas sistema atual'!A637</f>
        <v>ENGENHARIA DE ENERGIA</v>
      </c>
      <c r="B638" s="7" t="str">
        <f>' turmas sistema atual'!B637</f>
        <v>NAESTE021-17SA</v>
      </c>
      <c r="C638" s="7" t="str">
        <f>' turmas sistema atual'!C637</f>
        <v>Termodinâmica Aplicada II A-noturno (Santo André)</v>
      </c>
      <c r="D638" s="7" t="str">
        <f>' turmas sistema atual'!Y637</f>
        <v xml:space="preserve">terça das 19:00 às 21:00, semanal ; quinta das 21:00 às 23:00, semanal </v>
      </c>
      <c r="E638" s="7" t="str">
        <f>' turmas sistema atual'!Z637</f>
        <v/>
      </c>
      <c r="F638" s="7" t="b">
        <f t="shared" si="36"/>
        <v>0</v>
      </c>
      <c r="G638" s="7"/>
      <c r="H638" s="7" t="s">
        <v>563</v>
      </c>
      <c r="I638" s="7" t="b">
        <f t="shared" si="37"/>
        <v>1</v>
      </c>
      <c r="J638" s="11" t="str">
        <f t="shared" si="38"/>
        <v>SA</v>
      </c>
      <c r="K638" s="11" t="str">
        <f>' turmas sistema atual'!K637</f>
        <v>noturno</v>
      </c>
      <c r="L638" s="11" t="str">
        <f>' turmas sistema atual'!L637</f>
        <v>4-0-5</v>
      </c>
      <c r="M638" s="11">
        <f>' turmas sistema atual'!M637</f>
        <v>50</v>
      </c>
      <c r="N638" s="11">
        <f>VLOOKUP(B638,[3]Plan1!$A$18:$H$946,8,0)</f>
        <v>0</v>
      </c>
      <c r="P638" s="7" t="str">
        <f>' turmas sistema atual'!R637</f>
        <v>MARCELO MODESTO DA SILVA</v>
      </c>
      <c r="Q638" s="7" t="e">
        <f>P638=#REF!</f>
        <v>#REF!</v>
      </c>
      <c r="R638" s="7" t="e">
        <f>VLOOKUP($B638,[2]planilha!$B$1:$P$929,15,0)</f>
        <v>#REF!</v>
      </c>
      <c r="S638" s="7">
        <f>' turmas sistema atual'!S637</f>
        <v>0</v>
      </c>
      <c r="T638" s="7" t="e">
        <f t="shared" si="39"/>
        <v>#REF!</v>
      </c>
      <c r="U638" s="7" t="str">
        <f>' turmas sistema atual'!Z565</f>
        <v/>
      </c>
      <c r="V638" s="7">
        <f>' turmas sistema atual'!AA565</f>
        <v>0</v>
      </c>
      <c r="W638" s="7">
        <f>' turmas sistema atual'!AB565</f>
        <v>0</v>
      </c>
      <c r="X638" s="7">
        <f>' turmas sistema atual'!AC565</f>
        <v>0</v>
      </c>
      <c r="Y638" s="7">
        <f>' turmas sistema atual'!AD565</f>
        <v>0</v>
      </c>
      <c r="Z638" s="7">
        <f>' turmas sistema atual'!AE565</f>
        <v>0</v>
      </c>
      <c r="AA638" s="7">
        <f>' turmas sistema atual'!AU565</f>
        <v>0</v>
      </c>
      <c r="AB638" s="11">
        <f>' turmas sistema atual'!AV565</f>
        <v>0</v>
      </c>
    </row>
    <row r="639" spans="1:28" ht="51" customHeight="1" thickBot="1" x14ac:dyDescent="0.3">
      <c r="A639" s="7" t="str">
        <f>' turmas sistema atual'!A638</f>
        <v>ENGENHARIA DE ENERGIA</v>
      </c>
      <c r="B639" s="7" t="str">
        <f>' turmas sistema atual'!B638</f>
        <v>NAESTE023-17SA</v>
      </c>
      <c r="C639" s="7" t="str">
        <f>' turmas sistema atual'!C638</f>
        <v>Transferência de Calor II A-noturno (Santo André)</v>
      </c>
      <c r="D639" s="7" t="str">
        <f>' turmas sistema atual'!Y638</f>
        <v xml:space="preserve">segunda das 21:00 às 23:00, semanal ; quarta das 19:00 às 21:00, semanal </v>
      </c>
      <c r="E639" s="7" t="str">
        <f>' turmas sistema atual'!Z638</f>
        <v/>
      </c>
      <c r="F639" s="7" t="b">
        <f t="shared" si="36"/>
        <v>0</v>
      </c>
      <c r="G639" s="7"/>
      <c r="H639" s="7" t="s">
        <v>563</v>
      </c>
      <c r="I639" s="7" t="b">
        <f t="shared" si="37"/>
        <v>1</v>
      </c>
      <c r="J639" s="11" t="str">
        <f t="shared" si="38"/>
        <v>SA</v>
      </c>
      <c r="K639" s="11" t="str">
        <f>' turmas sistema atual'!K638</f>
        <v>noturno</v>
      </c>
      <c r="L639" s="11" t="str">
        <f>' turmas sistema atual'!L638</f>
        <v>4-0-4</v>
      </c>
      <c r="M639" s="11">
        <f>' turmas sistema atual'!M638</f>
        <v>51</v>
      </c>
      <c r="N639" s="11">
        <f>VLOOKUP(B639,[3]Plan1!$A$18:$H$946,8,0)</f>
        <v>0</v>
      </c>
      <c r="P639" s="7" t="str">
        <f>' turmas sistema atual'!R638</f>
        <v>JULIANA TOFANO DE CAMPOS LEITE</v>
      </c>
      <c r="Q639" s="7" t="e">
        <f>P639=#REF!</f>
        <v>#REF!</v>
      </c>
      <c r="R639" s="7" t="e">
        <f>VLOOKUP($B639,[2]planilha!$B$1:$P$929,15,0)</f>
        <v>#REF!</v>
      </c>
      <c r="S639" s="7">
        <f>' turmas sistema atual'!S638</f>
        <v>0</v>
      </c>
      <c r="T639" s="7" t="e">
        <f t="shared" si="39"/>
        <v>#REF!</v>
      </c>
      <c r="U639" s="7" t="str">
        <f>' turmas sistema atual'!Z210</f>
        <v xml:space="preserve">quinta das 21:00 às 23:00, semanal </v>
      </c>
      <c r="V639" s="7">
        <f>' turmas sistema atual'!AA210</f>
        <v>0</v>
      </c>
      <c r="W639" s="7">
        <f>' turmas sistema atual'!AB210</f>
        <v>0</v>
      </c>
      <c r="X639" s="7">
        <f>' turmas sistema atual'!AC210</f>
        <v>0</v>
      </c>
      <c r="Y639" s="7">
        <f>' turmas sistema atual'!AD210</f>
        <v>0</v>
      </c>
      <c r="Z639" s="7">
        <f>' turmas sistema atual'!AE210</f>
        <v>0</v>
      </c>
      <c r="AA639" s="7">
        <f>' turmas sistema atual'!AU210</f>
        <v>0</v>
      </c>
      <c r="AB639" s="11">
        <f>' turmas sistema atual'!AV210</f>
        <v>0</v>
      </c>
    </row>
    <row r="640" spans="1:28" ht="51" customHeight="1" thickBot="1" x14ac:dyDescent="0.3">
      <c r="A640" s="7" t="str">
        <f>' turmas sistema atual'!A639</f>
        <v>ENGENHARIA DE GESTÃO</v>
      </c>
      <c r="B640" s="7" t="str">
        <f>' turmas sistema atual'!B639</f>
        <v>DA1ESZG017-17SB</v>
      </c>
      <c r="C640" s="7" t="str">
        <f>' turmas sistema atual'!C639</f>
        <v>Clima e Cultura Organizacional A1-diurno (São Bernardo do Campo)</v>
      </c>
      <c r="D640" s="7" t="str">
        <f>' turmas sistema atual'!Y639</f>
        <v xml:space="preserve">segunda das 08:00 às 10:00, semanal </v>
      </c>
      <c r="E640" s="7" t="str">
        <f>' turmas sistema atual'!Z639</f>
        <v/>
      </c>
      <c r="F640" s="7" t="b">
        <f t="shared" si="36"/>
        <v>0</v>
      </c>
      <c r="G640" s="7"/>
      <c r="H640" s="7" t="s">
        <v>563</v>
      </c>
      <c r="I640" s="7" t="b">
        <f t="shared" si="37"/>
        <v>1</v>
      </c>
      <c r="J640" s="11" t="str">
        <f t="shared" si="38"/>
        <v>SB</v>
      </c>
      <c r="K640" s="11" t="str">
        <f>' turmas sistema atual'!K639</f>
        <v>diurno</v>
      </c>
      <c r="L640" s="11" t="str">
        <f>' turmas sistema atual'!L639</f>
        <v>2-0-3</v>
      </c>
      <c r="M640" s="11">
        <f>' turmas sistema atual'!M639</f>
        <v>90</v>
      </c>
      <c r="N640" s="11">
        <f>VLOOKUP(B640,[3]Plan1!$A$18:$H$946,8,0)</f>
        <v>0</v>
      </c>
      <c r="P640" s="7" t="str">
        <f>' turmas sistema atual'!R639</f>
        <v>PATRICIA MORILHA MURITIBA</v>
      </c>
      <c r="Q640" s="7" t="e">
        <f>P640=#REF!</f>
        <v>#REF!</v>
      </c>
      <c r="R640" s="7" t="e">
        <f>VLOOKUP($B640,[2]planilha!$B$1:$P$929,15,0)</f>
        <v>#REF!</v>
      </c>
      <c r="S640" s="7">
        <f>' turmas sistema atual'!S639</f>
        <v>0</v>
      </c>
      <c r="T640" s="7" t="e">
        <f t="shared" si="39"/>
        <v>#REF!</v>
      </c>
      <c r="U640" s="7" t="str">
        <f>' turmas sistema atual'!Z567</f>
        <v/>
      </c>
      <c r="V640" s="7">
        <f>' turmas sistema atual'!AA567</f>
        <v>0</v>
      </c>
      <c r="W640" s="7">
        <f>' turmas sistema atual'!AB567</f>
        <v>0</v>
      </c>
      <c r="X640" s="7">
        <f>' turmas sistema atual'!AC567</f>
        <v>0</v>
      </c>
      <c r="Y640" s="7">
        <f>' turmas sistema atual'!AD567</f>
        <v>0</v>
      </c>
      <c r="Z640" s="7">
        <f>' turmas sistema atual'!AE567</f>
        <v>0</v>
      </c>
      <c r="AA640" s="7">
        <f>' turmas sistema atual'!AU567</f>
        <v>0</v>
      </c>
      <c r="AB640" s="11">
        <f>' turmas sistema atual'!AV567</f>
        <v>0</v>
      </c>
    </row>
    <row r="641" spans="1:28" ht="51" customHeight="1" thickBot="1" x14ac:dyDescent="0.3">
      <c r="A641" s="7" t="str">
        <f>' turmas sistema atual'!A640</f>
        <v>ENGENHARIA DE GESTÃO</v>
      </c>
      <c r="B641" s="7" t="str">
        <f>' turmas sistema atual'!B640</f>
        <v>DA1ESZG036-17SB</v>
      </c>
      <c r="C641" s="7" t="str">
        <f>' turmas sistema atual'!C640</f>
        <v>Conceitos de Marketing A1-diurno (São Bernardo do Campo)</v>
      </c>
      <c r="D641" s="7" t="str">
        <f>' turmas sistema atual'!Y640</f>
        <v xml:space="preserve">sábado das 08:00 às 10:00, semanal </v>
      </c>
      <c r="E641" s="7" t="str">
        <f>' turmas sistema atual'!Z640</f>
        <v/>
      </c>
      <c r="F641" s="7" t="b">
        <f t="shared" si="36"/>
        <v>0</v>
      </c>
      <c r="G641" s="7"/>
      <c r="H641" s="7" t="s">
        <v>563</v>
      </c>
      <c r="I641" s="7" t="b">
        <f t="shared" si="37"/>
        <v>1</v>
      </c>
      <c r="J641" s="11" t="str">
        <f t="shared" si="38"/>
        <v>SB</v>
      </c>
      <c r="K641" s="11" t="str">
        <f>' turmas sistema atual'!K640</f>
        <v>diurno</v>
      </c>
      <c r="L641" s="11" t="str">
        <f>' turmas sistema atual'!L640</f>
        <v>2-0-3</v>
      </c>
      <c r="M641" s="11">
        <f>' turmas sistema atual'!M640</f>
        <v>63</v>
      </c>
      <c r="N641" s="11">
        <f>VLOOKUP(B641,[3]Plan1!$A$18:$H$946,8,0)</f>
        <v>0</v>
      </c>
      <c r="P641" s="7" t="str">
        <f>' turmas sistema atual'!R640</f>
        <v>Douglas Alves Cassiano</v>
      </c>
      <c r="Q641" s="7" t="e">
        <f>P641=#REF!</f>
        <v>#REF!</v>
      </c>
      <c r="R641" s="7" t="e">
        <f>VLOOKUP($B641,[2]planilha!$B$1:$P$929,15,0)</f>
        <v>#REF!</v>
      </c>
      <c r="S641" s="7">
        <f>' turmas sistema atual'!S640</f>
        <v>0</v>
      </c>
      <c r="T641" s="7" t="e">
        <f t="shared" si="39"/>
        <v>#REF!</v>
      </c>
      <c r="U641" s="7" t="str">
        <f>' turmas sistema atual'!Z566</f>
        <v/>
      </c>
      <c r="V641" s="7">
        <f>' turmas sistema atual'!AA566</f>
        <v>0</v>
      </c>
      <c r="W641" s="7">
        <f>' turmas sistema atual'!AB566</f>
        <v>0</v>
      </c>
      <c r="X641" s="7">
        <f>' turmas sistema atual'!AC566</f>
        <v>0</v>
      </c>
      <c r="Y641" s="7">
        <f>' turmas sistema atual'!AD566</f>
        <v>0</v>
      </c>
      <c r="Z641" s="7">
        <f>' turmas sistema atual'!AE566</f>
        <v>0</v>
      </c>
      <c r="AA641" s="7">
        <f>' turmas sistema atual'!AU566</f>
        <v>0</v>
      </c>
      <c r="AB641" s="11">
        <f>' turmas sistema atual'!AV566</f>
        <v>0</v>
      </c>
    </row>
    <row r="642" spans="1:28" ht="51" customHeight="1" thickBot="1" x14ac:dyDescent="0.3">
      <c r="A642" s="7" t="str">
        <f>' turmas sistema atual'!A641</f>
        <v>ENGENHARIA DE GESTÃO</v>
      </c>
      <c r="B642" s="7" t="str">
        <f>' turmas sistema atual'!B641</f>
        <v>DB1ESZG036-17SB</v>
      </c>
      <c r="C642" s="7" t="str">
        <f>' turmas sistema atual'!C641</f>
        <v>Conceitos de Marketing B1-diurno (São Bernardo do Campo)</v>
      </c>
      <c r="D642" s="7" t="str">
        <f>' turmas sistema atual'!Y641</f>
        <v xml:space="preserve">sábado das 10:00 às 12:00, semanal </v>
      </c>
      <c r="E642" s="7" t="str">
        <f>' turmas sistema atual'!Z641</f>
        <v/>
      </c>
      <c r="F642" s="7" t="b">
        <f t="shared" si="36"/>
        <v>0</v>
      </c>
      <c r="G642" s="7"/>
      <c r="H642" s="7" t="s">
        <v>563</v>
      </c>
      <c r="I642" s="7" t="b">
        <f t="shared" si="37"/>
        <v>1</v>
      </c>
      <c r="J642" s="11" t="str">
        <f t="shared" si="38"/>
        <v>SB</v>
      </c>
      <c r="K642" s="11" t="str">
        <f>' turmas sistema atual'!K641</f>
        <v>diurno</v>
      </c>
      <c r="L642" s="11" t="str">
        <f>' turmas sistema atual'!L641</f>
        <v>2-0-3</v>
      </c>
      <c r="M642" s="11">
        <f>' turmas sistema atual'!M641</f>
        <v>63</v>
      </c>
      <c r="N642" s="11">
        <f>VLOOKUP(B642,[3]Plan1!$A$18:$H$946,8,0)</f>
        <v>0</v>
      </c>
      <c r="P642" s="7" t="str">
        <f>' turmas sistema atual'!R641</f>
        <v>Douglas Alves Cassiano</v>
      </c>
      <c r="Q642" s="7" t="e">
        <f>P642=#REF!</f>
        <v>#REF!</v>
      </c>
      <c r="R642" s="7" t="e">
        <f>VLOOKUP($B642,[2]planilha!$B$1:$P$929,15,0)</f>
        <v>#REF!</v>
      </c>
      <c r="S642" s="7">
        <f>' turmas sistema atual'!S641</f>
        <v>0</v>
      </c>
      <c r="T642" s="7" t="e">
        <f t="shared" si="39"/>
        <v>#REF!</v>
      </c>
      <c r="U642" s="7" t="str">
        <f>' turmas sistema atual'!Z213</f>
        <v/>
      </c>
      <c r="V642" s="7">
        <f>' turmas sistema atual'!AA213</f>
        <v>0</v>
      </c>
      <c r="W642" s="7">
        <f>' turmas sistema atual'!AB213</f>
        <v>0</v>
      </c>
      <c r="X642" s="7">
        <f>' turmas sistema atual'!AC213</f>
        <v>0</v>
      </c>
      <c r="Y642" s="7">
        <f>' turmas sistema atual'!AD213</f>
        <v>0</v>
      </c>
      <c r="Z642" s="7">
        <f>' turmas sistema atual'!AE213</f>
        <v>0</v>
      </c>
      <c r="AA642" s="7">
        <f>' turmas sistema atual'!AU213</f>
        <v>0</v>
      </c>
      <c r="AB642" s="11">
        <f>' turmas sistema atual'!AV213</f>
        <v>0</v>
      </c>
    </row>
    <row r="643" spans="1:28" ht="51" customHeight="1" thickBot="1" x14ac:dyDescent="0.3">
      <c r="A643" s="7" t="str">
        <f>' turmas sistema atual'!A642</f>
        <v>ENGENHARIA DE GESTÃO</v>
      </c>
      <c r="B643" s="7" t="str">
        <f>' turmas sistema atual'!B642</f>
        <v>DAESTG001-17SB</v>
      </c>
      <c r="C643" s="7" t="str">
        <f>' turmas sistema atual'!C642</f>
        <v>Custos A-diurno (São Bernardo do Campo)</v>
      </c>
      <c r="D643" s="7" t="str">
        <f>' turmas sistema atual'!Y642</f>
        <v xml:space="preserve">terça das 14:00 às 18:00, semanal ; quinta das 14:00 às 16:00, semanal </v>
      </c>
      <c r="E643" s="7" t="str">
        <f>' turmas sistema atual'!Z642</f>
        <v/>
      </c>
      <c r="F643" s="7" t="b">
        <f t="shared" si="36"/>
        <v>0</v>
      </c>
      <c r="G643" s="7"/>
      <c r="H643" s="7" t="s">
        <v>563</v>
      </c>
      <c r="I643" s="7" t="b">
        <f t="shared" si="37"/>
        <v>1</v>
      </c>
      <c r="J643" s="11" t="str">
        <f t="shared" si="38"/>
        <v>SB</v>
      </c>
      <c r="K643" s="11" t="str">
        <f>' turmas sistema atual'!K642</f>
        <v>diurno</v>
      </c>
      <c r="L643" s="11" t="str">
        <f>' turmas sistema atual'!L642</f>
        <v>4-2-9</v>
      </c>
      <c r="M643" s="11">
        <f>' turmas sistema atual'!M642</f>
        <v>90</v>
      </c>
      <c r="N643" s="11">
        <f>VLOOKUP(B643,[3]Plan1!$A$18:$H$946,8,0)</f>
        <v>0</v>
      </c>
      <c r="P643" s="7" t="str">
        <f>' turmas sistema atual'!R642</f>
        <v>Kelly Cristina de Lira Lixandrão</v>
      </c>
      <c r="Q643" s="7" t="e">
        <f>P643=#REF!</f>
        <v>#REF!</v>
      </c>
      <c r="R643" s="7" t="e">
        <f>VLOOKUP($B643,[2]planilha!$B$1:$P$929,15,0)</f>
        <v>#REF!</v>
      </c>
      <c r="S643" s="7">
        <f>' turmas sistema atual'!S642</f>
        <v>0</v>
      </c>
      <c r="T643" s="7" t="e">
        <f t="shared" si="39"/>
        <v>#REF!</v>
      </c>
      <c r="U643" s="7" t="str">
        <f>' turmas sistema atual'!Z214</f>
        <v/>
      </c>
      <c r="V643" s="7">
        <f>' turmas sistema atual'!AA214</f>
        <v>0</v>
      </c>
      <c r="W643" s="7">
        <f>' turmas sistema atual'!AB214</f>
        <v>0</v>
      </c>
      <c r="X643" s="7">
        <f>' turmas sistema atual'!AC214</f>
        <v>0</v>
      </c>
      <c r="Y643" s="7">
        <f>' turmas sistema atual'!AD214</f>
        <v>0</v>
      </c>
      <c r="Z643" s="7">
        <f>' turmas sistema atual'!AE214</f>
        <v>0</v>
      </c>
      <c r="AA643" s="7">
        <f>' turmas sistema atual'!AU214</f>
        <v>0</v>
      </c>
      <c r="AB643" s="11">
        <f>' turmas sistema atual'!AV214</f>
        <v>0</v>
      </c>
    </row>
    <row r="644" spans="1:28" ht="51" customHeight="1" thickBot="1" x14ac:dyDescent="0.3">
      <c r="A644" s="7" t="str">
        <f>' turmas sistema atual'!A643</f>
        <v>ENGENHARIA DE GESTÃO</v>
      </c>
      <c r="B644" s="7" t="str">
        <f>' turmas sistema atual'!B643</f>
        <v>NAESTG001-17SB</v>
      </c>
      <c r="C644" s="7" t="str">
        <f>' turmas sistema atual'!C643</f>
        <v>Custos A-noturno (São Bernardo do Campo)</v>
      </c>
      <c r="D644" s="7" t="str">
        <f>' turmas sistema atual'!Y643</f>
        <v xml:space="preserve">segunda das 19:00 às 23:00, semanal ; quinta das 19:00 às 21:00, semanal </v>
      </c>
      <c r="E644" s="7" t="str">
        <f>' turmas sistema atual'!Z643</f>
        <v/>
      </c>
      <c r="F644" s="7" t="b">
        <f t="shared" ref="F644:F707" si="40">E644=D644</f>
        <v>0</v>
      </c>
      <c r="G644" s="7"/>
      <c r="H644" s="7" t="s">
        <v>563</v>
      </c>
      <c r="I644" s="7" t="b">
        <f t="shared" ref="I644:I707" si="41">H644=G644</f>
        <v>1</v>
      </c>
      <c r="J644" s="11" t="str">
        <f t="shared" ref="J644:J707" si="42">RIGHT(B644,2)</f>
        <v>SB</v>
      </c>
      <c r="K644" s="11" t="str">
        <f>' turmas sistema atual'!K643</f>
        <v>noturno</v>
      </c>
      <c r="L644" s="11" t="str">
        <f>' turmas sistema atual'!L643</f>
        <v>4-2-9</v>
      </c>
      <c r="M644" s="11">
        <f>' turmas sistema atual'!M643</f>
        <v>64</v>
      </c>
      <c r="N644" s="11">
        <f>VLOOKUP(B644,[3]Plan1!$A$18:$H$946,8,0)</f>
        <v>0</v>
      </c>
      <c r="P644" s="7" t="str">
        <f>' turmas sistema atual'!R643</f>
        <v>EVANDIR MEGLIORINI</v>
      </c>
      <c r="Q644" s="7" t="e">
        <f>P644=#REF!</f>
        <v>#REF!</v>
      </c>
      <c r="R644" s="7" t="e">
        <f>VLOOKUP($B644,[2]planilha!$B$1:$P$929,15,0)</f>
        <v>#REF!</v>
      </c>
      <c r="S644" s="7">
        <f>' turmas sistema atual'!S643</f>
        <v>0</v>
      </c>
      <c r="T644" s="7" t="e">
        <f t="shared" ref="T644:T707" si="43">S644=R644</f>
        <v>#REF!</v>
      </c>
      <c r="U644" s="7" t="str">
        <f>' turmas sistema atual'!Z773</f>
        <v/>
      </c>
      <c r="V644" s="7">
        <f>' turmas sistema atual'!AA773</f>
        <v>0</v>
      </c>
      <c r="W644" s="7">
        <f>' turmas sistema atual'!AB773</f>
        <v>0</v>
      </c>
      <c r="X644" s="7">
        <f>' turmas sistema atual'!AC773</f>
        <v>0</v>
      </c>
      <c r="Y644" s="7">
        <f>' turmas sistema atual'!AD773</f>
        <v>0</v>
      </c>
      <c r="Z644" s="7">
        <f>' turmas sistema atual'!AE773</f>
        <v>0</v>
      </c>
      <c r="AA644" s="7">
        <f>' turmas sistema atual'!AU773</f>
        <v>0</v>
      </c>
      <c r="AB644" s="11">
        <f>' turmas sistema atual'!AV773</f>
        <v>0</v>
      </c>
    </row>
    <row r="645" spans="1:28" ht="51" customHeight="1" thickBot="1" x14ac:dyDescent="0.3">
      <c r="A645" s="7" t="str">
        <f>' turmas sistema atual'!A644</f>
        <v>ENGENHARIA DE GESTÃO</v>
      </c>
      <c r="B645" s="7" t="str">
        <f>' turmas sistema atual'!B644</f>
        <v>NA1ESTG002-17SB</v>
      </c>
      <c r="C645" s="7" t="str">
        <f>' turmas sistema atual'!C644</f>
        <v>Desenvolvimento Integrado do Produto A1-noturno (São Bernardo do Campo)</v>
      </c>
      <c r="D645" s="7" t="str">
        <f>' turmas sistema atual'!Y644</f>
        <v xml:space="preserve">quinta das 19:00 às 23:00, semanal </v>
      </c>
      <c r="E645" s="7" t="str">
        <f>' turmas sistema atual'!Z644</f>
        <v/>
      </c>
      <c r="F645" s="7" t="b">
        <f t="shared" si="40"/>
        <v>0</v>
      </c>
      <c r="G645" s="7"/>
      <c r="H645" s="7" t="s">
        <v>563</v>
      </c>
      <c r="I645" s="7" t="b">
        <f t="shared" si="41"/>
        <v>1</v>
      </c>
      <c r="J645" s="11" t="str">
        <f t="shared" si="42"/>
        <v>SB</v>
      </c>
      <c r="K645" s="11" t="str">
        <f>' turmas sistema atual'!K644</f>
        <v>noturno</v>
      </c>
      <c r="L645" s="11" t="str">
        <f>' turmas sistema atual'!L644</f>
        <v>2-2-5</v>
      </c>
      <c r="M645" s="11">
        <f>' turmas sistema atual'!M644</f>
        <v>63</v>
      </c>
      <c r="N645" s="11">
        <f>VLOOKUP(B645,[3]Plan1!$A$18:$H$946,8,0)</f>
        <v>0</v>
      </c>
      <c r="P645" s="7" t="str">
        <f>' turmas sistema atual'!R644</f>
        <v>FERNANDO GASI</v>
      </c>
      <c r="Q645" s="7" t="e">
        <f>P645=#REF!</f>
        <v>#REF!</v>
      </c>
      <c r="R645" s="7" t="e">
        <f>VLOOKUP($B645,[2]planilha!$B$1:$P$929,15,0)</f>
        <v>#REF!</v>
      </c>
      <c r="S645" s="7">
        <f>' turmas sistema atual'!S644</f>
        <v>0</v>
      </c>
      <c r="T645" s="7" t="e">
        <f t="shared" si="43"/>
        <v>#REF!</v>
      </c>
      <c r="U645" s="7" t="str">
        <f>' turmas sistema atual'!Z215</f>
        <v/>
      </c>
      <c r="V645" s="7">
        <f>' turmas sistema atual'!AA215</f>
        <v>0</v>
      </c>
      <c r="W645" s="7">
        <f>' turmas sistema atual'!AB215</f>
        <v>0</v>
      </c>
      <c r="X645" s="7">
        <f>' turmas sistema atual'!AC215</f>
        <v>0</v>
      </c>
      <c r="Y645" s="7">
        <f>' turmas sistema atual'!AD215</f>
        <v>0</v>
      </c>
      <c r="Z645" s="7">
        <f>' turmas sistema atual'!AE215</f>
        <v>0</v>
      </c>
      <c r="AA645" s="7">
        <f>' turmas sistema atual'!AU215</f>
        <v>0</v>
      </c>
      <c r="AB645" s="11">
        <f>' turmas sistema atual'!AV215</f>
        <v>0</v>
      </c>
    </row>
    <row r="646" spans="1:28" ht="51" customHeight="1" thickBot="1" x14ac:dyDescent="0.3">
      <c r="A646" s="7" t="str">
        <f>' turmas sistema atual'!A645</f>
        <v>ENGENHARIA DE GESTÃO</v>
      </c>
      <c r="B646" s="7" t="str">
        <f>' turmas sistema atual'!B645</f>
        <v>NAESTG003-17SB</v>
      </c>
      <c r="C646" s="7" t="str">
        <f>' turmas sistema atual'!C645</f>
        <v>Economia de Empresas A-noturno (São Bernardo do Campo)</v>
      </c>
      <c r="D646" s="7" t="str">
        <f>' turmas sistema atual'!Y645</f>
        <v xml:space="preserve">terça das 19:00 às 21:00, semanal </v>
      </c>
      <c r="E646" s="7" t="str">
        <f>' turmas sistema atual'!Z645</f>
        <v/>
      </c>
      <c r="F646" s="7" t="b">
        <f t="shared" si="40"/>
        <v>0</v>
      </c>
      <c r="G646" s="7"/>
      <c r="H646" s="7" t="s">
        <v>563</v>
      </c>
      <c r="I646" s="7" t="b">
        <f t="shared" si="41"/>
        <v>1</v>
      </c>
      <c r="J646" s="11" t="str">
        <f t="shared" si="42"/>
        <v>SB</v>
      </c>
      <c r="K646" s="11" t="str">
        <f>' turmas sistema atual'!K645</f>
        <v>noturno</v>
      </c>
      <c r="L646" s="11" t="str">
        <f>' turmas sistema atual'!L645</f>
        <v>2-0-3</v>
      </c>
      <c r="M646" s="11">
        <f>' turmas sistema atual'!M645</f>
        <v>63</v>
      </c>
      <c r="N646" s="11">
        <f>VLOOKUP(B646,[3]Plan1!$A$18:$H$946,8,0)</f>
        <v>0</v>
      </c>
      <c r="P646" s="7" t="str">
        <f>' turmas sistema atual'!R645</f>
        <v>OSMAR DOMINGUES</v>
      </c>
      <c r="Q646" s="7" t="e">
        <f>P646=#REF!</f>
        <v>#REF!</v>
      </c>
      <c r="R646" s="7" t="e">
        <f>VLOOKUP($B646,[2]planilha!$B$1:$P$929,15,0)</f>
        <v>#REF!</v>
      </c>
      <c r="S646" s="7">
        <f>' turmas sistema atual'!S645</f>
        <v>0</v>
      </c>
      <c r="T646" s="7" t="e">
        <f t="shared" si="43"/>
        <v>#REF!</v>
      </c>
      <c r="U646" s="7" t="str">
        <f>' turmas sistema atual'!Z216</f>
        <v/>
      </c>
      <c r="V646" s="7">
        <f>' turmas sistema atual'!AA216</f>
        <v>0</v>
      </c>
      <c r="W646" s="7">
        <f>' turmas sistema atual'!AB216</f>
        <v>0</v>
      </c>
      <c r="X646" s="7">
        <f>' turmas sistema atual'!AC216</f>
        <v>0</v>
      </c>
      <c r="Y646" s="7">
        <f>' turmas sistema atual'!AD216</f>
        <v>0</v>
      </c>
      <c r="Z646" s="7">
        <f>' turmas sistema atual'!AE216</f>
        <v>0</v>
      </c>
      <c r="AA646" s="7">
        <f>' turmas sistema atual'!AU216</f>
        <v>0</v>
      </c>
      <c r="AB646" s="11">
        <f>' turmas sistema atual'!AV216</f>
        <v>0</v>
      </c>
    </row>
    <row r="647" spans="1:28" ht="51" customHeight="1" thickBot="1" x14ac:dyDescent="0.3">
      <c r="A647" s="7" t="str">
        <f>' turmas sistema atual'!A646</f>
        <v>ENGENHARIA DE GESTÃO</v>
      </c>
      <c r="B647" s="7" t="str">
        <f>' turmas sistema atual'!B646</f>
        <v>DAESTG004-17SB</v>
      </c>
      <c r="C647" s="7" t="str">
        <f>' turmas sistema atual'!C646</f>
        <v>Elaboração, Análise e Avaliação de Projetos A-diurno (São Bernardo do Campo)</v>
      </c>
      <c r="D647" s="7" t="str">
        <f>' turmas sistema atual'!Y646</f>
        <v xml:space="preserve">sexta das 08:00 às 10:00, semanal ; sexta das 10:00 às 12:00, semanal </v>
      </c>
      <c r="E647" s="7" t="str">
        <f>' turmas sistema atual'!Z646</f>
        <v/>
      </c>
      <c r="F647" s="7" t="b">
        <f t="shared" si="40"/>
        <v>0</v>
      </c>
      <c r="G647" s="7"/>
      <c r="H647" s="7" t="s">
        <v>563</v>
      </c>
      <c r="I647" s="7" t="b">
        <f t="shared" si="41"/>
        <v>1</v>
      </c>
      <c r="J647" s="11" t="str">
        <f t="shared" si="42"/>
        <v>SB</v>
      </c>
      <c r="K647" s="11" t="str">
        <f>' turmas sistema atual'!K646</f>
        <v>diurno</v>
      </c>
      <c r="L647" s="11" t="str">
        <f>' turmas sistema atual'!L646</f>
        <v>2-2-5</v>
      </c>
      <c r="M647" s="11">
        <f>' turmas sistema atual'!M646</f>
        <v>90</v>
      </c>
      <c r="N647" s="11">
        <f>VLOOKUP(B647,[3]Plan1!$A$18:$H$946,8,0)</f>
        <v>0</v>
      </c>
      <c r="P647" s="7" t="str">
        <f>' turmas sistema atual'!R646</f>
        <v>SERGIO RICARDO LOURENÇO</v>
      </c>
      <c r="Q647" s="7" t="e">
        <f>P647=#REF!</f>
        <v>#REF!</v>
      </c>
      <c r="R647" s="7" t="e">
        <f>VLOOKUP($B647,[2]planilha!$B$1:$P$929,15,0)</f>
        <v>#REF!</v>
      </c>
      <c r="S647" s="7">
        <f>' turmas sistema atual'!S646</f>
        <v>0</v>
      </c>
      <c r="T647" s="7" t="e">
        <f t="shared" si="43"/>
        <v>#REF!</v>
      </c>
      <c r="U647" s="7" t="str">
        <f>' turmas sistema atual'!Z218</f>
        <v/>
      </c>
      <c r="V647" s="7">
        <f>' turmas sistema atual'!AA218</f>
        <v>0</v>
      </c>
      <c r="W647" s="7">
        <f>' turmas sistema atual'!AB218</f>
        <v>0</v>
      </c>
      <c r="X647" s="7">
        <f>' turmas sistema atual'!AC218</f>
        <v>0</v>
      </c>
      <c r="Y647" s="7">
        <f>' turmas sistema atual'!AD218</f>
        <v>0</v>
      </c>
      <c r="Z647" s="7">
        <f>' turmas sistema atual'!AE218</f>
        <v>0</v>
      </c>
      <c r="AA647" s="7">
        <f>' turmas sistema atual'!AU218</f>
        <v>0</v>
      </c>
      <c r="AB647" s="11">
        <f>' turmas sistema atual'!AV218</f>
        <v>0</v>
      </c>
    </row>
    <row r="648" spans="1:28" ht="51" customHeight="1" thickBot="1" x14ac:dyDescent="0.3">
      <c r="A648" s="7" t="str">
        <f>' turmas sistema atual'!A647</f>
        <v>ENGENHARIA DE GESTÃO</v>
      </c>
      <c r="B648" s="7" t="str">
        <f>' turmas sistema atual'!B647</f>
        <v>DA1ESZG013-17SB</v>
      </c>
      <c r="C648" s="7" t="str">
        <f>' turmas sistema atual'!C647</f>
        <v>Empreendedorismo A1-diurno (São Bernardo do Campo)</v>
      </c>
      <c r="D648" s="7" t="str">
        <f>' turmas sistema atual'!Y647</f>
        <v xml:space="preserve">sábado das 08:00 às 12:00, semanal </v>
      </c>
      <c r="E648" s="7" t="str">
        <f>' turmas sistema atual'!Z647</f>
        <v/>
      </c>
      <c r="F648" s="7" t="b">
        <f t="shared" si="40"/>
        <v>0</v>
      </c>
      <c r="G648" s="7"/>
      <c r="H648" s="7" t="s">
        <v>563</v>
      </c>
      <c r="I648" s="7" t="b">
        <f t="shared" si="41"/>
        <v>1</v>
      </c>
      <c r="J648" s="11" t="str">
        <f t="shared" si="42"/>
        <v>SB</v>
      </c>
      <c r="K648" s="11" t="str">
        <f>' turmas sistema atual'!K647</f>
        <v>diurno</v>
      </c>
      <c r="L648" s="11" t="str">
        <f>' turmas sistema atual'!L647</f>
        <v>2-2-4</v>
      </c>
      <c r="M648" s="11">
        <f>' turmas sistema atual'!M647</f>
        <v>63</v>
      </c>
      <c r="N648" s="11">
        <f>VLOOKUP(B648,[3]Plan1!$A$18:$H$946,8,0)</f>
        <v>0</v>
      </c>
      <c r="P648" s="7" t="str">
        <f>' turmas sistema atual'!R647</f>
        <v>VANDERLI CORREIA PRIETO</v>
      </c>
      <c r="Q648" s="7" t="e">
        <f>P648=#REF!</f>
        <v>#REF!</v>
      </c>
      <c r="R648" s="7" t="e">
        <f>VLOOKUP($B648,[2]planilha!$B$1:$P$929,15,0)</f>
        <v>#REF!</v>
      </c>
      <c r="S648" s="7">
        <f>' turmas sistema atual'!S647</f>
        <v>0</v>
      </c>
      <c r="T648" s="7" t="e">
        <f t="shared" si="43"/>
        <v>#REF!</v>
      </c>
      <c r="U648" s="7" t="str">
        <f>' turmas sistema atual'!Z217</f>
        <v/>
      </c>
      <c r="V648" s="7">
        <f>' turmas sistema atual'!AA217</f>
        <v>0</v>
      </c>
      <c r="W648" s="7">
        <f>' turmas sistema atual'!AB217</f>
        <v>0</v>
      </c>
      <c r="X648" s="7">
        <f>' turmas sistema atual'!AC217</f>
        <v>0</v>
      </c>
      <c r="Y648" s="7">
        <f>' turmas sistema atual'!AD217</f>
        <v>0</v>
      </c>
      <c r="Z648" s="7">
        <f>' turmas sistema atual'!AE217</f>
        <v>0</v>
      </c>
      <c r="AA648" s="7">
        <f>' turmas sistema atual'!AU217</f>
        <v>0</v>
      </c>
      <c r="AB648" s="11">
        <f>' turmas sistema atual'!AV217</f>
        <v>0</v>
      </c>
    </row>
    <row r="649" spans="1:28" ht="51" customHeight="1" thickBot="1" x14ac:dyDescent="0.3">
      <c r="A649" s="7" t="str">
        <f>' turmas sistema atual'!A648</f>
        <v>ENGENHARIA DE GESTÃO</v>
      </c>
      <c r="B649" s="7" t="str">
        <f>' turmas sistema atual'!B648</f>
        <v>DAESTG005-17SB</v>
      </c>
      <c r="C649" s="7" t="str">
        <f>' turmas sistema atual'!C648</f>
        <v>Engenharia Econômica Aplicada a Sistemas de Gestão A-diurno (São Bernardo do Campo)</v>
      </c>
      <c r="D649" s="7" t="str">
        <f>' turmas sistema atual'!Y648</f>
        <v xml:space="preserve">quarta das 08:00 às 10:00, semanal ; sexta das 10:00 às 12:00, semanal </v>
      </c>
      <c r="E649" s="7" t="str">
        <f>' turmas sistema atual'!Z648</f>
        <v/>
      </c>
      <c r="F649" s="7" t="b">
        <f t="shared" si="40"/>
        <v>0</v>
      </c>
      <c r="G649" s="7"/>
      <c r="H649" s="7" t="s">
        <v>563</v>
      </c>
      <c r="I649" s="7" t="b">
        <f t="shared" si="41"/>
        <v>1</v>
      </c>
      <c r="J649" s="11" t="str">
        <f t="shared" si="42"/>
        <v>SB</v>
      </c>
      <c r="K649" s="11" t="str">
        <f>' turmas sistema atual'!K648</f>
        <v>diurno</v>
      </c>
      <c r="L649" s="11" t="str">
        <f>' turmas sistema atual'!L648</f>
        <v>4-0-5</v>
      </c>
      <c r="M649" s="11">
        <f>' turmas sistema atual'!M648</f>
        <v>62</v>
      </c>
      <c r="N649" s="11">
        <f>VLOOKUP(B649,[3]Plan1!$A$18:$H$946,8,0)</f>
        <v>5</v>
      </c>
      <c r="P649" s="7" t="str">
        <f>' turmas sistema atual'!R648</f>
        <v>OSMAR DOMINGUES</v>
      </c>
      <c r="Q649" s="7" t="e">
        <f>P649=#REF!</f>
        <v>#REF!</v>
      </c>
      <c r="R649" s="7" t="e">
        <f>VLOOKUP($B649,[2]planilha!$B$1:$P$929,15,0)</f>
        <v>#REF!</v>
      </c>
      <c r="S649" s="7">
        <f>' turmas sistema atual'!S648</f>
        <v>0</v>
      </c>
      <c r="T649" s="7" t="e">
        <f t="shared" si="43"/>
        <v>#REF!</v>
      </c>
      <c r="U649" s="7" t="str">
        <f>' turmas sistema atual'!Z230</f>
        <v xml:space="preserve">segunda das 21:00 às 23:00, semanal </v>
      </c>
      <c r="V649" s="7">
        <f>' turmas sistema atual'!AA230</f>
        <v>0</v>
      </c>
      <c r="W649" s="7">
        <f>' turmas sistema atual'!AB230</f>
        <v>0</v>
      </c>
      <c r="X649" s="7">
        <f>' turmas sistema atual'!AC230</f>
        <v>0</v>
      </c>
      <c r="Y649" s="7">
        <f>' turmas sistema atual'!AD230</f>
        <v>0</v>
      </c>
      <c r="Z649" s="7">
        <f>' turmas sistema atual'!AE230</f>
        <v>0</v>
      </c>
      <c r="AA649" s="7">
        <f>' turmas sistema atual'!AU230</f>
        <v>0</v>
      </c>
      <c r="AB649" s="11">
        <f>' turmas sistema atual'!AV230</f>
        <v>0</v>
      </c>
    </row>
    <row r="650" spans="1:28" ht="51" customHeight="1" thickBot="1" x14ac:dyDescent="0.3">
      <c r="A650" s="7" t="str">
        <f>' turmas sistema atual'!A649</f>
        <v>ENGENHARIA DE GESTÃO</v>
      </c>
      <c r="B650" s="7" t="str">
        <f>' turmas sistema atual'!B649</f>
        <v>DBESTG005-17SB</v>
      </c>
      <c r="C650" s="7" t="str">
        <f>' turmas sistema atual'!C649</f>
        <v>Engenharia Econômica Aplicada a Sistemas de Gestão B-diurno (São Bernardo do Campo)</v>
      </c>
      <c r="D650" s="7" t="str">
        <f>' turmas sistema atual'!Y649</f>
        <v xml:space="preserve">quarta das 14:00 às 18:00, semanal </v>
      </c>
      <c r="E650" s="7" t="str">
        <f>' turmas sistema atual'!Z649</f>
        <v/>
      </c>
      <c r="F650" s="7" t="b">
        <f t="shared" si="40"/>
        <v>0</v>
      </c>
      <c r="G650" s="7"/>
      <c r="H650" s="7" t="s">
        <v>563</v>
      </c>
      <c r="I650" s="7" t="b">
        <f t="shared" si="41"/>
        <v>1</v>
      </c>
      <c r="J650" s="11" t="str">
        <f t="shared" si="42"/>
        <v>SB</v>
      </c>
      <c r="K650" s="11" t="str">
        <f>' turmas sistema atual'!K649</f>
        <v>diurno</v>
      </c>
      <c r="L650" s="11" t="str">
        <f>' turmas sistema atual'!L649</f>
        <v>4-0-5</v>
      </c>
      <c r="M650" s="11">
        <f>' turmas sistema atual'!M649</f>
        <v>90</v>
      </c>
      <c r="N650" s="11">
        <f>VLOOKUP(B650,[3]Plan1!$A$18:$H$946,8,0)</f>
        <v>0</v>
      </c>
      <c r="P650" s="7" t="str">
        <f>' turmas sistema atual'!R649</f>
        <v>JOSÉ CARLOS CURVELO SANTANA</v>
      </c>
      <c r="Q650" s="7" t="e">
        <f>P650=#REF!</f>
        <v>#REF!</v>
      </c>
      <c r="R650" s="7" t="e">
        <f>VLOOKUP($B650,[2]planilha!$B$1:$P$929,15,0)</f>
        <v>#REF!</v>
      </c>
      <c r="S650" s="7">
        <f>' turmas sistema atual'!S649</f>
        <v>0</v>
      </c>
      <c r="T650" s="7" t="e">
        <f t="shared" si="43"/>
        <v>#REF!</v>
      </c>
      <c r="U650" s="7" t="str">
        <f>' turmas sistema atual'!Z229</f>
        <v xml:space="preserve">segunda das 10:00 às 12:00, semanal </v>
      </c>
      <c r="V650" s="7">
        <f>' turmas sistema atual'!AA229</f>
        <v>0</v>
      </c>
      <c r="W650" s="7">
        <f>' turmas sistema atual'!AB229</f>
        <v>0</v>
      </c>
      <c r="X650" s="7">
        <f>' turmas sistema atual'!AC229</f>
        <v>0</v>
      </c>
      <c r="Y650" s="7">
        <f>' turmas sistema atual'!AD229</f>
        <v>0</v>
      </c>
      <c r="Z650" s="7">
        <f>' turmas sistema atual'!AE229</f>
        <v>0</v>
      </c>
      <c r="AA650" s="7">
        <f>' turmas sistema atual'!AU229</f>
        <v>0</v>
      </c>
      <c r="AB650" s="11">
        <f>' turmas sistema atual'!AV229</f>
        <v>0</v>
      </c>
    </row>
    <row r="651" spans="1:28" ht="51" customHeight="1" thickBot="1" x14ac:dyDescent="0.3">
      <c r="A651" s="7" t="str">
        <f>' turmas sistema atual'!A650</f>
        <v>ENGENHARIA DE GESTÃO</v>
      </c>
      <c r="B651" s="7" t="str">
        <f>' turmas sistema atual'!B650</f>
        <v>DA1ESZG031-17SB</v>
      </c>
      <c r="C651" s="7" t="str">
        <f>' turmas sistema atual'!C650</f>
        <v>Engenharia Humana A1-diurno (São Bernardo do Campo)</v>
      </c>
      <c r="D651" s="7" t="str">
        <f>' turmas sistema atual'!Y650</f>
        <v xml:space="preserve">quinta das 08:00 às 12:00, semanal </v>
      </c>
      <c r="E651" s="7" t="str">
        <f>' turmas sistema atual'!Z650</f>
        <v/>
      </c>
      <c r="F651" s="7" t="b">
        <f t="shared" si="40"/>
        <v>0</v>
      </c>
      <c r="G651" s="7"/>
      <c r="H651" s="7" t="s">
        <v>563</v>
      </c>
      <c r="I651" s="7" t="b">
        <f t="shared" si="41"/>
        <v>1</v>
      </c>
      <c r="J651" s="11" t="str">
        <f t="shared" si="42"/>
        <v>SB</v>
      </c>
      <c r="K651" s="11" t="str">
        <f>' turmas sistema atual'!K650</f>
        <v>diurno</v>
      </c>
      <c r="L651" s="11" t="str">
        <f>' turmas sistema atual'!L650</f>
        <v>4-0-5</v>
      </c>
      <c r="M651" s="11">
        <f>' turmas sistema atual'!M650</f>
        <v>62</v>
      </c>
      <c r="N651" s="11">
        <f>VLOOKUP(B651,[3]Plan1!$A$18:$H$946,8,0)</f>
        <v>0</v>
      </c>
      <c r="P651" s="7" t="str">
        <f>' turmas sistema atual'!R650</f>
        <v>Giselle Ramirez Canedo</v>
      </c>
      <c r="Q651" s="7" t="e">
        <f>P651=#REF!</f>
        <v>#REF!</v>
      </c>
      <c r="R651" s="7" t="e">
        <f>VLOOKUP($B651,[2]planilha!$B$1:$P$929,15,0)</f>
        <v>#REF!</v>
      </c>
      <c r="S651" s="7">
        <f>' turmas sistema atual'!S650</f>
        <v>0</v>
      </c>
      <c r="T651" s="7" t="e">
        <f t="shared" si="43"/>
        <v>#REF!</v>
      </c>
      <c r="U651" s="7" t="str">
        <f>' turmas sistema atual'!Z225</f>
        <v xml:space="preserve">segunda das 10:00 às 12:00, semanal </v>
      </c>
      <c r="V651" s="7">
        <f>' turmas sistema atual'!AA225</f>
        <v>0</v>
      </c>
      <c r="W651" s="7">
        <f>' turmas sistema atual'!AB225</f>
        <v>0</v>
      </c>
      <c r="X651" s="7">
        <f>' turmas sistema atual'!AC225</f>
        <v>0</v>
      </c>
      <c r="Y651" s="7">
        <f>' turmas sistema atual'!AD225</f>
        <v>0</v>
      </c>
      <c r="Z651" s="7">
        <f>' turmas sistema atual'!AE225</f>
        <v>0</v>
      </c>
      <c r="AA651" s="7">
        <f>' turmas sistema atual'!AU225</f>
        <v>0</v>
      </c>
      <c r="AB651" s="11">
        <f>' turmas sistema atual'!AV225</f>
        <v>0</v>
      </c>
    </row>
    <row r="652" spans="1:28" ht="51" customHeight="1" thickBot="1" x14ac:dyDescent="0.3">
      <c r="A652" s="7" t="str">
        <f>' turmas sistema atual'!A651</f>
        <v>ENGENHARIA DE GESTÃO</v>
      </c>
      <c r="B652" s="7" t="str">
        <f>' turmas sistema atual'!B651</f>
        <v>NA1ESZG031-17SB</v>
      </c>
      <c r="C652" s="7" t="str">
        <f>' turmas sistema atual'!C651</f>
        <v>Engenharia Humana A1-noturno (São Bernardo do Campo)</v>
      </c>
      <c r="D652" s="7" t="str">
        <f>' turmas sistema atual'!Y651</f>
        <v xml:space="preserve">quinta das 19:00 às 23:00, semanal </v>
      </c>
      <c r="E652" s="7" t="str">
        <f>' turmas sistema atual'!Z651</f>
        <v/>
      </c>
      <c r="F652" s="7" t="b">
        <f t="shared" si="40"/>
        <v>0</v>
      </c>
      <c r="G652" s="7"/>
      <c r="H652" s="7" t="s">
        <v>563</v>
      </c>
      <c r="I652" s="7" t="b">
        <f t="shared" si="41"/>
        <v>1</v>
      </c>
      <c r="J652" s="11" t="str">
        <f t="shared" si="42"/>
        <v>SB</v>
      </c>
      <c r="K652" s="11" t="str">
        <f>' turmas sistema atual'!K651</f>
        <v>noturno</v>
      </c>
      <c r="L652" s="11" t="str">
        <f>' turmas sistema atual'!L651</f>
        <v>4-0-5</v>
      </c>
      <c r="M652" s="11">
        <f>' turmas sistema atual'!M651</f>
        <v>63</v>
      </c>
      <c r="N652" s="11">
        <f>VLOOKUP(B652,[3]Plan1!$A$18:$H$946,8,0)</f>
        <v>0</v>
      </c>
      <c r="P652" s="7" t="str">
        <f>' turmas sistema atual'!R651</f>
        <v>Giselle Ramirez Canedo</v>
      </c>
      <c r="Q652" s="7" t="e">
        <f>P652=#REF!</f>
        <v>#REF!</v>
      </c>
      <c r="R652" s="7" t="e">
        <f>VLOOKUP($B652,[2]planilha!$B$1:$P$929,15,0)</f>
        <v>#REF!</v>
      </c>
      <c r="S652" s="7">
        <f>' turmas sistema atual'!S651</f>
        <v>0</v>
      </c>
      <c r="T652" s="7" t="e">
        <f t="shared" si="43"/>
        <v>#REF!</v>
      </c>
      <c r="U652" s="7" t="str">
        <f>' turmas sistema atual'!Z226</f>
        <v xml:space="preserve">segunda das 21:00 às 23:00, semanal </v>
      </c>
      <c r="V652" s="7">
        <f>' turmas sistema atual'!AA226</f>
        <v>0</v>
      </c>
      <c r="W652" s="7">
        <f>' turmas sistema atual'!AB226</f>
        <v>0</v>
      </c>
      <c r="X652" s="7">
        <f>' turmas sistema atual'!AC226</f>
        <v>0</v>
      </c>
      <c r="Y652" s="7">
        <f>' turmas sistema atual'!AD226</f>
        <v>0</v>
      </c>
      <c r="Z652" s="7">
        <f>' turmas sistema atual'!AE226</f>
        <v>0</v>
      </c>
      <c r="AA652" s="7">
        <f>' turmas sistema atual'!AU226</f>
        <v>0</v>
      </c>
      <c r="AB652" s="11">
        <f>' turmas sistema atual'!AV226</f>
        <v>0</v>
      </c>
    </row>
    <row r="653" spans="1:28" ht="51" customHeight="1" thickBot="1" x14ac:dyDescent="0.3">
      <c r="A653" s="7" t="str">
        <f>' turmas sistema atual'!A652</f>
        <v>ENGENHARIA DE GESTÃO</v>
      </c>
      <c r="B653" s="7" t="str">
        <f>' turmas sistema atual'!B652</f>
        <v>DA1ESTG007-17SA</v>
      </c>
      <c r="C653" s="7" t="str">
        <f>' turmas sistema atual'!C652</f>
        <v>Engenharia Logística A1-diurno (Santo André)</v>
      </c>
      <c r="D653" s="7" t="str">
        <f>' turmas sistema atual'!Y652</f>
        <v xml:space="preserve">segunda das 14:00 às 18:00, semanal </v>
      </c>
      <c r="E653" s="7" t="str">
        <f>' turmas sistema atual'!Z652</f>
        <v/>
      </c>
      <c r="F653" s="7" t="b">
        <f t="shared" si="40"/>
        <v>0</v>
      </c>
      <c r="G653" s="7"/>
      <c r="H653" s="7" t="s">
        <v>563</v>
      </c>
      <c r="I653" s="7" t="b">
        <f t="shared" si="41"/>
        <v>1</v>
      </c>
      <c r="J653" s="11" t="str">
        <f t="shared" si="42"/>
        <v>SA</v>
      </c>
      <c r="K653" s="11" t="str">
        <f>' turmas sistema atual'!K652</f>
        <v>diurno</v>
      </c>
      <c r="L653" s="11" t="str">
        <f>' turmas sistema atual'!L652</f>
        <v>2-2-4</v>
      </c>
      <c r="M653" s="11">
        <f>' turmas sistema atual'!M652</f>
        <v>90</v>
      </c>
      <c r="N653" s="11">
        <f>VLOOKUP(B653,[3]Plan1!$A$18:$H$946,8,0)</f>
        <v>27</v>
      </c>
      <c r="P653" s="7" t="str">
        <f>' turmas sistema atual'!R652</f>
        <v>DELMO ALVES DE MOURA</v>
      </c>
      <c r="Q653" s="7" t="e">
        <f>P653=#REF!</f>
        <v>#REF!</v>
      </c>
      <c r="R653" s="7" t="e">
        <f>VLOOKUP($B653,[2]planilha!$B$1:$P$929,15,0)</f>
        <v>#REF!</v>
      </c>
      <c r="S653" s="7">
        <f>' turmas sistema atual'!S652</f>
        <v>0</v>
      </c>
      <c r="T653" s="7" t="e">
        <f t="shared" si="43"/>
        <v>#REF!</v>
      </c>
      <c r="U653" s="7" t="str">
        <f>' turmas sistema atual'!Z219</f>
        <v xml:space="preserve">segunda das 10:00 às 12:00, semanal </v>
      </c>
      <c r="V653" s="7">
        <f>' turmas sistema atual'!AA219</f>
        <v>0</v>
      </c>
      <c r="W653" s="7">
        <f>' turmas sistema atual'!AB219</f>
        <v>0</v>
      </c>
      <c r="X653" s="7">
        <f>' turmas sistema atual'!AC219</f>
        <v>0</v>
      </c>
      <c r="Y653" s="7">
        <f>' turmas sistema atual'!AD219</f>
        <v>0</v>
      </c>
      <c r="Z653" s="7">
        <f>' turmas sistema atual'!AE219</f>
        <v>0</v>
      </c>
      <c r="AA653" s="7">
        <f>' turmas sistema atual'!AU219</f>
        <v>0</v>
      </c>
      <c r="AB653" s="11">
        <f>' turmas sistema atual'!AV219</f>
        <v>0</v>
      </c>
    </row>
    <row r="654" spans="1:28" ht="51" customHeight="1" thickBot="1" x14ac:dyDescent="0.3">
      <c r="A654" s="7" t="str">
        <f>' turmas sistema atual'!A653</f>
        <v>ENGENHARIA DE GESTÃO</v>
      </c>
      <c r="B654" s="7" t="str">
        <f>' turmas sistema atual'!B653</f>
        <v>DA1ESZG018-17SA</v>
      </c>
      <c r="C654" s="7" t="str">
        <f>' turmas sistema atual'!C653</f>
        <v>Estratégias de Comunicação Organizacional A1-diurno (Santo André)</v>
      </c>
      <c r="D654" s="7" t="str">
        <f>' turmas sistema atual'!Y653</f>
        <v xml:space="preserve">sexta das 14:00 às 18:00, semanal </v>
      </c>
      <c r="E654" s="7" t="str">
        <f>' turmas sistema atual'!Z653</f>
        <v/>
      </c>
      <c r="F654" s="7" t="b">
        <f t="shared" si="40"/>
        <v>0</v>
      </c>
      <c r="G654" s="7"/>
      <c r="H654" s="7" t="s">
        <v>563</v>
      </c>
      <c r="I654" s="7" t="b">
        <f t="shared" si="41"/>
        <v>1</v>
      </c>
      <c r="J654" s="11" t="str">
        <f t="shared" si="42"/>
        <v>SA</v>
      </c>
      <c r="K654" s="11" t="str">
        <f>' turmas sistema atual'!K653</f>
        <v>diurno</v>
      </c>
      <c r="L654" s="11" t="str">
        <f>' turmas sistema atual'!L653</f>
        <v>4-0-5</v>
      </c>
      <c r="M654" s="11">
        <f>' turmas sistema atual'!M653</f>
        <v>63</v>
      </c>
      <c r="N654" s="11">
        <f>VLOOKUP(B654,[3]Plan1!$A$18:$H$946,8,0)</f>
        <v>0</v>
      </c>
      <c r="P654" s="7" t="str">
        <f>' turmas sistema atual'!R653</f>
        <v>Michelle Sato Frigo</v>
      </c>
      <c r="Q654" s="7" t="e">
        <f>P654=#REF!</f>
        <v>#REF!</v>
      </c>
      <c r="R654" s="7" t="e">
        <f>VLOOKUP($B654,[2]planilha!$B$1:$P$929,15,0)</f>
        <v>#REF!</v>
      </c>
      <c r="S654" s="7">
        <f>' turmas sistema atual'!S653</f>
        <v>0</v>
      </c>
      <c r="T654" s="7" t="e">
        <f t="shared" si="43"/>
        <v>#REF!</v>
      </c>
      <c r="U654" s="7" t="str">
        <f>' turmas sistema atual'!Z220</f>
        <v xml:space="preserve">segunda das 10:00 às 12:00, semanal </v>
      </c>
      <c r="V654" s="7">
        <f>' turmas sistema atual'!AA220</f>
        <v>0</v>
      </c>
      <c r="W654" s="7">
        <f>' turmas sistema atual'!AB220</f>
        <v>0</v>
      </c>
      <c r="X654" s="7">
        <f>' turmas sistema atual'!AC220</f>
        <v>0</v>
      </c>
      <c r="Y654" s="7">
        <f>' turmas sistema atual'!AD220</f>
        <v>0</v>
      </c>
      <c r="Z654" s="7">
        <f>' turmas sistema atual'!AE220</f>
        <v>0</v>
      </c>
      <c r="AA654" s="7">
        <f>' turmas sistema atual'!AU220</f>
        <v>0</v>
      </c>
      <c r="AB654" s="11">
        <f>' turmas sistema atual'!AV220</f>
        <v>0</v>
      </c>
    </row>
    <row r="655" spans="1:28" ht="51" customHeight="1" thickBot="1" x14ac:dyDescent="0.3">
      <c r="A655" s="7" t="str">
        <f>' turmas sistema atual'!A654</f>
        <v>ENGENHARIA DE GESTÃO</v>
      </c>
      <c r="B655" s="7" t="str">
        <f>' turmas sistema atual'!B654</f>
        <v>DA1ESZG041-17SB</v>
      </c>
      <c r="C655" s="7" t="str">
        <f>' turmas sistema atual'!C654</f>
        <v>Gestão da Inovação A1-diurno (São Bernardo do Campo)</v>
      </c>
      <c r="D655" s="7" t="str">
        <f>' turmas sistema atual'!Y654</f>
        <v xml:space="preserve">terça das 08:00 às 12:00, semanal </v>
      </c>
      <c r="E655" s="7" t="str">
        <f>' turmas sistema atual'!Z654</f>
        <v/>
      </c>
      <c r="F655" s="7" t="b">
        <f t="shared" si="40"/>
        <v>0</v>
      </c>
      <c r="G655" s="7"/>
      <c r="H655" s="7" t="s">
        <v>563</v>
      </c>
      <c r="I655" s="7" t="b">
        <f t="shared" si="41"/>
        <v>1</v>
      </c>
      <c r="J655" s="11" t="str">
        <f t="shared" si="42"/>
        <v>SB</v>
      </c>
      <c r="K655" s="11" t="str">
        <f>' turmas sistema atual'!K654</f>
        <v>diurno</v>
      </c>
      <c r="L655" s="11" t="str">
        <f>' turmas sistema atual'!L654</f>
        <v>2-2-6</v>
      </c>
      <c r="M655" s="11">
        <f>' turmas sistema atual'!M654</f>
        <v>62</v>
      </c>
      <c r="N655" s="11">
        <f>VLOOKUP(B655,[3]Plan1!$A$18:$H$946,8,0)</f>
        <v>0</v>
      </c>
      <c r="P655" s="7" t="str">
        <f>' turmas sistema atual'!R654</f>
        <v>FRANCIANE FREITAS SILVEIRA</v>
      </c>
      <c r="Q655" s="7" t="e">
        <f>P655=#REF!</f>
        <v>#REF!</v>
      </c>
      <c r="R655" s="7" t="e">
        <f>VLOOKUP($B655,[2]planilha!$B$1:$P$929,15,0)</f>
        <v>#REF!</v>
      </c>
      <c r="S655" s="7">
        <f>' turmas sistema atual'!S654</f>
        <v>0</v>
      </c>
      <c r="T655" s="7" t="e">
        <f t="shared" si="43"/>
        <v>#REF!</v>
      </c>
      <c r="U655" s="7" t="str">
        <f>' turmas sistema atual'!Z227</f>
        <v xml:space="preserve">segunda das 10:00 às 12:00, semanal </v>
      </c>
      <c r="V655" s="7">
        <f>' turmas sistema atual'!AA227</f>
        <v>0</v>
      </c>
      <c r="W655" s="7">
        <f>' turmas sistema atual'!AB227</f>
        <v>0</v>
      </c>
      <c r="X655" s="7">
        <f>' turmas sistema atual'!AC227</f>
        <v>0</v>
      </c>
      <c r="Y655" s="7">
        <f>' turmas sistema atual'!AD227</f>
        <v>0</v>
      </c>
      <c r="Z655" s="7">
        <f>' turmas sistema atual'!AE227</f>
        <v>0</v>
      </c>
      <c r="AA655" s="7">
        <f>' turmas sistema atual'!AU227</f>
        <v>0</v>
      </c>
      <c r="AB655" s="11">
        <f>' turmas sistema atual'!AV227</f>
        <v>0</v>
      </c>
    </row>
    <row r="656" spans="1:28" ht="51" customHeight="1" thickBot="1" x14ac:dyDescent="0.3">
      <c r="A656" s="7" t="str">
        <f>' turmas sistema atual'!A655</f>
        <v>ENGENHARIA DE GESTÃO</v>
      </c>
      <c r="B656" s="7" t="str">
        <f>' turmas sistema atual'!B655</f>
        <v>NA1ESZG041-17SB</v>
      </c>
      <c r="C656" s="7" t="str">
        <f>' turmas sistema atual'!C655</f>
        <v>Gestão da Inovação A1-noturno (São Bernardo do Campo)</v>
      </c>
      <c r="D656" s="7" t="str">
        <f>' turmas sistema atual'!Y655</f>
        <v xml:space="preserve">terça das 19:00 às 23:00, semanal </v>
      </c>
      <c r="E656" s="7" t="str">
        <f>' turmas sistema atual'!Z655</f>
        <v/>
      </c>
      <c r="F656" s="7" t="b">
        <f t="shared" si="40"/>
        <v>0</v>
      </c>
      <c r="G656" s="7"/>
      <c r="H656" s="7" t="s">
        <v>563</v>
      </c>
      <c r="I656" s="7" t="b">
        <f t="shared" si="41"/>
        <v>1</v>
      </c>
      <c r="J656" s="11" t="str">
        <f t="shared" si="42"/>
        <v>SB</v>
      </c>
      <c r="K656" s="11" t="str">
        <f>' turmas sistema atual'!K655</f>
        <v>noturno</v>
      </c>
      <c r="L656" s="11" t="str">
        <f>' turmas sistema atual'!L655</f>
        <v>2-2-6</v>
      </c>
      <c r="M656" s="11">
        <f>' turmas sistema atual'!M655</f>
        <v>63</v>
      </c>
      <c r="N656" s="11">
        <f>VLOOKUP(B656,[3]Plan1!$A$18:$H$946,8,0)</f>
        <v>0</v>
      </c>
      <c r="P656" s="7" t="str">
        <f>' turmas sistema atual'!R655</f>
        <v>FRANCIANE FREITAS SILVEIRA</v>
      </c>
      <c r="Q656" s="7" t="e">
        <f>P656=#REF!</f>
        <v>#REF!</v>
      </c>
      <c r="R656" s="7" t="e">
        <f>VLOOKUP($B656,[2]planilha!$B$1:$P$929,15,0)</f>
        <v>#REF!</v>
      </c>
      <c r="S656" s="7">
        <f>' turmas sistema atual'!S655</f>
        <v>0</v>
      </c>
      <c r="T656" s="7" t="e">
        <f t="shared" si="43"/>
        <v>#REF!</v>
      </c>
      <c r="U656" s="7" t="str">
        <f>' turmas sistema atual'!Z228</f>
        <v xml:space="preserve">segunda das 21:00 às 23:00, semanal </v>
      </c>
      <c r="V656" s="7">
        <f>' turmas sistema atual'!AA228</f>
        <v>0</v>
      </c>
      <c r="W656" s="7">
        <f>' turmas sistema atual'!AB228</f>
        <v>0</v>
      </c>
      <c r="X656" s="7">
        <f>' turmas sistema atual'!AC228</f>
        <v>0</v>
      </c>
      <c r="Y656" s="7">
        <f>' turmas sistema atual'!AD228</f>
        <v>0</v>
      </c>
      <c r="Z656" s="7">
        <f>' turmas sistema atual'!AE228</f>
        <v>0</v>
      </c>
      <c r="AA656" s="7">
        <f>' turmas sistema atual'!AU228</f>
        <v>0</v>
      </c>
      <c r="AB656" s="11">
        <f>' turmas sistema atual'!AV228</f>
        <v>0</v>
      </c>
    </row>
    <row r="657" spans="1:28" ht="51" customHeight="1" thickBot="1" x14ac:dyDescent="0.3">
      <c r="A657" s="7" t="str">
        <f>' turmas sistema atual'!A656</f>
        <v>ENGENHARIA DE GESTÃO</v>
      </c>
      <c r="B657" s="7" t="str">
        <f>' turmas sistema atual'!B656</f>
        <v>DAESTG023-17SB</v>
      </c>
      <c r="C657" s="7" t="str">
        <f>' turmas sistema atual'!C656</f>
        <v>Organização do Trabalho A-diurno (São Bernardo do Campo)</v>
      </c>
      <c r="D657" s="7" t="str">
        <f>' turmas sistema atual'!Y656</f>
        <v xml:space="preserve">segunda das 10:00 às 12:00, semanal </v>
      </c>
      <c r="E657" s="7" t="str">
        <f>' turmas sistema atual'!Z656</f>
        <v/>
      </c>
      <c r="F657" s="7" t="b">
        <f t="shared" si="40"/>
        <v>0</v>
      </c>
      <c r="G657" s="7"/>
      <c r="H657" s="7" t="s">
        <v>563</v>
      </c>
      <c r="I657" s="7" t="b">
        <f t="shared" si="41"/>
        <v>1</v>
      </c>
      <c r="J657" s="11" t="str">
        <f t="shared" si="42"/>
        <v>SB</v>
      </c>
      <c r="K657" s="11" t="str">
        <f>' turmas sistema atual'!K656</f>
        <v>diurno</v>
      </c>
      <c r="L657" s="11" t="str">
        <f>' turmas sistema atual'!L656</f>
        <v>2-0-3</v>
      </c>
      <c r="M657" s="11">
        <f>' turmas sistema atual'!M656</f>
        <v>90</v>
      </c>
      <c r="N657" s="11">
        <f>VLOOKUP(B657,[3]Plan1!$A$18:$H$946,8,0)</f>
        <v>1</v>
      </c>
      <c r="P657" s="7" t="str">
        <f>' turmas sistema atual'!R656</f>
        <v>PATRICIA MORILHA MURITIBA</v>
      </c>
      <c r="Q657" s="7" t="e">
        <f>P657=#REF!</f>
        <v>#REF!</v>
      </c>
      <c r="R657" s="7" t="e">
        <f>VLOOKUP($B657,[2]planilha!$B$1:$P$929,15,0)</f>
        <v>#REF!</v>
      </c>
      <c r="S657" s="7">
        <f>' turmas sistema atual'!S656</f>
        <v>0</v>
      </c>
      <c r="T657" s="7" t="e">
        <f t="shared" si="43"/>
        <v>#REF!</v>
      </c>
      <c r="U657" s="7" t="str">
        <f>' turmas sistema atual'!Z221</f>
        <v xml:space="preserve">segunda das 21:00 às 23:00, semanal </v>
      </c>
      <c r="V657" s="7">
        <f>' turmas sistema atual'!AA221</f>
        <v>0</v>
      </c>
      <c r="W657" s="7">
        <f>' turmas sistema atual'!AB221</f>
        <v>0</v>
      </c>
      <c r="X657" s="7">
        <f>' turmas sistema atual'!AC221</f>
        <v>0</v>
      </c>
      <c r="Y657" s="7">
        <f>' turmas sistema atual'!AD221</f>
        <v>0</v>
      </c>
      <c r="Z657" s="7">
        <f>' turmas sistema atual'!AE221</f>
        <v>0</v>
      </c>
      <c r="AA657" s="7">
        <f>' turmas sistema atual'!AU221</f>
        <v>0</v>
      </c>
      <c r="AB657" s="11">
        <f>' turmas sistema atual'!AV221</f>
        <v>0</v>
      </c>
    </row>
    <row r="658" spans="1:28" ht="51" customHeight="1" thickBot="1" x14ac:dyDescent="0.3">
      <c r="A658" s="7" t="str">
        <f>' turmas sistema atual'!A657</f>
        <v>ENGENHARIA DE GESTÃO</v>
      </c>
      <c r="B658" s="7" t="str">
        <f>' turmas sistema atual'!B657</f>
        <v>NAESTG013-17SB</v>
      </c>
      <c r="C658" s="7" t="str">
        <f>' turmas sistema atual'!C657</f>
        <v>Pesquisa Operacional A-noturno (São Bernardo do Campo)</v>
      </c>
      <c r="D658" s="7" t="str">
        <f>' turmas sistema atual'!Y657</f>
        <v xml:space="preserve">quarta das 19:00 às 23:00, semanal ; sexta das 21:00 às 23:00, semanal </v>
      </c>
      <c r="E658" s="7" t="str">
        <f>' turmas sistema atual'!Z657</f>
        <v/>
      </c>
      <c r="F658" s="7" t="b">
        <f t="shared" si="40"/>
        <v>0</v>
      </c>
      <c r="G658" s="7"/>
      <c r="H658" s="7" t="s">
        <v>563</v>
      </c>
      <c r="I658" s="7" t="b">
        <f t="shared" si="41"/>
        <v>1</v>
      </c>
      <c r="J658" s="11" t="str">
        <f t="shared" si="42"/>
        <v>SB</v>
      </c>
      <c r="K658" s="11" t="str">
        <f>' turmas sistema atual'!K657</f>
        <v>noturno</v>
      </c>
      <c r="L658" s="11" t="str">
        <f>' turmas sistema atual'!L657</f>
        <v>4-2-9</v>
      </c>
      <c r="M658" s="11">
        <f>' turmas sistema atual'!M657</f>
        <v>63</v>
      </c>
      <c r="N658" s="11">
        <f>VLOOKUP(B658,[3]Plan1!$A$18:$H$946,8,0)</f>
        <v>0</v>
      </c>
      <c r="P658" s="7" t="str">
        <f>' turmas sistema atual'!R657</f>
        <v>Carolina Correa de Carvalho</v>
      </c>
      <c r="Q658" s="7" t="e">
        <f>P658=#REF!</f>
        <v>#REF!</v>
      </c>
      <c r="R658" s="7" t="e">
        <f>VLOOKUP($B658,[2]planilha!$B$1:$P$929,15,0)</f>
        <v>#REF!</v>
      </c>
      <c r="S658" s="7">
        <f>' turmas sistema atual'!S657</f>
        <v>0</v>
      </c>
      <c r="T658" s="7" t="e">
        <f t="shared" si="43"/>
        <v>#REF!</v>
      </c>
      <c r="U658" s="7" t="str">
        <f>' turmas sistema atual'!Z222</f>
        <v xml:space="preserve">segunda das 21:00 às 23:00, semanal </v>
      </c>
      <c r="V658" s="7">
        <f>' turmas sistema atual'!AA222</f>
        <v>0</v>
      </c>
      <c r="W658" s="7">
        <f>' turmas sistema atual'!AB222</f>
        <v>0</v>
      </c>
      <c r="X658" s="7">
        <f>' turmas sistema atual'!AC222</f>
        <v>0</v>
      </c>
      <c r="Y658" s="7">
        <f>' turmas sistema atual'!AD222</f>
        <v>0</v>
      </c>
      <c r="Z658" s="7">
        <f>' turmas sistema atual'!AE222</f>
        <v>0</v>
      </c>
      <c r="AA658" s="7">
        <f>' turmas sistema atual'!AU222</f>
        <v>0</v>
      </c>
      <c r="AB658" s="11">
        <f>' turmas sistema atual'!AV222</f>
        <v>0</v>
      </c>
    </row>
    <row r="659" spans="1:28" ht="51" customHeight="1" thickBot="1" x14ac:dyDescent="0.3">
      <c r="A659" s="7" t="str">
        <f>' turmas sistema atual'!A658</f>
        <v>ENGENHARIA DE GESTÃO</v>
      </c>
      <c r="B659" s="7" t="str">
        <f>' turmas sistema atual'!B658</f>
        <v>DAESTG014-17SA</v>
      </c>
      <c r="C659" s="7" t="str">
        <f>' turmas sistema atual'!C658</f>
        <v>Planejamento e Controle da Produção A-diurno (Santo André)</v>
      </c>
      <c r="D659" s="7" t="str">
        <f>' turmas sistema atual'!Y658</f>
        <v xml:space="preserve">quarta das 08:00 às 12:00, semanal ; sexta das 08:00 às 10:00, semanal </v>
      </c>
      <c r="E659" s="7" t="str">
        <f>' turmas sistema atual'!Z658</f>
        <v/>
      </c>
      <c r="F659" s="7" t="b">
        <f t="shared" si="40"/>
        <v>0</v>
      </c>
      <c r="G659" s="7"/>
      <c r="H659" s="7" t="s">
        <v>563</v>
      </c>
      <c r="I659" s="7" t="b">
        <f t="shared" si="41"/>
        <v>1</v>
      </c>
      <c r="J659" s="11" t="str">
        <f t="shared" si="42"/>
        <v>SA</v>
      </c>
      <c r="K659" s="11" t="str">
        <f>' turmas sistema atual'!K658</f>
        <v>diurno</v>
      </c>
      <c r="L659" s="11" t="str">
        <f>' turmas sistema atual'!L658</f>
        <v>4-2-9</v>
      </c>
      <c r="M659" s="11">
        <f>' turmas sistema atual'!M658</f>
        <v>90</v>
      </c>
      <c r="N659" s="11">
        <f>VLOOKUP(B659,[3]Plan1!$A$18:$H$946,8,0)</f>
        <v>0</v>
      </c>
      <c r="P659" s="7" t="str">
        <f>' turmas sistema atual'!R658</f>
        <v>JOSE ROBERTO TALAMO</v>
      </c>
      <c r="Q659" s="7" t="e">
        <f>P659=#REF!</f>
        <v>#REF!</v>
      </c>
      <c r="R659" s="7" t="str">
        <f>VLOOKUP($B659,[2]planilha!$B$1:$P$929,15,0)</f>
        <v>JOSE ROBERTO TALAMO</v>
      </c>
      <c r="S659" s="7" t="str">
        <f>' turmas sistema atual'!S658</f>
        <v>JOSE ROBERTO TALAMO</v>
      </c>
      <c r="T659" s="7" t="b">
        <f t="shared" si="43"/>
        <v>1</v>
      </c>
      <c r="U659" s="7" t="str">
        <f>' turmas sistema atual'!Z223</f>
        <v xml:space="preserve">segunda das 10:00 às 12:00, semanal </v>
      </c>
      <c r="V659" s="7">
        <f>' turmas sistema atual'!AA223</f>
        <v>0</v>
      </c>
      <c r="W659" s="7">
        <f>' turmas sistema atual'!AB223</f>
        <v>0</v>
      </c>
      <c r="X659" s="7">
        <f>' turmas sistema atual'!AC223</f>
        <v>0</v>
      </c>
      <c r="Y659" s="7">
        <f>' turmas sistema atual'!AD223</f>
        <v>0</v>
      </c>
      <c r="Z659" s="7">
        <f>' turmas sistema atual'!AE223</f>
        <v>0</v>
      </c>
      <c r="AA659" s="7">
        <f>' turmas sistema atual'!AU223</f>
        <v>0</v>
      </c>
      <c r="AB659" s="11">
        <f>' turmas sistema atual'!AV223</f>
        <v>0</v>
      </c>
    </row>
    <row r="660" spans="1:28" ht="51" customHeight="1" thickBot="1" x14ac:dyDescent="0.3">
      <c r="A660" s="7" t="str">
        <f>' turmas sistema atual'!A659</f>
        <v>ENGENHARIA DE GESTÃO</v>
      </c>
      <c r="B660" s="7" t="str">
        <f>' turmas sistema atual'!B659</f>
        <v>DAESTG025-17SB</v>
      </c>
      <c r="C660" s="7" t="str">
        <f>' turmas sistema atual'!C659</f>
        <v>Propriedade Intelectual A-diurno (São Bernardo do Campo)</v>
      </c>
      <c r="D660" s="7" t="str">
        <f>' turmas sistema atual'!Y659</f>
        <v xml:space="preserve">terça das 08:00 às 10:00, semanal ; quinta das 10:00 às 12:00, semanal </v>
      </c>
      <c r="E660" s="7" t="str">
        <f>' turmas sistema atual'!Z659</f>
        <v/>
      </c>
      <c r="F660" s="7" t="b">
        <f t="shared" si="40"/>
        <v>0</v>
      </c>
      <c r="G660" s="7"/>
      <c r="H660" s="7" t="s">
        <v>563</v>
      </c>
      <c r="I660" s="7" t="b">
        <f t="shared" si="41"/>
        <v>1</v>
      </c>
      <c r="J660" s="11" t="str">
        <f t="shared" si="42"/>
        <v>SB</v>
      </c>
      <c r="K660" s="11" t="str">
        <f>' turmas sistema atual'!K659</f>
        <v>diurno</v>
      </c>
      <c r="L660" s="11" t="str">
        <f>' turmas sistema atual'!L659</f>
        <v>4-0-4</v>
      </c>
      <c r="M660" s="11">
        <f>' turmas sistema atual'!M659</f>
        <v>62</v>
      </c>
      <c r="N660" s="11">
        <f>VLOOKUP(B660,[3]Plan1!$A$18:$H$946,8,0)</f>
        <v>0</v>
      </c>
      <c r="P660" s="7" t="str">
        <f>' turmas sistema atual'!R659</f>
        <v>Jorge Tomioka</v>
      </c>
      <c r="Q660" s="7" t="e">
        <f>P660=#REF!</f>
        <v>#REF!</v>
      </c>
      <c r="R660" s="7" t="e">
        <f>VLOOKUP($B660,[2]planilha!$B$1:$P$929,15,0)</f>
        <v>#REF!</v>
      </c>
      <c r="S660" s="7">
        <f>' turmas sistema atual'!S659</f>
        <v>0</v>
      </c>
      <c r="T660" s="7" t="e">
        <f t="shared" si="43"/>
        <v>#REF!</v>
      </c>
      <c r="U660" s="7" t="str">
        <f>' turmas sistema atual'!Z224</f>
        <v xml:space="preserve">segunda das 21:00 às 23:00, semanal </v>
      </c>
      <c r="V660" s="7">
        <f>' turmas sistema atual'!AA224</f>
        <v>0</v>
      </c>
      <c r="W660" s="7">
        <f>' turmas sistema atual'!AB224</f>
        <v>0</v>
      </c>
      <c r="X660" s="7">
        <f>' turmas sistema atual'!AC224</f>
        <v>0</v>
      </c>
      <c r="Y660" s="7">
        <f>' turmas sistema atual'!AD224</f>
        <v>0</v>
      </c>
      <c r="Z660" s="7">
        <f>' turmas sistema atual'!AE224</f>
        <v>0</v>
      </c>
      <c r="AA660" s="7">
        <f>' turmas sistema atual'!AU224</f>
        <v>0</v>
      </c>
      <c r="AB660" s="11">
        <f>' turmas sistema atual'!AV224</f>
        <v>0</v>
      </c>
    </row>
    <row r="661" spans="1:28" ht="51" customHeight="1" thickBot="1" x14ac:dyDescent="0.3">
      <c r="A661" s="7" t="str">
        <f>' turmas sistema atual'!A660</f>
        <v>ENGENHARIA DE GESTÃO</v>
      </c>
      <c r="B661" s="7" t="str">
        <f>' turmas sistema atual'!B660</f>
        <v>NAESTG016-17SB</v>
      </c>
      <c r="C661" s="7" t="str">
        <f>' turmas sistema atual'!C660</f>
        <v>Qualidade em Sistemas A-noturno (São Bernardo do Campo)</v>
      </c>
      <c r="D661" s="7" t="str">
        <f>' turmas sistema atual'!Y660</f>
        <v xml:space="preserve">segunda das 19:00 às 21:00, semanal ; quarta das 21:00 às 23:00, semanal </v>
      </c>
      <c r="E661" s="7" t="str">
        <f>' turmas sistema atual'!Z660</f>
        <v/>
      </c>
      <c r="F661" s="7" t="b">
        <f t="shared" si="40"/>
        <v>0</v>
      </c>
      <c r="G661" s="7"/>
      <c r="H661" s="7" t="s">
        <v>563</v>
      </c>
      <c r="I661" s="7" t="b">
        <f t="shared" si="41"/>
        <v>1</v>
      </c>
      <c r="J661" s="11" t="str">
        <f t="shared" si="42"/>
        <v>SB</v>
      </c>
      <c r="K661" s="11" t="str">
        <f>' turmas sistema atual'!K660</f>
        <v>noturno</v>
      </c>
      <c r="L661" s="11" t="str">
        <f>' turmas sistema atual'!L660</f>
        <v>4-0-5</v>
      </c>
      <c r="M661" s="11">
        <f>' turmas sistema atual'!M660</f>
        <v>63</v>
      </c>
      <c r="N661" s="11">
        <f>VLOOKUP(B661,[3]Plan1!$A$18:$H$946,8,0)</f>
        <v>0</v>
      </c>
      <c r="P661" s="7" t="str">
        <f>' turmas sistema atual'!R660</f>
        <v>VANDERLI CORREIA PRIETO</v>
      </c>
      <c r="Q661" s="7" t="e">
        <f>P661=#REF!</f>
        <v>#REF!</v>
      </c>
      <c r="R661" s="7" t="e">
        <f>VLOOKUP($B661,[2]planilha!$B$1:$P$929,15,0)</f>
        <v>#REF!</v>
      </c>
      <c r="S661" s="7">
        <f>' turmas sistema atual'!S660</f>
        <v>0</v>
      </c>
      <c r="T661" s="7" t="e">
        <f t="shared" si="43"/>
        <v>#REF!</v>
      </c>
      <c r="U661" s="7" t="str">
        <f>' turmas sistema atual'!Z238</f>
        <v xml:space="preserve">segunda das 21:00 às 23:00, semanal </v>
      </c>
      <c r="V661" s="7">
        <f>' turmas sistema atual'!AA238</f>
        <v>0</v>
      </c>
      <c r="W661" s="7">
        <f>' turmas sistema atual'!AB238</f>
        <v>0</v>
      </c>
      <c r="X661" s="7">
        <f>' turmas sistema atual'!AC238</f>
        <v>0</v>
      </c>
      <c r="Y661" s="7">
        <f>' turmas sistema atual'!AD238</f>
        <v>0</v>
      </c>
      <c r="Z661" s="7">
        <f>' turmas sistema atual'!AE238</f>
        <v>0</v>
      </c>
      <c r="AA661" s="7">
        <f>' turmas sistema atual'!AU238</f>
        <v>0</v>
      </c>
      <c r="AB661" s="11">
        <f>' turmas sistema atual'!AV238</f>
        <v>0</v>
      </c>
    </row>
    <row r="662" spans="1:28" ht="51" customHeight="1" thickBot="1" x14ac:dyDescent="0.3">
      <c r="A662" s="7" t="str">
        <f>' turmas sistema atual'!A661</f>
        <v>ENGENHARIA DE GESTÃO</v>
      </c>
      <c r="B662" s="7" t="str">
        <f>' turmas sistema atual'!B661</f>
        <v>NAESTG021-17SB</v>
      </c>
      <c r="C662" s="7" t="str">
        <f>' turmas sistema atual'!C661</f>
        <v>Sistemas CAD/CAE A-noturno (São Bernardo do Campo)</v>
      </c>
      <c r="D662" s="7" t="str">
        <f>' turmas sistema atual'!Y661</f>
        <v/>
      </c>
      <c r="E662" s="7" t="str">
        <f>' turmas sistema atual'!Z661</f>
        <v xml:space="preserve">terça das 19:00 às 21:00, semanal ; terça das 21:00 às 23:00, semanal </v>
      </c>
      <c r="F662" s="7" t="b">
        <f t="shared" si="40"/>
        <v>0</v>
      </c>
      <c r="G662" s="7"/>
      <c r="H662" s="7" t="s">
        <v>563</v>
      </c>
      <c r="I662" s="7" t="b">
        <f t="shared" si="41"/>
        <v>1</v>
      </c>
      <c r="J662" s="11" t="str">
        <f t="shared" si="42"/>
        <v>SB</v>
      </c>
      <c r="K662" s="11" t="str">
        <f>' turmas sistema atual'!K661</f>
        <v>noturno</v>
      </c>
      <c r="L662" s="11" t="str">
        <f>' turmas sistema atual'!L661</f>
        <v>1-3-5</v>
      </c>
      <c r="M662" s="11">
        <f>' turmas sistema atual'!M661</f>
        <v>63</v>
      </c>
      <c r="N662" s="11">
        <f>VLOOKUP(B662,[3]Plan1!$A$18:$H$946,8,0)</f>
        <v>0</v>
      </c>
      <c r="P662" s="7" t="str">
        <f>' turmas sistema atual'!R661</f>
        <v>FERNANDO GASI</v>
      </c>
      <c r="Q662" s="7" t="e">
        <f>P662=#REF!</f>
        <v>#REF!</v>
      </c>
      <c r="R662" s="7" t="str">
        <f>VLOOKUP($B662,[2]planilha!$B$1:$P$929,15,0)</f>
        <v>FERNANDO GASI</v>
      </c>
      <c r="S662" s="7" t="str">
        <f>' turmas sistema atual'!S661</f>
        <v>FERNANDO GASI</v>
      </c>
      <c r="T662" s="7" t="b">
        <f t="shared" si="43"/>
        <v>1</v>
      </c>
      <c r="U662" s="7" t="str">
        <f>' turmas sistema atual'!Z239</f>
        <v xml:space="preserve">segunda das 08:00 às 10:00, semanal </v>
      </c>
      <c r="V662" s="7">
        <f>' turmas sistema atual'!AA239</f>
        <v>0</v>
      </c>
      <c r="W662" s="7">
        <f>' turmas sistema atual'!AB239</f>
        <v>0</v>
      </c>
      <c r="X662" s="7">
        <f>' turmas sistema atual'!AC239</f>
        <v>0</v>
      </c>
      <c r="Y662" s="7">
        <f>' turmas sistema atual'!AD239</f>
        <v>0</v>
      </c>
      <c r="Z662" s="7">
        <f>' turmas sistema atual'!AE239</f>
        <v>0</v>
      </c>
      <c r="AA662" s="7">
        <f>' turmas sistema atual'!AU239</f>
        <v>0</v>
      </c>
      <c r="AB662" s="11">
        <f>' turmas sistema atual'!AV239</f>
        <v>0</v>
      </c>
    </row>
    <row r="663" spans="1:28" ht="51" customHeight="1" thickBot="1" x14ac:dyDescent="0.3">
      <c r="A663" s="7" t="str">
        <f>' turmas sistema atual'!A662</f>
        <v>ENGENHARIA DE GESTÃO</v>
      </c>
      <c r="B663" s="7" t="str">
        <f>' turmas sistema atual'!B662</f>
        <v>DAESTG022-17SB</v>
      </c>
      <c r="C663" s="7" t="str">
        <f>' turmas sistema atual'!C662</f>
        <v>Sistemas CAM A-diurno (São Bernardo do Campo)</v>
      </c>
      <c r="D663" s="7" t="str">
        <f>' turmas sistema atual'!Y662</f>
        <v xml:space="preserve">quinta das 08:00 às 10:00, semanal </v>
      </c>
      <c r="E663" s="7" t="str">
        <f>' turmas sistema atual'!Z662</f>
        <v xml:space="preserve">segunda das 08:00 às 10:00, semanal </v>
      </c>
      <c r="F663" s="7" t="b">
        <f t="shared" si="40"/>
        <v>0</v>
      </c>
      <c r="G663" s="7"/>
      <c r="H663" s="7" t="s">
        <v>563</v>
      </c>
      <c r="I663" s="7" t="b">
        <f t="shared" si="41"/>
        <v>1</v>
      </c>
      <c r="J663" s="11" t="str">
        <f t="shared" si="42"/>
        <v>SB</v>
      </c>
      <c r="K663" s="11" t="str">
        <f>' turmas sistema atual'!K662</f>
        <v>diurno</v>
      </c>
      <c r="L663" s="11" t="str">
        <f>' turmas sistema atual'!L662</f>
        <v>2-2-4</v>
      </c>
      <c r="M663" s="11">
        <f>' turmas sistema atual'!M662</f>
        <v>30</v>
      </c>
      <c r="N663" s="11">
        <f>VLOOKUP(B663,[3]Plan1!$A$18:$H$946,8,0)</f>
        <v>0</v>
      </c>
      <c r="P663" s="7" t="str">
        <f>' turmas sistema atual'!R662</f>
        <v>Erik Gustavo Del Conte</v>
      </c>
      <c r="Q663" s="7" t="e">
        <f>P663=#REF!</f>
        <v>#REF!</v>
      </c>
      <c r="R663" s="7" t="str">
        <f>VLOOKUP($B663,[2]planilha!$B$1:$P$929,15,0)</f>
        <v>Erik Gustavo Del Conte</v>
      </c>
      <c r="S663" s="7" t="str">
        <f>' turmas sistema atual'!S662</f>
        <v>Erik Gustavo Del Conte</v>
      </c>
      <c r="T663" s="7" t="b">
        <f t="shared" si="43"/>
        <v>1</v>
      </c>
      <c r="U663" s="7" t="str">
        <f>' turmas sistema atual'!Z232</f>
        <v xml:space="preserve">segunda das 21:00 às 23:00, semanal </v>
      </c>
      <c r="V663" s="7">
        <f>' turmas sistema atual'!AA232</f>
        <v>0</v>
      </c>
      <c r="W663" s="7">
        <f>' turmas sistema atual'!AB232</f>
        <v>0</v>
      </c>
      <c r="X663" s="7">
        <f>' turmas sistema atual'!AC232</f>
        <v>0</v>
      </c>
      <c r="Y663" s="7">
        <f>' turmas sistema atual'!AD232</f>
        <v>0</v>
      </c>
      <c r="Z663" s="7">
        <f>' turmas sistema atual'!AE232</f>
        <v>0</v>
      </c>
      <c r="AA663" s="7">
        <f>' turmas sistema atual'!AU232</f>
        <v>0</v>
      </c>
      <c r="AB663" s="11">
        <f>' turmas sistema atual'!AV232</f>
        <v>0</v>
      </c>
    </row>
    <row r="664" spans="1:28" ht="51" customHeight="1" thickBot="1" x14ac:dyDescent="0.3">
      <c r="A664" s="7" t="str">
        <f>' turmas sistema atual'!A663</f>
        <v>ENGENHARIA DE GESTÃO</v>
      </c>
      <c r="B664" s="7" t="str">
        <f>' turmas sistema atual'!B663</f>
        <v>DBESTG022-17SB</v>
      </c>
      <c r="C664" s="7" t="str">
        <f>' turmas sistema atual'!C663</f>
        <v>Sistemas CAM B-diurno (São Bernardo do Campo)</v>
      </c>
      <c r="D664" s="7" t="str">
        <f>' turmas sistema atual'!Y663</f>
        <v xml:space="preserve">quinta das 08:00 às 10:00, semanal </v>
      </c>
      <c r="E664" s="7" t="str">
        <f>' turmas sistema atual'!Z663</f>
        <v xml:space="preserve">segunda das 10:00 às 12:00, semanal </v>
      </c>
      <c r="F664" s="7" t="b">
        <f t="shared" si="40"/>
        <v>0</v>
      </c>
      <c r="G664" s="7"/>
      <c r="H664" s="7" t="s">
        <v>563</v>
      </c>
      <c r="I664" s="7" t="b">
        <f t="shared" si="41"/>
        <v>1</v>
      </c>
      <c r="J664" s="11" t="str">
        <f t="shared" si="42"/>
        <v>SB</v>
      </c>
      <c r="K664" s="11" t="str">
        <f>' turmas sistema atual'!K663</f>
        <v>diurno</v>
      </c>
      <c r="L664" s="11" t="str">
        <f>' turmas sistema atual'!L663</f>
        <v>2-2-4</v>
      </c>
      <c r="M664" s="11">
        <f>' turmas sistema atual'!M663</f>
        <v>32</v>
      </c>
      <c r="N664" s="11">
        <f>VLOOKUP(B664,[3]Plan1!$A$18:$H$946,8,0)</f>
        <v>0</v>
      </c>
      <c r="P664" s="7" t="str">
        <f>' turmas sistema atual'!R663</f>
        <v>Erik Gustavo Del Conte</v>
      </c>
      <c r="Q664" s="7" t="e">
        <f>P664=#REF!</f>
        <v>#REF!</v>
      </c>
      <c r="R664" s="7" t="str">
        <f>VLOOKUP($B664,[2]planilha!$B$1:$P$929,15,0)</f>
        <v>Erik Gustavo Del Conte</v>
      </c>
      <c r="S664" s="7" t="str">
        <f>' turmas sistema atual'!S663</f>
        <v>Erik Gustavo Del Conte</v>
      </c>
      <c r="T664" s="7" t="b">
        <f t="shared" si="43"/>
        <v>1</v>
      </c>
      <c r="U664" s="7" t="str">
        <f>' turmas sistema atual'!Z408</f>
        <v/>
      </c>
      <c r="V664" s="7">
        <f>' turmas sistema atual'!AA408</f>
        <v>0</v>
      </c>
      <c r="W664" s="7">
        <f>' turmas sistema atual'!AB408</f>
        <v>0</v>
      </c>
      <c r="X664" s="7">
        <f>' turmas sistema atual'!AC408</f>
        <v>0</v>
      </c>
      <c r="Y664" s="7">
        <f>' turmas sistema atual'!AD408</f>
        <v>0</v>
      </c>
      <c r="Z664" s="7">
        <f>' turmas sistema atual'!AE408</f>
        <v>0</v>
      </c>
      <c r="AA664" s="7">
        <f>' turmas sistema atual'!AU408</f>
        <v>0</v>
      </c>
      <c r="AB664" s="11">
        <f>' turmas sistema atual'!AV408</f>
        <v>0</v>
      </c>
    </row>
    <row r="665" spans="1:28" ht="51" customHeight="1" thickBot="1" x14ac:dyDescent="0.3">
      <c r="A665" s="7" t="str">
        <f>' turmas sistema atual'!A664</f>
        <v>ENGENHARIA DE GESTÃO</v>
      </c>
      <c r="B665" s="7" t="str">
        <f>' turmas sistema atual'!B664</f>
        <v>DA1ESTG024-17SB</v>
      </c>
      <c r="C665" s="7" t="str">
        <f>' turmas sistema atual'!C664</f>
        <v>Sistemas de Informação Corporativos A1-diurno (São Bernardo do Campo)</v>
      </c>
      <c r="D665" s="7" t="str">
        <f>' turmas sistema atual'!Y664</f>
        <v xml:space="preserve">sábado das 08:00 às 12:00, semanal </v>
      </c>
      <c r="E665" s="7" t="str">
        <f>' turmas sistema atual'!Z664</f>
        <v/>
      </c>
      <c r="F665" s="7" t="b">
        <f t="shared" si="40"/>
        <v>0</v>
      </c>
      <c r="G665" s="7"/>
      <c r="H665" s="7" t="s">
        <v>563</v>
      </c>
      <c r="I665" s="7" t="b">
        <f t="shared" si="41"/>
        <v>1</v>
      </c>
      <c r="J665" s="11" t="str">
        <f t="shared" si="42"/>
        <v>SB</v>
      </c>
      <c r="K665" s="11" t="str">
        <f>' turmas sistema atual'!K664</f>
        <v>diurno</v>
      </c>
      <c r="L665" s="11" t="str">
        <f>' turmas sistema atual'!L664</f>
        <v>2-2-5</v>
      </c>
      <c r="M665" s="11">
        <f>' turmas sistema atual'!M664</f>
        <v>63</v>
      </c>
      <c r="N665" s="11">
        <f>VLOOKUP(B665,[3]Plan1!$A$18:$H$946,8,0)</f>
        <v>0</v>
      </c>
      <c r="P665" s="7" t="str">
        <f>' turmas sistema atual'!R664</f>
        <v>LUCELIA BORGES DA COSTA</v>
      </c>
      <c r="Q665" s="7" t="e">
        <f>P665=#REF!</f>
        <v>#REF!</v>
      </c>
      <c r="R665" s="7" t="str">
        <f>VLOOKUP($B665,[2]planilha!$B$1:$P$929,15,0)</f>
        <v>LUCELIA BORGES DA COSTA</v>
      </c>
      <c r="S665" s="7" t="str">
        <f>' turmas sistema atual'!S664</f>
        <v>LUCELIA BORGES DA COSTA</v>
      </c>
      <c r="T665" s="7" t="b">
        <f t="shared" si="43"/>
        <v>1</v>
      </c>
      <c r="U665" s="7" t="str">
        <f>' turmas sistema atual'!Z244</f>
        <v xml:space="preserve">segunda das 19:00 às 21:00, semanal </v>
      </c>
      <c r="V665" s="7">
        <f>' turmas sistema atual'!AA244</f>
        <v>0</v>
      </c>
      <c r="W665" s="7">
        <f>' turmas sistema atual'!AB244</f>
        <v>0</v>
      </c>
      <c r="X665" s="7">
        <f>' turmas sistema atual'!AC244</f>
        <v>0</v>
      </c>
      <c r="Y665" s="7">
        <f>' turmas sistema atual'!AD244</f>
        <v>0</v>
      </c>
      <c r="Z665" s="7">
        <f>' turmas sistema atual'!AE244</f>
        <v>0</v>
      </c>
      <c r="AA665" s="7">
        <f>' turmas sistema atual'!AU244</f>
        <v>0</v>
      </c>
      <c r="AB665" s="11">
        <f>' turmas sistema atual'!AV244</f>
        <v>0</v>
      </c>
    </row>
    <row r="666" spans="1:28" ht="51" customHeight="1" thickBot="1" x14ac:dyDescent="0.3">
      <c r="A666" s="7" t="str">
        <f>' turmas sistema atual'!A665</f>
        <v>ENGENHARIA DE GESTÃO</v>
      </c>
      <c r="B666" s="7" t="str">
        <f>' turmas sistema atual'!B665</f>
        <v>NAESTG024-17SB</v>
      </c>
      <c r="C666" s="7" t="str">
        <f>' turmas sistema atual'!C665</f>
        <v>Sistemas de Informação Corporativos A-noturno (São Bernardo do Campo)</v>
      </c>
      <c r="D666" s="7" t="str">
        <f>' turmas sistema atual'!Y665</f>
        <v xml:space="preserve">terça das 21:00 às 23:00, semanal ; sexta das 19:00 às 21:00, semanal </v>
      </c>
      <c r="E666" s="7" t="str">
        <f>' turmas sistema atual'!Z665</f>
        <v/>
      </c>
      <c r="F666" s="7" t="b">
        <f t="shared" si="40"/>
        <v>0</v>
      </c>
      <c r="G666" s="7"/>
      <c r="H666" s="7" t="s">
        <v>563</v>
      </c>
      <c r="I666" s="7" t="b">
        <f t="shared" si="41"/>
        <v>1</v>
      </c>
      <c r="J666" s="11" t="str">
        <f t="shared" si="42"/>
        <v>SB</v>
      </c>
      <c r="K666" s="11" t="str">
        <f>' turmas sistema atual'!K665</f>
        <v>noturno</v>
      </c>
      <c r="L666" s="11" t="str">
        <f>' turmas sistema atual'!L665</f>
        <v>2-2-5</v>
      </c>
      <c r="M666" s="11">
        <f>' turmas sistema atual'!M665</f>
        <v>90</v>
      </c>
      <c r="N666" s="11">
        <f>VLOOKUP(B666,[3]Plan1!$A$18:$H$946,8,0)</f>
        <v>0</v>
      </c>
      <c r="P666" s="7" t="str">
        <f>' turmas sistema atual'!R665</f>
        <v>LUCELIA BORGES DA COSTA</v>
      </c>
      <c r="Q666" s="7" t="e">
        <f>P666=#REF!</f>
        <v>#REF!</v>
      </c>
      <c r="R666" s="7" t="str">
        <f>VLOOKUP($B666,[2]planilha!$B$1:$P$929,15,0)</f>
        <v>LUCELIA BORGES DA COSTA</v>
      </c>
      <c r="S666" s="7" t="str">
        <f>' turmas sistema atual'!S665</f>
        <v>LUCELIA BORGES DA COSTA</v>
      </c>
      <c r="T666" s="7" t="b">
        <f t="shared" si="43"/>
        <v>1</v>
      </c>
      <c r="U666" s="7" t="str">
        <f>' turmas sistema atual'!Z409</f>
        <v/>
      </c>
      <c r="V666" s="7">
        <f>' turmas sistema atual'!AA409</f>
        <v>0</v>
      </c>
      <c r="W666" s="7">
        <f>' turmas sistema atual'!AB409</f>
        <v>0</v>
      </c>
      <c r="X666" s="7">
        <f>' turmas sistema atual'!AC409</f>
        <v>0</v>
      </c>
      <c r="Y666" s="7">
        <f>' turmas sistema atual'!AD409</f>
        <v>0</v>
      </c>
      <c r="Z666" s="7">
        <f>' turmas sistema atual'!AE409</f>
        <v>0</v>
      </c>
      <c r="AA666" s="7">
        <f>' turmas sistema atual'!AU409</f>
        <v>0</v>
      </c>
      <c r="AB666" s="11">
        <f>' turmas sistema atual'!AV409</f>
        <v>0</v>
      </c>
    </row>
    <row r="667" spans="1:28" ht="51" customHeight="1" thickBot="1" x14ac:dyDescent="0.3">
      <c r="A667" s="7" t="str">
        <f>' turmas sistema atual'!A666</f>
        <v>ENGENHARIA DE GESTÃO</v>
      </c>
      <c r="B667" s="7" t="str">
        <f>' turmas sistema atual'!B666</f>
        <v>DB1ESTG024-17SB</v>
      </c>
      <c r="C667" s="7" t="str">
        <f>' turmas sistema atual'!C666</f>
        <v>Sistemas de Informação Corporativos B1-diurno (São Bernardo do Campo)</v>
      </c>
      <c r="D667" s="7" t="str">
        <f>' turmas sistema atual'!Y666</f>
        <v xml:space="preserve">segunda das 14:00 às 18:00, semanal </v>
      </c>
      <c r="E667" s="7" t="str">
        <f>' turmas sistema atual'!Z666</f>
        <v/>
      </c>
      <c r="F667" s="7" t="b">
        <f t="shared" si="40"/>
        <v>0</v>
      </c>
      <c r="G667" s="7"/>
      <c r="H667" s="7" t="s">
        <v>563</v>
      </c>
      <c r="I667" s="7" t="b">
        <f t="shared" si="41"/>
        <v>1</v>
      </c>
      <c r="J667" s="11" t="str">
        <f t="shared" si="42"/>
        <v>SB</v>
      </c>
      <c r="K667" s="11" t="str">
        <f>' turmas sistema atual'!K666</f>
        <v>diurno</v>
      </c>
      <c r="L667" s="11" t="str">
        <f>' turmas sistema atual'!L666</f>
        <v>2-2-5</v>
      </c>
      <c r="M667" s="11">
        <f>' turmas sistema atual'!M666</f>
        <v>63</v>
      </c>
      <c r="N667" s="11">
        <f>VLOOKUP(B667,[3]Plan1!$A$18:$H$946,8,0)</f>
        <v>1</v>
      </c>
      <c r="P667" s="7" t="str">
        <f>' turmas sistema atual'!R666</f>
        <v>Douglas Alves Cassiano</v>
      </c>
      <c r="Q667" s="7" t="e">
        <f>P667=#REF!</f>
        <v>#REF!</v>
      </c>
      <c r="R667" s="7" t="str">
        <f>VLOOKUP($B667,[2]planilha!$B$1:$P$929,15,0)</f>
        <v>Douglas Alves Cassiano</v>
      </c>
      <c r="S667" s="7" t="str">
        <f>' turmas sistema atual'!S666</f>
        <v>Douglas Alves Cassiano</v>
      </c>
      <c r="T667" s="7" t="b">
        <f t="shared" si="43"/>
        <v>1</v>
      </c>
      <c r="U667" s="7" t="str">
        <f>' turmas sistema atual'!Z246</f>
        <v xml:space="preserve">segunda das 19:00 às 21:00, semanal </v>
      </c>
      <c r="V667" s="7">
        <f>' turmas sistema atual'!AA246</f>
        <v>0</v>
      </c>
      <c r="W667" s="7">
        <f>' turmas sistema atual'!AB246</f>
        <v>0</v>
      </c>
      <c r="X667" s="7">
        <f>' turmas sistema atual'!AC246</f>
        <v>0</v>
      </c>
      <c r="Y667" s="7">
        <f>' turmas sistema atual'!AD246</f>
        <v>0</v>
      </c>
      <c r="Z667" s="7">
        <f>' turmas sistema atual'!AE246</f>
        <v>0</v>
      </c>
      <c r="AA667" s="7">
        <f>' turmas sistema atual'!AU246</f>
        <v>0</v>
      </c>
      <c r="AB667" s="11">
        <f>' turmas sistema atual'!AV246</f>
        <v>0</v>
      </c>
    </row>
    <row r="668" spans="1:28" ht="51" customHeight="1" thickBot="1" x14ac:dyDescent="0.3">
      <c r="A668" s="7" t="str">
        <f>' turmas sistema atual'!A667</f>
        <v>ENGENHARIA DE GESTÃO</v>
      </c>
      <c r="B668" s="7" t="str">
        <f>' turmas sistema atual'!B667</f>
        <v>DAESTG020-17SB</v>
      </c>
      <c r="C668" s="7" t="str">
        <f>' turmas sistema atual'!C667</f>
        <v>Sistemas e Processos de Produção A-diurno (São Bernardo do Campo)</v>
      </c>
      <c r="D668" s="7" t="str">
        <f>' turmas sistema atual'!Y667</f>
        <v xml:space="preserve">quinta das 10:00 às 12:00, semanal </v>
      </c>
      <c r="E668" s="7" t="str">
        <f>' turmas sistema atual'!Z667</f>
        <v xml:space="preserve">terça das 08:00 às 10:00, semanal </v>
      </c>
      <c r="F668" s="7" t="b">
        <f t="shared" si="40"/>
        <v>0</v>
      </c>
      <c r="G668" s="7"/>
      <c r="H668" s="7" t="s">
        <v>563</v>
      </c>
      <c r="I668" s="7" t="b">
        <f t="shared" si="41"/>
        <v>1</v>
      </c>
      <c r="J668" s="11" t="str">
        <f t="shared" si="42"/>
        <v>SB</v>
      </c>
      <c r="K668" s="11" t="str">
        <f>' turmas sistema atual'!K667</f>
        <v>diurno</v>
      </c>
      <c r="L668" s="11" t="str">
        <f>' turmas sistema atual'!L667</f>
        <v>2-2-4</v>
      </c>
      <c r="M668" s="11">
        <f>' turmas sistema atual'!M667</f>
        <v>32</v>
      </c>
      <c r="N668" s="11">
        <f>VLOOKUP(B668,[3]Plan1!$A$18:$H$946,8,0)</f>
        <v>0</v>
      </c>
      <c r="P668" s="7" t="str">
        <f>' turmas sistema atual'!R667</f>
        <v>LEONARDO RIBEIRO RODRIGUES</v>
      </c>
      <c r="Q668" s="7" t="e">
        <f>P668=#REF!</f>
        <v>#REF!</v>
      </c>
      <c r="R668" s="7" t="str">
        <f>VLOOKUP($B668,[2]planilha!$B$1:$P$929,15,0)</f>
        <v>LEONARDO RIBEIRO RODRIGUES</v>
      </c>
      <c r="S668" s="7" t="str">
        <f>' turmas sistema atual'!S667</f>
        <v>LEONARDO RIBEIRO RODRIGUES</v>
      </c>
      <c r="T668" s="7" t="b">
        <f t="shared" si="43"/>
        <v>1</v>
      </c>
      <c r="U668" s="7" t="e">
        <f>' turmas sistema atual'!#REF!</f>
        <v>#REF!</v>
      </c>
      <c r="V668" s="7" t="e">
        <f>' turmas sistema atual'!#REF!</f>
        <v>#REF!</v>
      </c>
      <c r="W668" s="7" t="e">
        <f>' turmas sistema atual'!#REF!</f>
        <v>#REF!</v>
      </c>
      <c r="X668" s="7" t="e">
        <f>' turmas sistema atual'!#REF!</f>
        <v>#REF!</v>
      </c>
      <c r="Y668" s="7" t="e">
        <f>' turmas sistema atual'!#REF!</f>
        <v>#REF!</v>
      </c>
      <c r="Z668" s="7" t="e">
        <f>' turmas sistema atual'!#REF!</f>
        <v>#REF!</v>
      </c>
      <c r="AA668" s="7" t="e">
        <f>' turmas sistema atual'!#REF!</f>
        <v>#REF!</v>
      </c>
      <c r="AB668" s="11" t="e">
        <f>' turmas sistema atual'!#REF!</f>
        <v>#REF!</v>
      </c>
    </row>
    <row r="669" spans="1:28" ht="51" customHeight="1" thickBot="1" x14ac:dyDescent="0.3">
      <c r="A669" s="7" t="str">
        <f>' turmas sistema atual'!A668</f>
        <v>ENGENHARIA DE GESTÃO</v>
      </c>
      <c r="B669" s="7" t="str">
        <f>' turmas sistema atual'!B668</f>
        <v>DBESTG020-17SB</v>
      </c>
      <c r="C669" s="7" t="str">
        <f>' turmas sistema atual'!C668</f>
        <v>Sistemas e Processos de Produção B-diurno (São Bernardo do Campo)</v>
      </c>
      <c r="D669" s="7" t="str">
        <f>' turmas sistema atual'!Y668</f>
        <v xml:space="preserve">quinta das 10:00 às 12:00, semanal </v>
      </c>
      <c r="E669" s="7" t="str">
        <f>' turmas sistema atual'!Z668</f>
        <v xml:space="preserve">terça das 10:00 às 12:00, semanal </v>
      </c>
      <c r="F669" s="7" t="b">
        <f t="shared" si="40"/>
        <v>0</v>
      </c>
      <c r="G669" s="7"/>
      <c r="H669" s="7" t="s">
        <v>563</v>
      </c>
      <c r="I669" s="7" t="b">
        <f t="shared" si="41"/>
        <v>1</v>
      </c>
      <c r="J669" s="11" t="str">
        <f t="shared" si="42"/>
        <v>SB</v>
      </c>
      <c r="K669" s="11" t="str">
        <f>' turmas sistema atual'!K668</f>
        <v>diurno</v>
      </c>
      <c r="L669" s="11" t="str">
        <f>' turmas sistema atual'!L668</f>
        <v>2-2-4</v>
      </c>
      <c r="M669" s="11">
        <f>' turmas sistema atual'!M668</f>
        <v>30</v>
      </c>
      <c r="N669" s="11">
        <f>VLOOKUP(B669,[3]Plan1!$A$18:$H$946,8,0)</f>
        <v>0</v>
      </c>
      <c r="P669" s="7" t="str">
        <f>' turmas sistema atual'!R668</f>
        <v>LEONARDO RIBEIRO RODRIGUES</v>
      </c>
      <c r="Q669" s="7" t="e">
        <f>P669=#REF!</f>
        <v>#REF!</v>
      </c>
      <c r="R669" s="7" t="str">
        <f>VLOOKUP($B669,[2]planilha!$B$1:$P$929,15,0)</f>
        <v>LEONARDO RIBEIRO RODRIGUES</v>
      </c>
      <c r="S669" s="7" t="str">
        <f>' turmas sistema atual'!S668</f>
        <v>LEONARDO RIBEIRO RODRIGUES</v>
      </c>
      <c r="T669" s="7" t="b">
        <f t="shared" si="43"/>
        <v>1</v>
      </c>
      <c r="U669" s="7" t="str">
        <f>' turmas sistema atual'!Z251</f>
        <v xml:space="preserve">segunda das 08:00 às 10:00, semanal </v>
      </c>
      <c r="V669" s="7">
        <f>' turmas sistema atual'!AA251</f>
        <v>0</v>
      </c>
      <c r="W669" s="7">
        <f>' turmas sistema atual'!AB251</f>
        <v>0</v>
      </c>
      <c r="X669" s="7">
        <f>' turmas sistema atual'!AC251</f>
        <v>0</v>
      </c>
      <c r="Y669" s="7">
        <f>' turmas sistema atual'!AD251</f>
        <v>0</v>
      </c>
      <c r="Z669" s="7">
        <f>' turmas sistema atual'!AE251</f>
        <v>0</v>
      </c>
      <c r="AA669" s="7">
        <f>' turmas sistema atual'!AU251</f>
        <v>0</v>
      </c>
      <c r="AB669" s="11">
        <f>' turmas sistema atual'!AV251</f>
        <v>0</v>
      </c>
    </row>
    <row r="670" spans="1:28" ht="51" customHeight="1" thickBot="1" x14ac:dyDescent="0.3">
      <c r="A670" s="7" t="str">
        <f>' turmas sistema atual'!A669</f>
        <v>ENGENHARIA DE INFORMAÇÃO</v>
      </c>
      <c r="B670" s="7" t="str">
        <f>' turmas sistema atual'!B669</f>
        <v>DAESTI015-17SA</v>
      </c>
      <c r="C670" s="7" t="str">
        <f>' turmas sistema atual'!C669</f>
        <v>Comunicações Móveis A-diurno (Santo André)</v>
      </c>
      <c r="D670" s="7" t="str">
        <f>' turmas sistema atual'!Y669</f>
        <v xml:space="preserve">terça das 10:00 às 12:00, quinzenal I; quinta das 08:00 às 10:00, semanal </v>
      </c>
      <c r="E670" s="7" t="str">
        <f>' turmas sistema atual'!Z669</f>
        <v>terça das 10:00 às 12:00, quinzenal II</v>
      </c>
      <c r="F670" s="7" t="b">
        <f t="shared" si="40"/>
        <v>0</v>
      </c>
      <c r="G670" s="7"/>
      <c r="H670" s="7" t="s">
        <v>563</v>
      </c>
      <c r="I670" s="7" t="b">
        <f t="shared" si="41"/>
        <v>1</v>
      </c>
      <c r="J670" s="11" t="str">
        <f t="shared" si="42"/>
        <v>SA</v>
      </c>
      <c r="K670" s="11" t="str">
        <f>' turmas sistema atual'!K669</f>
        <v>diurno</v>
      </c>
      <c r="L670" s="11" t="str">
        <f>' turmas sistema atual'!L669</f>
        <v>3-1-4</v>
      </c>
      <c r="M670" s="11">
        <f>' turmas sistema atual'!M669</f>
        <v>60</v>
      </c>
      <c r="N670" s="11">
        <f>VLOOKUP(B670,[3]Plan1!$A$18:$H$946,8,0)</f>
        <v>51</v>
      </c>
      <c r="P670" s="7" t="str">
        <f>' turmas sistema atual'!R669</f>
        <v>IVAN ROBERTO SANTANA CASELLA</v>
      </c>
      <c r="Q670" s="7" t="e">
        <f>P670=#REF!</f>
        <v>#REF!</v>
      </c>
      <c r="R670" s="7" t="str">
        <f>VLOOKUP($B670,[2]planilha!$B$1:$P$929,15,0)</f>
        <v>IVAN ROBERTO SANTANA CASELLA</v>
      </c>
      <c r="S670" s="7" t="str">
        <f>' turmas sistema atual'!S669</f>
        <v>IVAN ROBERTO SANTANA CASELLA</v>
      </c>
      <c r="T670" s="7" t="b">
        <f t="shared" si="43"/>
        <v>1</v>
      </c>
      <c r="U670" s="7" t="str">
        <f>' turmas sistema atual'!Z243</f>
        <v xml:space="preserve">segunda das 08:00 às 10:00, semanal </v>
      </c>
      <c r="V670" s="7">
        <f>' turmas sistema atual'!AA243</f>
        <v>0</v>
      </c>
      <c r="W670" s="7">
        <f>' turmas sistema atual'!AB243</f>
        <v>0</v>
      </c>
      <c r="X670" s="7">
        <f>' turmas sistema atual'!AC243</f>
        <v>0</v>
      </c>
      <c r="Y670" s="7">
        <f>' turmas sistema atual'!AD243</f>
        <v>0</v>
      </c>
      <c r="Z670" s="7">
        <f>' turmas sistema atual'!AE243</f>
        <v>0</v>
      </c>
      <c r="AA670" s="7">
        <f>' turmas sistema atual'!AU243</f>
        <v>0</v>
      </c>
      <c r="AB670" s="11">
        <f>' turmas sistema atual'!AV243</f>
        <v>0</v>
      </c>
    </row>
    <row r="671" spans="1:28" ht="51" customHeight="1" thickBot="1" x14ac:dyDescent="0.3">
      <c r="A671" s="7" t="str">
        <f>' turmas sistema atual'!A670</f>
        <v>ENGENHARIA DE INFORMAÇÃO</v>
      </c>
      <c r="B671" s="7" t="str">
        <f>' turmas sistema atual'!B670</f>
        <v>NAESTI015-17SA</v>
      </c>
      <c r="C671" s="7" t="str">
        <f>' turmas sistema atual'!C670</f>
        <v>Comunicações Móveis A-noturno (Santo André)</v>
      </c>
      <c r="D671" s="7" t="str">
        <f>' turmas sistema atual'!Y670</f>
        <v xml:space="preserve">terça das 21:00 às 23:00, quinzenal I; quinta das 19:00 às 21:00, semanal </v>
      </c>
      <c r="E671" s="7" t="str">
        <f>' turmas sistema atual'!Z670</f>
        <v>terça das 21:00 às 23:00, quinzenal II</v>
      </c>
      <c r="F671" s="7" t="b">
        <f t="shared" si="40"/>
        <v>0</v>
      </c>
      <c r="G671" s="7"/>
      <c r="H671" s="7" t="s">
        <v>563</v>
      </c>
      <c r="I671" s="7" t="b">
        <f t="shared" si="41"/>
        <v>1</v>
      </c>
      <c r="J671" s="11" t="str">
        <f t="shared" si="42"/>
        <v>SA</v>
      </c>
      <c r="K671" s="11" t="str">
        <f>' turmas sistema atual'!K670</f>
        <v>noturno</v>
      </c>
      <c r="L671" s="11" t="str">
        <f>' turmas sistema atual'!L670</f>
        <v>3-1-4</v>
      </c>
      <c r="M671" s="11">
        <f>' turmas sistema atual'!M670</f>
        <v>60</v>
      </c>
      <c r="N671" s="11">
        <f>VLOOKUP(B671,[3]Plan1!$A$18:$H$946,8,0)</f>
        <v>13</v>
      </c>
      <c r="P671" s="7" t="str">
        <f>' turmas sistema atual'!R670</f>
        <v>IVAN ROBERTO SANTANA CASELLA</v>
      </c>
      <c r="Q671" s="7" t="e">
        <f>P671=#REF!</f>
        <v>#REF!</v>
      </c>
      <c r="R671" s="7" t="str">
        <f>VLOOKUP($B671,[2]planilha!$B$1:$P$929,15,0)</f>
        <v>IVAN ROBERTO SANTANA CASELLA</v>
      </c>
      <c r="S671" s="7" t="str">
        <f>' turmas sistema atual'!S670</f>
        <v>IVAN ROBERTO SANTANA CASELLA</v>
      </c>
      <c r="T671" s="7" t="b">
        <f t="shared" si="43"/>
        <v>1</v>
      </c>
      <c r="U671" s="7" t="e">
        <f>' turmas sistema atual'!#REF!</f>
        <v>#REF!</v>
      </c>
      <c r="V671" s="7" t="e">
        <f>' turmas sistema atual'!#REF!</f>
        <v>#REF!</v>
      </c>
      <c r="W671" s="7" t="e">
        <f>' turmas sistema atual'!#REF!</f>
        <v>#REF!</v>
      </c>
      <c r="X671" s="7" t="e">
        <f>' turmas sistema atual'!#REF!</f>
        <v>#REF!</v>
      </c>
      <c r="Y671" s="7" t="e">
        <f>' turmas sistema atual'!#REF!</f>
        <v>#REF!</v>
      </c>
      <c r="Z671" s="7" t="e">
        <f>' turmas sistema atual'!#REF!</f>
        <v>#REF!</v>
      </c>
      <c r="AA671" s="7" t="e">
        <f>' turmas sistema atual'!#REF!</f>
        <v>#REF!</v>
      </c>
      <c r="AB671" s="11" t="e">
        <f>' turmas sistema atual'!#REF!</f>
        <v>#REF!</v>
      </c>
    </row>
    <row r="672" spans="1:28" ht="51" customHeight="1" thickBot="1" x14ac:dyDescent="0.3">
      <c r="A672" s="7" t="str">
        <f>' turmas sistema atual'!A671</f>
        <v>ENGENHARIA DE INFORMAÇÃO</v>
      </c>
      <c r="B672" s="7" t="str">
        <f>' turmas sistema atual'!B671</f>
        <v>NCESTA001-17SA</v>
      </c>
      <c r="C672" s="7" t="str">
        <f>' turmas sistema atual'!C671</f>
        <v>Dispositivos Eletrônicos C-noturno (Santo André)</v>
      </c>
      <c r="D672" s="7" t="str">
        <f>' turmas sistema atual'!Y671</f>
        <v/>
      </c>
      <c r="E672" s="7" t="str">
        <f>' turmas sistema atual'!Z671</f>
        <v xml:space="preserve">segunda das 21:00 às 23:00, semanal ; quarta das 18:00 às 21:00, semanal </v>
      </c>
      <c r="F672" s="7" t="b">
        <f t="shared" si="40"/>
        <v>0</v>
      </c>
      <c r="G672" s="7"/>
      <c r="H672" s="7" t="s">
        <v>563</v>
      </c>
      <c r="I672" s="7" t="b">
        <f t="shared" si="41"/>
        <v>1</v>
      </c>
      <c r="J672" s="11" t="str">
        <f t="shared" si="42"/>
        <v>SA</v>
      </c>
      <c r="K672" s="11" t="str">
        <f>' turmas sistema atual'!K671</f>
        <v>noturno</v>
      </c>
      <c r="L672" s="11" t="str">
        <f>' turmas sistema atual'!L671</f>
        <v>3-2-4</v>
      </c>
      <c r="M672" s="11">
        <f>' turmas sistema atual'!M671</f>
        <v>60</v>
      </c>
      <c r="N672" s="11">
        <f>VLOOKUP(B672,[3]Plan1!$A$18:$H$946,8,0)</f>
        <v>52</v>
      </c>
      <c r="P672" s="7" t="str">
        <f>' turmas sistema atual'!R671</f>
        <v>ANDRE DA FONTOURA PONCHET</v>
      </c>
      <c r="Q672" s="7" t="e">
        <f>P672=#REF!</f>
        <v>#REF!</v>
      </c>
      <c r="R672" s="7" t="str">
        <f>VLOOKUP($B672,[2]planilha!$B$1:$P$929,15,0)</f>
        <v>ANDRE DA FONTOURA PONCHET</v>
      </c>
      <c r="S672" s="7" t="str">
        <f>' turmas sistema atual'!S671</f>
        <v>ANDRE DA FONTOURA PONCHET</v>
      </c>
      <c r="T672" s="7" t="b">
        <f t="shared" si="43"/>
        <v>1</v>
      </c>
      <c r="U672" s="7" t="str">
        <f>' turmas sistema atual'!Z241</f>
        <v xml:space="preserve">segunda das 19:00 às 21:00, semanal </v>
      </c>
      <c r="V672" s="7">
        <f>' turmas sistema atual'!AA241</f>
        <v>0</v>
      </c>
      <c r="W672" s="7">
        <f>' turmas sistema atual'!AB241</f>
        <v>0</v>
      </c>
      <c r="X672" s="7">
        <f>' turmas sistema atual'!AC241</f>
        <v>0</v>
      </c>
      <c r="Y672" s="7">
        <f>' turmas sistema atual'!AD241</f>
        <v>0</v>
      </c>
      <c r="Z672" s="7">
        <f>' turmas sistema atual'!AE241</f>
        <v>0</v>
      </c>
      <c r="AA672" s="7">
        <f>' turmas sistema atual'!AU241</f>
        <v>0</v>
      </c>
      <c r="AB672" s="11">
        <f>' turmas sistema atual'!AV241</f>
        <v>0</v>
      </c>
    </row>
    <row r="673" spans="1:28" ht="51" customHeight="1" thickBot="1" x14ac:dyDescent="0.3">
      <c r="A673" s="7" t="str">
        <f>' turmas sistema atual'!A672</f>
        <v>ENGENHARIA DE INFORMAÇÃO</v>
      </c>
      <c r="B673" s="7" t="str">
        <f>' turmas sistema atual'!B672</f>
        <v>NA1ESTA007-17SA</v>
      </c>
      <c r="C673" s="7" t="str">
        <f>' turmas sistema atual'!C672</f>
        <v>Eletrônica Analógica Aplicada A1-noturno (Santo André)</v>
      </c>
      <c r="D673" s="7" t="str">
        <f>' turmas sistema atual'!Y672</f>
        <v xml:space="preserve">segunda das 18:00 às 21:00, semanal </v>
      </c>
      <c r="E673" s="7" t="str">
        <f>' turmas sistema atual'!Z672</f>
        <v xml:space="preserve">quinta das 21:00 às 23:00, semanal </v>
      </c>
      <c r="F673" s="7" t="b">
        <f t="shared" si="40"/>
        <v>0</v>
      </c>
      <c r="G673" s="7"/>
      <c r="H673" s="7" t="s">
        <v>563</v>
      </c>
      <c r="I673" s="7" t="b">
        <f t="shared" si="41"/>
        <v>1</v>
      </c>
      <c r="J673" s="11" t="str">
        <f t="shared" si="42"/>
        <v>SA</v>
      </c>
      <c r="K673" s="11" t="str">
        <f>' turmas sistema atual'!K672</f>
        <v>noturno</v>
      </c>
      <c r="L673" s="11" t="str">
        <f>' turmas sistema atual'!L672</f>
        <v>3-2-4</v>
      </c>
      <c r="M673" s="11">
        <f>' turmas sistema atual'!M672</f>
        <v>60</v>
      </c>
      <c r="N673" s="11">
        <f>VLOOKUP(B673,[3]Plan1!$A$18:$H$946,8,0)</f>
        <v>25</v>
      </c>
      <c r="P673" s="7" t="str">
        <f>' turmas sistema atual'!R672</f>
        <v>ANDRE DA FONTOURA PONCHET</v>
      </c>
      <c r="Q673" s="7" t="e">
        <f>P673=#REF!</f>
        <v>#REF!</v>
      </c>
      <c r="R673" s="7" t="str">
        <f>VLOOKUP($B673,[2]planilha!$B$1:$P$929,15,0)</f>
        <v>ANDRE DA FONTOURA PONCHET</v>
      </c>
      <c r="S673" s="7" t="str">
        <f>' turmas sistema atual'!S672</f>
        <v>ANDRE DA FONTOURA PONCHET</v>
      </c>
      <c r="T673" s="7" t="b">
        <f t="shared" si="43"/>
        <v>1</v>
      </c>
      <c r="U673" s="7" t="str">
        <f>' turmas sistema atual'!Z242</f>
        <v xml:space="preserve">segunda das 19:00 às 21:00, semanal </v>
      </c>
      <c r="V673" s="7">
        <f>' turmas sistema atual'!AA242</f>
        <v>0</v>
      </c>
      <c r="W673" s="7">
        <f>' turmas sistema atual'!AB242</f>
        <v>0</v>
      </c>
      <c r="X673" s="7">
        <f>' turmas sistema atual'!AC242</f>
        <v>0</v>
      </c>
      <c r="Y673" s="7">
        <f>' turmas sistema atual'!AD242</f>
        <v>0</v>
      </c>
      <c r="Z673" s="7">
        <f>' turmas sistema atual'!AE242</f>
        <v>0</v>
      </c>
      <c r="AA673" s="7">
        <f>' turmas sistema atual'!AU242</f>
        <v>0</v>
      </c>
      <c r="AB673" s="11">
        <f>' turmas sistema atual'!AV242</f>
        <v>0</v>
      </c>
    </row>
    <row r="674" spans="1:28" ht="51" customHeight="1" thickBot="1" x14ac:dyDescent="0.3">
      <c r="A674" s="7" t="str">
        <f>' turmas sistema atual'!A673</f>
        <v>ENGENHARIA DE INFORMAÇÃO</v>
      </c>
      <c r="B674" s="7" t="str">
        <f>' turmas sistema atual'!B673</f>
        <v>DA2ESTA007-17SA</v>
      </c>
      <c r="C674" s="7" t="str">
        <f>' turmas sistema atual'!C673</f>
        <v>Eletrônica Analógica Aplicada A2-diurno (Santo André)</v>
      </c>
      <c r="D674" s="7" t="str">
        <f>' turmas sistema atual'!Y673</f>
        <v xml:space="preserve">quinta das 10:00 às 13:00, semanal </v>
      </c>
      <c r="E674" s="7" t="str">
        <f>' turmas sistema atual'!Z673</f>
        <v xml:space="preserve">segunda das 08:00 às 10:00, semanal </v>
      </c>
      <c r="F674" s="7" t="b">
        <f t="shared" si="40"/>
        <v>0</v>
      </c>
      <c r="G674" s="7"/>
      <c r="H674" s="7" t="s">
        <v>563</v>
      </c>
      <c r="I674" s="7" t="b">
        <f t="shared" si="41"/>
        <v>1</v>
      </c>
      <c r="J674" s="11" t="str">
        <f t="shared" si="42"/>
        <v>SA</v>
      </c>
      <c r="K674" s="11" t="str">
        <f>' turmas sistema atual'!K673</f>
        <v>diurno</v>
      </c>
      <c r="L674" s="11" t="str">
        <f>' turmas sistema atual'!L673</f>
        <v>3-2-4</v>
      </c>
      <c r="M674" s="11">
        <f>' turmas sistema atual'!M673</f>
        <v>60</v>
      </c>
      <c r="N674" s="11">
        <f>VLOOKUP(B674,[3]Plan1!$A$18:$H$946,8,0)</f>
        <v>35</v>
      </c>
      <c r="P674" s="7" t="str">
        <f>' turmas sistema atual'!R673</f>
        <v>MARCELO BENDER PEROTONI</v>
      </c>
      <c r="Q674" s="7" t="e">
        <f>P674=#REF!</f>
        <v>#REF!</v>
      </c>
      <c r="R674" s="7" t="str">
        <f>VLOOKUP($B674,[2]planilha!$B$1:$P$929,15,0)</f>
        <v>MARCELO BENDER PEROTONI</v>
      </c>
      <c r="S674" s="7" t="str">
        <f>' turmas sistema atual'!S673</f>
        <v>MARCELO BENDER PEROTONI</v>
      </c>
      <c r="T674" s="7" t="b">
        <f t="shared" si="43"/>
        <v>1</v>
      </c>
      <c r="U674" s="7" t="str">
        <f>' turmas sistema atual'!Z235</f>
        <v xml:space="preserve">segunda das 10:00 às 12:00, semanal </v>
      </c>
      <c r="V674" s="7">
        <f>' turmas sistema atual'!AA235</f>
        <v>0</v>
      </c>
      <c r="W674" s="7">
        <f>' turmas sistema atual'!AB235</f>
        <v>0</v>
      </c>
      <c r="X674" s="7">
        <f>' turmas sistema atual'!AC235</f>
        <v>0</v>
      </c>
      <c r="Y674" s="7">
        <f>' turmas sistema atual'!AD235</f>
        <v>0</v>
      </c>
      <c r="Z674" s="7">
        <f>' turmas sistema atual'!AE235</f>
        <v>0</v>
      </c>
      <c r="AA674" s="7">
        <f>' turmas sistema atual'!AU235</f>
        <v>0</v>
      </c>
      <c r="AB674" s="11">
        <f>' turmas sistema atual'!AV235</f>
        <v>0</v>
      </c>
    </row>
    <row r="675" spans="1:28" ht="51" customHeight="1" thickBot="1" x14ac:dyDescent="0.3">
      <c r="A675" s="7" t="str">
        <f>' turmas sistema atual'!A674</f>
        <v>ENGENHARIA DE INFORMAÇÃO</v>
      </c>
      <c r="B675" s="7" t="str">
        <f>' turmas sistema atual'!B674</f>
        <v>DA1ESTI002-17SA</v>
      </c>
      <c r="C675" s="7" t="str">
        <f>' turmas sistema atual'!C674</f>
        <v>Eletrônica Digital A1-diurno (Santo André)</v>
      </c>
      <c r="D675" s="7" t="str">
        <f>' turmas sistema atual'!Y674</f>
        <v xml:space="preserve">quarta das 10:00 às 12:00, semanal ; sexta das 08:00 às 10:00, semanal </v>
      </c>
      <c r="E675" s="7" t="str">
        <f>' turmas sistema atual'!Z674</f>
        <v xml:space="preserve">segunda das 10:00 às 12:00, semanal </v>
      </c>
      <c r="F675" s="7" t="b">
        <f t="shared" si="40"/>
        <v>0</v>
      </c>
      <c r="G675" s="7"/>
      <c r="H675" s="7" t="s">
        <v>563</v>
      </c>
      <c r="I675" s="7" t="b">
        <f t="shared" si="41"/>
        <v>1</v>
      </c>
      <c r="J675" s="11" t="str">
        <f t="shared" si="42"/>
        <v>SA</v>
      </c>
      <c r="K675" s="11" t="str">
        <f>' turmas sistema atual'!K674</f>
        <v>diurno</v>
      </c>
      <c r="L675" s="11" t="str">
        <f>' turmas sistema atual'!L674</f>
        <v>4-2-4</v>
      </c>
      <c r="M675" s="11">
        <f>' turmas sistema atual'!M674</f>
        <v>60</v>
      </c>
      <c r="N675" s="11">
        <f>VLOOKUP(B675,[3]Plan1!$A$18:$H$946,8,0)</f>
        <v>39</v>
      </c>
      <c r="P675" s="7" t="str">
        <f>' turmas sistema atual'!R674</f>
        <v>Luneque Del Rio de Souza e Silva Junior</v>
      </c>
      <c r="Q675" s="7" t="e">
        <f>P675=#REF!</f>
        <v>#REF!</v>
      </c>
      <c r="R675" s="7" t="str">
        <f>VLOOKUP($B675,[2]planilha!$B$1:$P$929,15,0)</f>
        <v>Luneque Del Rio de Souza e Silva Junior</v>
      </c>
      <c r="S675" s="7" t="str">
        <f>' turmas sistema atual'!S674</f>
        <v>Luneque Del Rio de Souza e Silva Junior</v>
      </c>
      <c r="T675" s="7" t="b">
        <f t="shared" si="43"/>
        <v>1</v>
      </c>
      <c r="U675" s="7" t="str">
        <f>' turmas sistema atual'!Z720</f>
        <v>terça das 21:00 às 23:00, quinzenal II</v>
      </c>
      <c r="V675" s="7">
        <f>' turmas sistema atual'!AA720</f>
        <v>0</v>
      </c>
      <c r="W675" s="7">
        <f>' turmas sistema atual'!AB720</f>
        <v>0</v>
      </c>
      <c r="X675" s="7">
        <f>' turmas sistema atual'!AC720</f>
        <v>0</v>
      </c>
      <c r="Y675" s="7">
        <f>' turmas sistema atual'!AD720</f>
        <v>0</v>
      </c>
      <c r="Z675" s="7">
        <f>' turmas sistema atual'!AE720</f>
        <v>0</v>
      </c>
      <c r="AA675" s="7">
        <f>' turmas sistema atual'!AU720</f>
        <v>0</v>
      </c>
      <c r="AB675" s="11">
        <f>' turmas sistema atual'!AV720</f>
        <v>0</v>
      </c>
    </row>
    <row r="676" spans="1:28" ht="51" customHeight="1" thickBot="1" x14ac:dyDescent="0.3">
      <c r="A676" s="7" t="str">
        <f>' turmas sistema atual'!A675</f>
        <v>ENGENHARIA DE INFORMAÇÃO</v>
      </c>
      <c r="B676" s="7" t="str">
        <f>' turmas sistema atual'!B675</f>
        <v>NA2ESTI002-17SA</v>
      </c>
      <c r="C676" s="7" t="str">
        <f>' turmas sistema atual'!C675</f>
        <v>Eletrônica Digital A2-noturno (Santo André)</v>
      </c>
      <c r="D676" s="7" t="str">
        <f>' turmas sistema atual'!Y675</f>
        <v xml:space="preserve">quarta das 21:00 às 23:00, semanal ; sexta das 19:00 às 21:00, semanal </v>
      </c>
      <c r="E676" s="7" t="str">
        <f>' turmas sistema atual'!Z675</f>
        <v xml:space="preserve">segunda das 21:00 às 23:00, semanal </v>
      </c>
      <c r="F676" s="7" t="b">
        <f t="shared" si="40"/>
        <v>0</v>
      </c>
      <c r="G676" s="7"/>
      <c r="H676" s="7" t="s">
        <v>563</v>
      </c>
      <c r="I676" s="7" t="b">
        <f t="shared" si="41"/>
        <v>1</v>
      </c>
      <c r="J676" s="11" t="str">
        <f t="shared" si="42"/>
        <v>SA</v>
      </c>
      <c r="K676" s="11" t="str">
        <f>' turmas sistema atual'!K675</f>
        <v>noturno</v>
      </c>
      <c r="L676" s="11" t="str">
        <f>' turmas sistema atual'!L675</f>
        <v>4-2-4</v>
      </c>
      <c r="M676" s="11">
        <f>' turmas sistema atual'!M675</f>
        <v>60</v>
      </c>
      <c r="N676" s="11">
        <f>VLOOKUP(B676,[3]Plan1!$A$18:$H$946,8,0)</f>
        <v>48</v>
      </c>
      <c r="P676" s="7" t="str">
        <f>' turmas sistema atual'!R675</f>
        <v>GERMAN CARLOS SANTOS QUISPE</v>
      </c>
      <c r="Q676" s="7" t="e">
        <f>P676=#REF!</f>
        <v>#REF!</v>
      </c>
      <c r="R676" s="7" t="str">
        <f>VLOOKUP($B676,[2]planilha!$B$1:$P$929,15,0)</f>
        <v>GERMAN CARLOS SANTOS QUISPE</v>
      </c>
      <c r="S676" s="7" t="str">
        <f>' turmas sistema atual'!S675</f>
        <v>GERMAN CARLOS SANTOS QUISPE</v>
      </c>
      <c r="T676" s="7" t="b">
        <f t="shared" si="43"/>
        <v>1</v>
      </c>
      <c r="U676" s="7" t="str">
        <f>' turmas sistema atual'!Z245</f>
        <v xml:space="preserve">segunda das 08:00 às 10:00, semanal </v>
      </c>
      <c r="V676" s="7">
        <f>' turmas sistema atual'!AA245</f>
        <v>0</v>
      </c>
      <c r="W676" s="7">
        <f>' turmas sistema atual'!AB245</f>
        <v>0</v>
      </c>
      <c r="X676" s="7">
        <f>' turmas sistema atual'!AC245</f>
        <v>0</v>
      </c>
      <c r="Y676" s="7">
        <f>' turmas sistema atual'!AD245</f>
        <v>0</v>
      </c>
      <c r="Z676" s="7">
        <f>' turmas sistema atual'!AE245</f>
        <v>0</v>
      </c>
      <c r="AA676" s="7">
        <f>' turmas sistema atual'!AU245</f>
        <v>0</v>
      </c>
      <c r="AB676" s="11">
        <f>' turmas sistema atual'!AV245</f>
        <v>0</v>
      </c>
    </row>
    <row r="677" spans="1:28" ht="51" customHeight="1" thickBot="1" x14ac:dyDescent="0.3">
      <c r="A677" s="7" t="str">
        <f>' turmas sistema atual'!A676</f>
        <v>ENGENHARIA DE INFORMAÇÃO</v>
      </c>
      <c r="B677" s="7" t="str">
        <f>' turmas sistema atual'!B676</f>
        <v>DB2ESTI002-17SA</v>
      </c>
      <c r="C677" s="7" t="str">
        <f>' turmas sistema atual'!C676</f>
        <v>Eletrônica Digital B2-diurno (Santo André)</v>
      </c>
      <c r="D677" s="7" t="str">
        <f>' turmas sistema atual'!Y676</f>
        <v xml:space="preserve">sábado das 10:00 às 12:00, semanal ; sábado das 14:00 às 16:00, semanal </v>
      </c>
      <c r="E677" s="7" t="str">
        <f>' turmas sistema atual'!Z676</f>
        <v xml:space="preserve">sexta das 16:00 às 18:00, semanal </v>
      </c>
      <c r="F677" s="7" t="b">
        <f t="shared" si="40"/>
        <v>0</v>
      </c>
      <c r="G677" s="7"/>
      <c r="H677" s="7" t="s">
        <v>563</v>
      </c>
      <c r="I677" s="7" t="b">
        <f t="shared" si="41"/>
        <v>1</v>
      </c>
      <c r="J677" s="11" t="str">
        <f t="shared" si="42"/>
        <v>SA</v>
      </c>
      <c r="K677" s="11" t="str">
        <f>' turmas sistema atual'!K676</f>
        <v>diurno</v>
      </c>
      <c r="L677" s="11" t="str">
        <f>' turmas sistema atual'!L676</f>
        <v>4-2-4</v>
      </c>
      <c r="M677" s="11">
        <f>' turmas sistema atual'!M676</f>
        <v>60</v>
      </c>
      <c r="N677" s="11">
        <f>VLOOKUP(B677,[3]Plan1!$A$18:$H$946,8,0)</f>
        <v>26</v>
      </c>
      <c r="P677" s="7" t="str">
        <f>' turmas sistema atual'!R676</f>
        <v>JOAO HENRIQUE RANHEL RIBEIRO</v>
      </c>
      <c r="Q677" s="7" t="e">
        <f>P677=#REF!</f>
        <v>#REF!</v>
      </c>
      <c r="R677" s="7" t="str">
        <f>VLOOKUP($B677,[2]planilha!$B$1:$P$929,15,0)</f>
        <v>JOAO HENRIQUE RANHEL RIBEIRO</v>
      </c>
      <c r="S677" s="7" t="str">
        <f>' turmas sistema atual'!S676</f>
        <v>JOAO HENRIQUE RANHEL RIBEIRO</v>
      </c>
      <c r="T677" s="7" t="b">
        <f t="shared" si="43"/>
        <v>1</v>
      </c>
      <c r="U677" s="7" t="str">
        <f>' turmas sistema atual'!Z233</f>
        <v xml:space="preserve">segunda das 10:00 às 12:00, semanal </v>
      </c>
      <c r="V677" s="7">
        <f>' turmas sistema atual'!AA233</f>
        <v>0</v>
      </c>
      <c r="W677" s="7">
        <f>' turmas sistema atual'!AB233</f>
        <v>0</v>
      </c>
      <c r="X677" s="7">
        <f>' turmas sistema atual'!AC233</f>
        <v>0</v>
      </c>
      <c r="Y677" s="7">
        <f>' turmas sistema atual'!AD233</f>
        <v>0</v>
      </c>
      <c r="Z677" s="7">
        <f>' turmas sistema atual'!AE233</f>
        <v>0</v>
      </c>
      <c r="AA677" s="7">
        <f>' turmas sistema atual'!AU233</f>
        <v>0</v>
      </c>
      <c r="AB677" s="11">
        <f>' turmas sistema atual'!AV233</f>
        <v>0</v>
      </c>
    </row>
    <row r="678" spans="1:28" ht="51" customHeight="1" thickBot="1" x14ac:dyDescent="0.3">
      <c r="A678" s="7" t="str">
        <f>' turmas sistema atual'!A677</f>
        <v>ENGENHARIA DE INFORMAÇÃO</v>
      </c>
      <c r="B678" s="7" t="str">
        <f>' turmas sistema atual'!B677</f>
        <v>NAESZI034-17SA</v>
      </c>
      <c r="C678" s="7" t="str">
        <f>' turmas sistema atual'!C677</f>
        <v>Jogos Digitais: Aspectos Técnicos e Aplicações A-noturno (Santo André)</v>
      </c>
      <c r="D678" s="7" t="str">
        <f>' turmas sistema atual'!Y677</f>
        <v/>
      </c>
      <c r="E678" s="7" t="str">
        <f>' turmas sistema atual'!Z677</f>
        <v xml:space="preserve">segunda das 19:00 às 21:00, semanal ; quinta das 21:00 às 23:00, semanal </v>
      </c>
      <c r="F678" s="7" t="b">
        <f t="shared" si="40"/>
        <v>0</v>
      </c>
      <c r="G678" s="7"/>
      <c r="H678" s="7" t="s">
        <v>563</v>
      </c>
      <c r="I678" s="7" t="b">
        <f t="shared" si="41"/>
        <v>1</v>
      </c>
      <c r="J678" s="11" t="str">
        <f t="shared" si="42"/>
        <v>SA</v>
      </c>
      <c r="K678" s="11" t="str">
        <f>' turmas sistema atual'!K677</f>
        <v>noturno</v>
      </c>
      <c r="L678" s="11" t="str">
        <f>' turmas sistema atual'!L677</f>
        <v>1-3-4</v>
      </c>
      <c r="M678" s="11">
        <f>' turmas sistema atual'!M677</f>
        <v>60</v>
      </c>
      <c r="N678" s="11">
        <f>VLOOKUP(B678,[3]Plan1!$A$18:$H$946,8,0)</f>
        <v>0</v>
      </c>
      <c r="P678" s="7" t="str">
        <f>' turmas sistema atual'!R677</f>
        <v>MARIO MINAMI</v>
      </c>
      <c r="Q678" s="7" t="e">
        <f>P678=#REF!</f>
        <v>#REF!</v>
      </c>
      <c r="R678" s="7" t="str">
        <f>VLOOKUP($B678,[2]planilha!$B$1:$P$929,15,0)</f>
        <v>MARIO MINAMI</v>
      </c>
      <c r="S678" s="7" t="str">
        <f>' turmas sistema atual'!S677</f>
        <v>MARIO MINAMI</v>
      </c>
      <c r="T678" s="7" t="b">
        <f t="shared" si="43"/>
        <v>1</v>
      </c>
      <c r="U678" s="7" t="str">
        <f>' turmas sistema atual'!Z234</f>
        <v xml:space="preserve">segunda das 21:00 às 23:00, semanal </v>
      </c>
      <c r="V678" s="7">
        <f>' turmas sistema atual'!AA234</f>
        <v>0</v>
      </c>
      <c r="W678" s="7">
        <f>' turmas sistema atual'!AB234</f>
        <v>0</v>
      </c>
      <c r="X678" s="7">
        <f>' turmas sistema atual'!AC234</f>
        <v>0</v>
      </c>
      <c r="Y678" s="7">
        <f>' turmas sistema atual'!AD234</f>
        <v>0</v>
      </c>
      <c r="Z678" s="7">
        <f>' turmas sistema atual'!AE234</f>
        <v>0</v>
      </c>
      <c r="AA678" s="7">
        <f>' turmas sistema atual'!AU234</f>
        <v>0</v>
      </c>
      <c r="AB678" s="11">
        <f>' turmas sistema atual'!AV234</f>
        <v>0</v>
      </c>
    </row>
    <row r="679" spans="1:28" ht="51" customHeight="1" thickBot="1" x14ac:dyDescent="0.3">
      <c r="A679" s="7" t="str">
        <f>' turmas sistema atual'!A678</f>
        <v>ENGENHARIA DE INFORMAÇÃO</v>
      </c>
      <c r="B679" s="7" t="str">
        <f>' turmas sistema atual'!B678</f>
        <v>DAESZI032-17SA</v>
      </c>
      <c r="C679" s="7" t="str">
        <f>' turmas sistema atual'!C678</f>
        <v>Processamento de Vídeo A-diurno (Santo André)</v>
      </c>
      <c r="D679" s="7" t="str">
        <f>' turmas sistema atual'!Y678</f>
        <v/>
      </c>
      <c r="E679" s="7" t="str">
        <f>' turmas sistema atual'!Z678</f>
        <v xml:space="preserve">terça das 17:00 às 19:00, semanal ; quinta das 17:00 às 19:00, semanal </v>
      </c>
      <c r="F679" s="7" t="b">
        <f t="shared" si="40"/>
        <v>0</v>
      </c>
      <c r="G679" s="7"/>
      <c r="H679" s="7" t="s">
        <v>563</v>
      </c>
      <c r="I679" s="7" t="b">
        <f t="shared" si="41"/>
        <v>1</v>
      </c>
      <c r="J679" s="11" t="str">
        <f t="shared" si="42"/>
        <v>SA</v>
      </c>
      <c r="K679" s="11" t="str">
        <f>' turmas sistema atual'!K678</f>
        <v>diurno</v>
      </c>
      <c r="L679" s="11" t="str">
        <f>' turmas sistema atual'!L678</f>
        <v>3-1-4</v>
      </c>
      <c r="M679" s="11">
        <f>' turmas sistema atual'!M678</f>
        <v>60</v>
      </c>
      <c r="N679" s="11">
        <f>VLOOKUP(B679,[3]Plan1!$A$18:$H$946,8,0)</f>
        <v>56</v>
      </c>
      <c r="P679" s="7" t="str">
        <f>' turmas sistema atual'!R678</f>
        <v>CELSO SETSUO KURASHIMA</v>
      </c>
      <c r="Q679" s="7" t="e">
        <f>P679=#REF!</f>
        <v>#REF!</v>
      </c>
      <c r="R679" s="7" t="str">
        <f>VLOOKUP($B679,[2]planilha!$B$1:$P$929,15,0)</f>
        <v>CELSO SETSUO KURASHIMA</v>
      </c>
      <c r="S679" s="7" t="str">
        <f>' turmas sistema atual'!S678</f>
        <v>CELSO SETSUO KURASHIMA</v>
      </c>
      <c r="T679" s="7" t="b">
        <f t="shared" si="43"/>
        <v>1</v>
      </c>
      <c r="U679" s="7" t="str">
        <f>' turmas sistema atual'!Z727</f>
        <v xml:space="preserve">quinta das 19:00 às 21:00, semanal </v>
      </c>
      <c r="V679" s="7">
        <f>' turmas sistema atual'!AA727</f>
        <v>0</v>
      </c>
      <c r="W679" s="7">
        <f>' turmas sistema atual'!AB727</f>
        <v>0</v>
      </c>
      <c r="X679" s="7">
        <f>' turmas sistema atual'!AC727</f>
        <v>0</v>
      </c>
      <c r="Y679" s="7">
        <f>' turmas sistema atual'!AD727</f>
        <v>0</v>
      </c>
      <c r="Z679" s="7">
        <f>' turmas sistema atual'!AE727</f>
        <v>0</v>
      </c>
      <c r="AA679" s="7">
        <f>' turmas sistema atual'!AU727</f>
        <v>0</v>
      </c>
      <c r="AB679" s="11">
        <f>' turmas sistema atual'!AV727</f>
        <v>0</v>
      </c>
    </row>
    <row r="680" spans="1:28" ht="51" customHeight="1" thickBot="1" x14ac:dyDescent="0.3">
      <c r="A680" s="7" t="str">
        <f>' turmas sistema atual'!A679</f>
        <v>ENGENHARIA DE INFORMAÇÃO</v>
      </c>
      <c r="B680" s="7" t="str">
        <f>' turmas sistema atual'!B679</f>
        <v>NA2ESTI006-17SA</v>
      </c>
      <c r="C680" s="7" t="str">
        <f>' turmas sistema atual'!C679</f>
        <v>Processamento Digital de Sinais A2-noturno (Santo André)</v>
      </c>
      <c r="D680" s="7" t="str">
        <f>' turmas sistema atual'!Y679</f>
        <v xml:space="preserve">terça das 21:00 às 23:00, semanal ; quinta das 19:00 às 21:00, semanal </v>
      </c>
      <c r="E680" s="7" t="str">
        <f>' turmas sistema atual'!Z679</f>
        <v/>
      </c>
      <c r="F680" s="7" t="b">
        <f t="shared" si="40"/>
        <v>0</v>
      </c>
      <c r="G680" s="7"/>
      <c r="H680" s="7" t="s">
        <v>563</v>
      </c>
      <c r="I680" s="7" t="b">
        <f t="shared" si="41"/>
        <v>1</v>
      </c>
      <c r="J680" s="11" t="str">
        <f t="shared" si="42"/>
        <v>SA</v>
      </c>
      <c r="K680" s="11" t="str">
        <f>' turmas sistema atual'!K679</f>
        <v>noturno</v>
      </c>
      <c r="L680" s="11" t="str">
        <f>' turmas sistema atual'!L679</f>
        <v>4-0-4</v>
      </c>
      <c r="M680" s="11">
        <f>' turmas sistema atual'!M679</f>
        <v>60</v>
      </c>
      <c r="N680" s="11">
        <f>VLOOKUP(B680,[3]Plan1!$A$18:$H$946,8,0)</f>
        <v>0</v>
      </c>
      <c r="P680" s="7" t="str">
        <f>' turmas sistema atual'!R679</f>
        <v>CLAUDIO JOSE BORDIN JUNIOR</v>
      </c>
      <c r="Q680" s="7" t="e">
        <f>P680=#REF!</f>
        <v>#REF!</v>
      </c>
      <c r="R680" s="7" t="str">
        <f>VLOOKUP($B680,[2]planilha!$B$1:$P$929,15,0)</f>
        <v>CLAUDIO JOSE BORDIN JUNIOR</v>
      </c>
      <c r="S680" s="7" t="str">
        <f>' turmas sistema atual'!S679</f>
        <v>CLAUDIO JOSE BORDIN JUNIOR</v>
      </c>
      <c r="T680" s="7" t="b">
        <f t="shared" si="43"/>
        <v>1</v>
      </c>
      <c r="U680" s="7" t="str">
        <f>' turmas sistema atual'!Z412</f>
        <v/>
      </c>
      <c r="V680" s="7">
        <f>' turmas sistema atual'!AA412</f>
        <v>0</v>
      </c>
      <c r="W680" s="7">
        <f>' turmas sistema atual'!AB412</f>
        <v>0</v>
      </c>
      <c r="X680" s="7">
        <f>' turmas sistema atual'!AC412</f>
        <v>0</v>
      </c>
      <c r="Y680" s="7">
        <f>' turmas sistema atual'!AD412</f>
        <v>0</v>
      </c>
      <c r="Z680" s="7">
        <f>' turmas sistema atual'!AE412</f>
        <v>0</v>
      </c>
      <c r="AA680" s="7">
        <f>' turmas sistema atual'!AU412</f>
        <v>0</v>
      </c>
      <c r="AB680" s="11">
        <f>' turmas sistema atual'!AV412</f>
        <v>0</v>
      </c>
    </row>
    <row r="681" spans="1:28" ht="51" customHeight="1" thickBot="1" x14ac:dyDescent="0.3">
      <c r="A681" s="7" t="str">
        <f>' turmas sistema atual'!A680</f>
        <v>ENGENHARIA DE INFORMAÇÃO</v>
      </c>
      <c r="B681" s="7" t="str">
        <f>' turmas sistema atual'!B680</f>
        <v>DAESTI006-17SA</v>
      </c>
      <c r="C681" s="7" t="str">
        <f>' turmas sistema atual'!C680</f>
        <v>Processamento Digital de Sinais A-diurno (Santo André)</v>
      </c>
      <c r="D681" s="7" t="str">
        <f>' turmas sistema atual'!Y680</f>
        <v xml:space="preserve">terça das 10:00 às 12:00, semanal ; quinta das 08:00 às 10:00, semanal </v>
      </c>
      <c r="E681" s="7" t="str">
        <f>' turmas sistema atual'!Z680</f>
        <v/>
      </c>
      <c r="F681" s="7" t="b">
        <f t="shared" si="40"/>
        <v>0</v>
      </c>
      <c r="G681" s="7"/>
      <c r="H681" s="7" t="s">
        <v>563</v>
      </c>
      <c r="I681" s="7" t="b">
        <f t="shared" si="41"/>
        <v>1</v>
      </c>
      <c r="J681" s="11" t="str">
        <f t="shared" si="42"/>
        <v>SA</v>
      </c>
      <c r="K681" s="11" t="str">
        <f>' turmas sistema atual'!K680</f>
        <v>diurno</v>
      </c>
      <c r="L681" s="11" t="str">
        <f>' turmas sistema atual'!L680</f>
        <v>4-0-4</v>
      </c>
      <c r="M681" s="11">
        <f>' turmas sistema atual'!M680</f>
        <v>60</v>
      </c>
      <c r="N681" s="11">
        <f>VLOOKUP(B681,[3]Plan1!$A$18:$H$946,8,0)</f>
        <v>18</v>
      </c>
      <c r="P681" s="7" t="str">
        <f>' turmas sistema atual'!R680</f>
        <v>KENJI NOSE FILHO</v>
      </c>
      <c r="Q681" s="7" t="e">
        <f>P681=#REF!</f>
        <v>#REF!</v>
      </c>
      <c r="R681" s="7" t="str">
        <f>VLOOKUP($B681,[2]planilha!$B$1:$P$929,15,0)</f>
        <v>KENJI NOSE FILHO</v>
      </c>
      <c r="S681" s="7" t="str">
        <f>' turmas sistema atual'!S680</f>
        <v>KENJI NOSE FILHO</v>
      </c>
      <c r="T681" s="7" t="b">
        <f t="shared" si="43"/>
        <v>1</v>
      </c>
      <c r="U681" s="7" t="e">
        <f>' turmas sistema atual'!#REF!</f>
        <v>#REF!</v>
      </c>
      <c r="V681" s="7" t="e">
        <f>' turmas sistema atual'!#REF!</f>
        <v>#REF!</v>
      </c>
      <c r="W681" s="7" t="e">
        <f>' turmas sistema atual'!#REF!</f>
        <v>#REF!</v>
      </c>
      <c r="X681" s="7" t="e">
        <f>' turmas sistema atual'!#REF!</f>
        <v>#REF!</v>
      </c>
      <c r="Y681" s="7" t="e">
        <f>' turmas sistema atual'!#REF!</f>
        <v>#REF!</v>
      </c>
      <c r="Z681" s="7" t="e">
        <f>' turmas sistema atual'!#REF!</f>
        <v>#REF!</v>
      </c>
      <c r="AA681" s="7" t="e">
        <f>' turmas sistema atual'!#REF!</f>
        <v>#REF!</v>
      </c>
      <c r="AB681" s="11" t="e">
        <f>' turmas sistema atual'!#REF!</f>
        <v>#REF!</v>
      </c>
    </row>
    <row r="682" spans="1:28" ht="51" customHeight="1" thickBot="1" x14ac:dyDescent="0.3">
      <c r="A682" s="7" t="str">
        <f>' turmas sistema atual'!A681</f>
        <v>ENGENHARIA DE INFORMAÇÃO</v>
      </c>
      <c r="B682" s="7" t="str">
        <f>' turmas sistema atual'!B681</f>
        <v>NAESZI016-17SA</v>
      </c>
      <c r="C682" s="7" t="str">
        <f>' turmas sistema atual'!C681</f>
        <v>Projeto de Filtros Digitais A-noturno (Santo André)</v>
      </c>
      <c r="D682" s="7" t="str">
        <f>' turmas sistema atual'!Y681</f>
        <v/>
      </c>
      <c r="E682" s="7" t="str">
        <f>' turmas sistema atual'!Z681</f>
        <v xml:space="preserve">segunda das 21:00 às 23:00, semanal ; quarta das 19:00 às 21:00, semanal </v>
      </c>
      <c r="F682" s="7" t="b">
        <f t="shared" si="40"/>
        <v>0</v>
      </c>
      <c r="G682" s="7"/>
      <c r="H682" s="7" t="s">
        <v>563</v>
      </c>
      <c r="I682" s="7" t="b">
        <f t="shared" si="41"/>
        <v>1</v>
      </c>
      <c r="J682" s="11" t="str">
        <f t="shared" si="42"/>
        <v>SA</v>
      </c>
      <c r="K682" s="11" t="str">
        <f>' turmas sistema atual'!K681</f>
        <v>noturno</v>
      </c>
      <c r="L682" s="11" t="str">
        <f>' turmas sistema atual'!L681</f>
        <v>2-2-4</v>
      </c>
      <c r="M682" s="11">
        <f>' turmas sistema atual'!M681</f>
        <v>60</v>
      </c>
      <c r="N682" s="11">
        <f>VLOOKUP(B682,[3]Plan1!$A$18:$H$946,8,0)</f>
        <v>33</v>
      </c>
      <c r="P682" s="7" t="str">
        <f>' turmas sistema atual'!R681</f>
        <v>FRANCISCO JOSE FRAGA DA SILVA</v>
      </c>
      <c r="Q682" s="7" t="e">
        <f>P682=#REF!</f>
        <v>#REF!</v>
      </c>
      <c r="R682" s="7" t="str">
        <f>VLOOKUP($B682,[2]planilha!$B$1:$P$929,15,0)</f>
        <v>FRANCISCO JOSE FRAGA DA SILVA</v>
      </c>
      <c r="S682" s="7" t="str">
        <f>' turmas sistema atual'!S681</f>
        <v>FRANCISCO JOSE FRAGA DA SILVA</v>
      </c>
      <c r="T682" s="7" t="b">
        <f t="shared" si="43"/>
        <v>1</v>
      </c>
      <c r="U682" s="7" t="str">
        <f>' turmas sistema atual'!Z248</f>
        <v xml:space="preserve">segunda das 19:00 às 21:00, semanal </v>
      </c>
      <c r="V682" s="7">
        <f>' turmas sistema atual'!AA248</f>
        <v>0</v>
      </c>
      <c r="W682" s="7">
        <f>' turmas sistema atual'!AB248</f>
        <v>0</v>
      </c>
      <c r="X682" s="7">
        <f>' turmas sistema atual'!AC248</f>
        <v>0</v>
      </c>
      <c r="Y682" s="7">
        <f>' turmas sistema atual'!AD248</f>
        <v>0</v>
      </c>
      <c r="Z682" s="7">
        <f>' turmas sistema atual'!AE248</f>
        <v>0</v>
      </c>
      <c r="AA682" s="7">
        <f>' turmas sistema atual'!AU248</f>
        <v>0</v>
      </c>
      <c r="AB682" s="11">
        <f>' turmas sistema atual'!AV248</f>
        <v>0</v>
      </c>
    </row>
    <row r="683" spans="1:28" ht="51" customHeight="1" thickBot="1" x14ac:dyDescent="0.3">
      <c r="A683" s="7" t="str">
        <f>' turmas sistema atual'!A682</f>
        <v>ENGENHARIA DE INFORMAÇÃO</v>
      </c>
      <c r="B683" s="7" t="str">
        <f>' turmas sistema atual'!B682</f>
        <v>NA1ESTA003-17SA</v>
      </c>
      <c r="C683" s="7" t="str">
        <f>' turmas sistema atual'!C682</f>
        <v>Sistemas de Controle I A1-noturno (Santo André)</v>
      </c>
      <c r="D683" s="7" t="str">
        <f>' turmas sistema atual'!Y682</f>
        <v xml:space="preserve">terça das 18:00 às 21:00, semanal </v>
      </c>
      <c r="E683" s="7" t="str">
        <f>' turmas sistema atual'!Z682</f>
        <v xml:space="preserve">sexta das 21:00 às 23:00, semanal </v>
      </c>
      <c r="F683" s="7" t="b">
        <f t="shared" si="40"/>
        <v>0</v>
      </c>
      <c r="G683" s="7"/>
      <c r="H683" s="7" t="s">
        <v>563</v>
      </c>
      <c r="I683" s="7" t="b">
        <f t="shared" si="41"/>
        <v>1</v>
      </c>
      <c r="J683" s="11" t="str">
        <f t="shared" si="42"/>
        <v>SA</v>
      </c>
      <c r="K683" s="11" t="str">
        <f>' turmas sistema atual'!K682</f>
        <v>noturno</v>
      </c>
      <c r="L683" s="11" t="str">
        <f>' turmas sistema atual'!L682</f>
        <v>3-2-4</v>
      </c>
      <c r="M683" s="11">
        <f>' turmas sistema atual'!M682</f>
        <v>60</v>
      </c>
      <c r="N683" s="11">
        <f>VLOOKUP(B683,[3]Plan1!$A$18:$H$946,8,0)</f>
        <v>9</v>
      </c>
      <c r="P683" s="7" t="str">
        <f>' turmas sistema atual'!R682</f>
        <v>Heloi Francisco Gentil Genari</v>
      </c>
      <c r="Q683" s="7" t="e">
        <f>P683=#REF!</f>
        <v>#REF!</v>
      </c>
      <c r="R683" s="7" t="str">
        <f>VLOOKUP($B683,[2]planilha!$B$1:$P$929,15,0)</f>
        <v>Heloi Francisco Gentil Genari</v>
      </c>
      <c r="S683" s="7" t="str">
        <f>' turmas sistema atual'!S682</f>
        <v>Heloi Francisco Gentil Genari</v>
      </c>
      <c r="T683" s="7" t="b">
        <f t="shared" si="43"/>
        <v>1</v>
      </c>
      <c r="U683" s="7" t="str">
        <f>' turmas sistema atual'!Z413</f>
        <v/>
      </c>
      <c r="V683" s="7">
        <f>' turmas sistema atual'!AA413</f>
        <v>0</v>
      </c>
      <c r="W683" s="7">
        <f>' turmas sistema atual'!AB413</f>
        <v>0</v>
      </c>
      <c r="X683" s="7">
        <f>' turmas sistema atual'!AC413</f>
        <v>0</v>
      </c>
      <c r="Y683" s="7">
        <f>' turmas sistema atual'!AD413</f>
        <v>0</v>
      </c>
      <c r="Z683" s="7">
        <f>' turmas sistema atual'!AE413</f>
        <v>0</v>
      </c>
      <c r="AA683" s="7">
        <f>' turmas sistema atual'!AU413</f>
        <v>0</v>
      </c>
      <c r="AB683" s="11">
        <f>' turmas sistema atual'!AV413</f>
        <v>0</v>
      </c>
    </row>
    <row r="684" spans="1:28" ht="51" customHeight="1" thickBot="1" x14ac:dyDescent="0.3">
      <c r="A684" s="7" t="str">
        <f>' turmas sistema atual'!A683</f>
        <v>ENGENHARIA DE INFORMAÇÃO</v>
      </c>
      <c r="B684" s="7" t="str">
        <f>' turmas sistema atual'!B683</f>
        <v>DA2ESTA003-17SA</v>
      </c>
      <c r="C684" s="7" t="str">
        <f>' turmas sistema atual'!C683</f>
        <v>Sistemas de Controle I A2-diurno (Santo André)</v>
      </c>
      <c r="D684" s="7" t="str">
        <f>' turmas sistema atual'!Y683</f>
        <v xml:space="preserve">sexta das 10:00 às 13:00, semanal </v>
      </c>
      <c r="E684" s="7" t="str">
        <f>' turmas sistema atual'!Z683</f>
        <v xml:space="preserve">terça das 08:00 às 10:00, semanal </v>
      </c>
      <c r="F684" s="7" t="b">
        <f t="shared" si="40"/>
        <v>0</v>
      </c>
      <c r="G684" s="7"/>
      <c r="H684" s="7" t="s">
        <v>563</v>
      </c>
      <c r="I684" s="7" t="b">
        <f t="shared" si="41"/>
        <v>1</v>
      </c>
      <c r="J684" s="11" t="str">
        <f t="shared" si="42"/>
        <v>SA</v>
      </c>
      <c r="K684" s="11" t="str">
        <f>' turmas sistema atual'!K683</f>
        <v>diurno</v>
      </c>
      <c r="L684" s="11" t="str">
        <f>' turmas sistema atual'!L683</f>
        <v>3-2-4</v>
      </c>
      <c r="M684" s="11">
        <f>' turmas sistema atual'!M683</f>
        <v>60</v>
      </c>
      <c r="N684" s="11">
        <f>VLOOKUP(B684,[3]Plan1!$A$18:$H$946,8,0)</f>
        <v>37</v>
      </c>
      <c r="P684" s="7" t="str">
        <f>' turmas sistema atual'!R683</f>
        <v>Heloi Francisco Gentil Genari</v>
      </c>
      <c r="Q684" s="7" t="e">
        <f>P684=#REF!</f>
        <v>#REF!</v>
      </c>
      <c r="R684" s="7" t="str">
        <f>VLOOKUP($B684,[2]planilha!$B$1:$P$929,15,0)</f>
        <v>Heloi Francisco Gentil Genari</v>
      </c>
      <c r="S684" s="7" t="str">
        <f>' turmas sistema atual'!S683</f>
        <v>Heloi Francisco Gentil Genari</v>
      </c>
      <c r="T684" s="7" t="b">
        <f t="shared" si="43"/>
        <v>1</v>
      </c>
      <c r="U684" s="7" t="str">
        <f>' turmas sistema atual'!Z231</f>
        <v xml:space="preserve">segunda das 10:00 às 12:00, semanal </v>
      </c>
      <c r="V684" s="7">
        <f>' turmas sistema atual'!AA231</f>
        <v>0</v>
      </c>
      <c r="W684" s="7">
        <f>' turmas sistema atual'!AB231</f>
        <v>0</v>
      </c>
      <c r="X684" s="7">
        <f>' turmas sistema atual'!AC231</f>
        <v>0</v>
      </c>
      <c r="Y684" s="7">
        <f>' turmas sistema atual'!AD231</f>
        <v>0</v>
      </c>
      <c r="Z684" s="7">
        <f>' turmas sistema atual'!AE231</f>
        <v>0</v>
      </c>
      <c r="AA684" s="7">
        <f>' turmas sistema atual'!AU231</f>
        <v>0</v>
      </c>
      <c r="AB684" s="11">
        <f>' turmas sistema atual'!AV231</f>
        <v>0</v>
      </c>
    </row>
    <row r="685" spans="1:28" ht="51" customHeight="1" thickBot="1" x14ac:dyDescent="0.3">
      <c r="A685" s="7" t="str">
        <f>' turmas sistema atual'!A684</f>
        <v>ENGENHARIA DE INFORMAÇÃO</v>
      </c>
      <c r="B685" s="7" t="str">
        <f>' turmas sistema atual'!B684</f>
        <v>NAESZI040-17SA</v>
      </c>
      <c r="C685" s="7" t="str">
        <f>' turmas sistema atual'!C684</f>
        <v>Telefonia Fixa e VOIP A-noturno (Santo André)</v>
      </c>
      <c r="D685" s="7" t="str">
        <f>' turmas sistema atual'!Y684</f>
        <v/>
      </c>
      <c r="E685" s="7" t="str">
        <f>' turmas sistema atual'!Z684</f>
        <v xml:space="preserve">quarta das 21:00 às 23:00, semanal ; sexta das 19:00 às 21:00, semanal </v>
      </c>
      <c r="F685" s="7" t="b">
        <f t="shared" si="40"/>
        <v>0</v>
      </c>
      <c r="G685" s="7"/>
      <c r="H685" s="7" t="s">
        <v>563</v>
      </c>
      <c r="I685" s="7" t="b">
        <f t="shared" si="41"/>
        <v>1</v>
      </c>
      <c r="J685" s="11" t="str">
        <f t="shared" si="42"/>
        <v>SA</v>
      </c>
      <c r="K685" s="11" t="str">
        <f>' turmas sistema atual'!K684</f>
        <v>noturno</v>
      </c>
      <c r="L685" s="11" t="str">
        <f>' turmas sistema atual'!L684</f>
        <v>3-1-4</v>
      </c>
      <c r="M685" s="11">
        <f>' turmas sistema atual'!M684</f>
        <v>60</v>
      </c>
      <c r="N685" s="11">
        <f>VLOOKUP(B685,[3]Plan1!$A$18:$H$946,8,0)</f>
        <v>50</v>
      </c>
      <c r="P685" s="7" t="str">
        <f>' turmas sistema atual'!R684</f>
        <v>AMAURY KRUEL BUDRI</v>
      </c>
      <c r="Q685" s="7" t="e">
        <f>P685=#REF!</f>
        <v>#REF!</v>
      </c>
      <c r="R685" s="7" t="str">
        <f>VLOOKUP($B685,[2]planilha!$B$1:$P$929,15,0)</f>
        <v>AMAURY KRUEL BUDRI</v>
      </c>
      <c r="S685" s="7" t="str">
        <f>' turmas sistema atual'!S684</f>
        <v>AMAURY KRUEL BUDRI</v>
      </c>
      <c r="T685" s="7" t="b">
        <f t="shared" si="43"/>
        <v>1</v>
      </c>
      <c r="U685" s="7" t="str">
        <f>' turmas sistema atual'!Z250</f>
        <v xml:space="preserve">segunda das 19:00 às 21:00, semanal </v>
      </c>
      <c r="V685" s="7">
        <f>' turmas sistema atual'!AA250</f>
        <v>0</v>
      </c>
      <c r="W685" s="7">
        <f>' turmas sistema atual'!AB250</f>
        <v>0</v>
      </c>
      <c r="X685" s="7">
        <f>' turmas sistema atual'!AC250</f>
        <v>0</v>
      </c>
      <c r="Y685" s="7">
        <f>' turmas sistema atual'!AD250</f>
        <v>0</v>
      </c>
      <c r="Z685" s="7">
        <f>' turmas sistema atual'!AE250</f>
        <v>0</v>
      </c>
      <c r="AA685" s="7">
        <f>' turmas sistema atual'!AU250</f>
        <v>0</v>
      </c>
      <c r="AB685" s="11">
        <f>' turmas sistema atual'!AV250</f>
        <v>0</v>
      </c>
    </row>
    <row r="686" spans="1:28" ht="51" customHeight="1" thickBot="1" x14ac:dyDescent="0.3">
      <c r="A686" s="7" t="str">
        <f>' turmas sistema atual'!A685</f>
        <v>ENGENHARIA DE INFORMAÇÃO</v>
      </c>
      <c r="B686" s="7" t="str">
        <f>' turmas sistema atual'!B685</f>
        <v>DAESTI020-17SA</v>
      </c>
      <c r="C686" s="7" t="str">
        <f>' turmas sistema atual'!C685</f>
        <v>Teoria de Filas e Análise de Desempenho A-diurno (Santo André)</v>
      </c>
      <c r="D686" s="7" t="str">
        <f>' turmas sistema atual'!Y685</f>
        <v xml:space="preserve">terça das 08:00 às 10:00, quinzenal I; sexta das 10:00 às 12:00, semanal </v>
      </c>
      <c r="E686" s="7" t="str">
        <f>' turmas sistema atual'!Z685</f>
        <v>terça das 08:00 às 10:00, quinzenal II</v>
      </c>
      <c r="F686" s="7" t="b">
        <f t="shared" si="40"/>
        <v>0</v>
      </c>
      <c r="G686" s="7"/>
      <c r="H686" s="7" t="s">
        <v>563</v>
      </c>
      <c r="I686" s="7" t="b">
        <f t="shared" si="41"/>
        <v>1</v>
      </c>
      <c r="J686" s="11" t="str">
        <f t="shared" si="42"/>
        <v>SA</v>
      </c>
      <c r="K686" s="11" t="str">
        <f>' turmas sistema atual'!K685</f>
        <v>diurno</v>
      </c>
      <c r="L686" s="11" t="str">
        <f>' turmas sistema atual'!L685</f>
        <v>3-1-4</v>
      </c>
      <c r="M686" s="11">
        <f>' turmas sistema atual'!M685</f>
        <v>60</v>
      </c>
      <c r="N686" s="11">
        <f>VLOOKUP(B686,[3]Plan1!$A$18:$H$946,8,0)</f>
        <v>5</v>
      </c>
      <c r="P686" s="7" t="str">
        <f>' turmas sistema atual'!R685</f>
        <v>MURILO BELLEZONI LOIOLA</v>
      </c>
      <c r="Q686" s="7" t="e">
        <f>P686=#REF!</f>
        <v>#REF!</v>
      </c>
      <c r="R686" s="7" t="str">
        <f>VLOOKUP($B686,[2]planilha!$B$1:$P$929,15,0)</f>
        <v>MURILO BELLEZONI LOIOLA</v>
      </c>
      <c r="S686" s="7" t="str">
        <f>' turmas sistema atual'!S685</f>
        <v>MURILO BELLEZONI LOIOLA</v>
      </c>
      <c r="T686" s="7" t="b">
        <f t="shared" si="43"/>
        <v>1</v>
      </c>
      <c r="U686" s="7" t="str">
        <f>' turmas sistema atual'!Z726</f>
        <v xml:space="preserve">quarta das 16:00 às 18:00, semanal </v>
      </c>
      <c r="V686" s="7">
        <f>' turmas sistema atual'!AA726</f>
        <v>0</v>
      </c>
      <c r="W686" s="7">
        <f>' turmas sistema atual'!AB726</f>
        <v>0</v>
      </c>
      <c r="X686" s="7">
        <f>' turmas sistema atual'!AC726</f>
        <v>0</v>
      </c>
      <c r="Y686" s="7">
        <f>' turmas sistema atual'!AD726</f>
        <v>0</v>
      </c>
      <c r="Z686" s="7">
        <f>' turmas sistema atual'!AE726</f>
        <v>0</v>
      </c>
      <c r="AA686" s="7">
        <f>' turmas sistema atual'!AU726</f>
        <v>0</v>
      </c>
      <c r="AB686" s="11">
        <f>' turmas sistema atual'!AV726</f>
        <v>0</v>
      </c>
    </row>
    <row r="687" spans="1:28" ht="51" customHeight="1" thickBot="1" x14ac:dyDescent="0.3">
      <c r="A687" s="7" t="str">
        <f>' turmas sistema atual'!A686</f>
        <v>ENGENHARIA DE INFORMAÇÃO</v>
      </c>
      <c r="B687" s="7" t="str">
        <f>' turmas sistema atual'!B686</f>
        <v>NAESTI020-17SA</v>
      </c>
      <c r="C687" s="7" t="str">
        <f>' turmas sistema atual'!C686</f>
        <v>Teoria de Filas e Análise de Desempenho A-noturno (Santo André)</v>
      </c>
      <c r="D687" s="7" t="str">
        <f>' turmas sistema atual'!Y686</f>
        <v xml:space="preserve">terça das 19:00 às 21:00, quinzenal I; sexta das 21:00 às 23:00, semanal </v>
      </c>
      <c r="E687" s="7" t="str">
        <f>' turmas sistema atual'!Z686</f>
        <v>terça das 19:00 às 21:00, quinzenal II</v>
      </c>
      <c r="F687" s="7" t="b">
        <f t="shared" si="40"/>
        <v>0</v>
      </c>
      <c r="G687" s="7"/>
      <c r="H687" s="7" t="s">
        <v>563</v>
      </c>
      <c r="I687" s="7" t="b">
        <f t="shared" si="41"/>
        <v>1</v>
      </c>
      <c r="J687" s="11" t="str">
        <f t="shared" si="42"/>
        <v>SA</v>
      </c>
      <c r="K687" s="11" t="str">
        <f>' turmas sistema atual'!K686</f>
        <v>noturno</v>
      </c>
      <c r="L687" s="11" t="str">
        <f>' turmas sistema atual'!L686</f>
        <v>3-1-4</v>
      </c>
      <c r="M687" s="11">
        <f>' turmas sistema atual'!M686</f>
        <v>60</v>
      </c>
      <c r="N687" s="11">
        <f>VLOOKUP(B687,[3]Plan1!$A$18:$H$946,8,0)</f>
        <v>44</v>
      </c>
      <c r="P687" s="7" t="str">
        <f>' turmas sistema atual'!R686</f>
        <v>AMAURY KRUEL BUDRI</v>
      </c>
      <c r="Q687" s="7" t="e">
        <f>P687=#REF!</f>
        <v>#REF!</v>
      </c>
      <c r="R687" s="7" t="str">
        <f>VLOOKUP($B687,[2]planilha!$B$1:$P$929,15,0)</f>
        <v>AMAURY KRUEL BUDRI</v>
      </c>
      <c r="S687" s="7" t="str">
        <f>' turmas sistema atual'!S686</f>
        <v>AMAURY KRUEL BUDRI</v>
      </c>
      <c r="T687" s="7" t="b">
        <f t="shared" si="43"/>
        <v>1</v>
      </c>
      <c r="U687" s="7" t="str">
        <f>' turmas sistema atual'!Z728</f>
        <v xml:space="preserve">quarta das 16:00 às 18:00, semanal </v>
      </c>
      <c r="V687" s="7">
        <f>' turmas sistema atual'!AA728</f>
        <v>0</v>
      </c>
      <c r="W687" s="7">
        <f>' turmas sistema atual'!AB728</f>
        <v>0</v>
      </c>
      <c r="X687" s="7">
        <f>' turmas sistema atual'!AC728</f>
        <v>0</v>
      </c>
      <c r="Y687" s="7">
        <f>' turmas sistema atual'!AD728</f>
        <v>0</v>
      </c>
      <c r="Z687" s="7">
        <f>' turmas sistema atual'!AE728</f>
        <v>0</v>
      </c>
      <c r="AA687" s="7">
        <f>' turmas sistema atual'!AU728</f>
        <v>0</v>
      </c>
      <c r="AB687" s="11">
        <f>' turmas sistema atual'!AV728</f>
        <v>0</v>
      </c>
    </row>
    <row r="688" spans="1:28" ht="51" customHeight="1" thickBot="1" x14ac:dyDescent="0.3">
      <c r="A688" s="7" t="str">
        <f>' turmas sistema atual'!A687</f>
        <v>ENGENHARIA DE INFORMAÇÃO</v>
      </c>
      <c r="B688" s="7" t="str">
        <f>' turmas sistema atual'!B687</f>
        <v>DAESTI003-17SA</v>
      </c>
      <c r="C688" s="7" t="str">
        <f>' turmas sistema atual'!C687</f>
        <v>Transformadas em Sinais e Sistemas Lineares A-diurno (Santo André)</v>
      </c>
      <c r="D688" s="7" t="str">
        <f>' turmas sistema atual'!Y687</f>
        <v/>
      </c>
      <c r="E688" s="7" t="str">
        <f>' turmas sistema atual'!Z687</f>
        <v xml:space="preserve">segunda das 17:00 às 19:00, semanal ; quarta das 17:00 às 19:00, semanal </v>
      </c>
      <c r="F688" s="7" t="b">
        <f t="shared" si="40"/>
        <v>0</v>
      </c>
      <c r="G688" s="7"/>
      <c r="H688" s="7" t="s">
        <v>563</v>
      </c>
      <c r="I688" s="7" t="b">
        <f t="shared" si="41"/>
        <v>1</v>
      </c>
      <c r="J688" s="11" t="str">
        <f t="shared" si="42"/>
        <v>SA</v>
      </c>
      <c r="K688" s="11" t="str">
        <f>' turmas sistema atual'!K687</f>
        <v>diurno</v>
      </c>
      <c r="L688" s="11" t="str">
        <f>' turmas sistema atual'!L687</f>
        <v>4-0-4</v>
      </c>
      <c r="M688" s="11">
        <f>' turmas sistema atual'!M687</f>
        <v>60</v>
      </c>
      <c r="N688" s="11">
        <f>VLOOKUP(B688,[3]Plan1!$A$18:$H$946,8,0)</f>
        <v>0</v>
      </c>
      <c r="P688" s="7" t="str">
        <f>' turmas sistema atual'!R687</f>
        <v>RICARDO SUYAMA</v>
      </c>
      <c r="Q688" s="7" t="e">
        <f>P688=#REF!</f>
        <v>#REF!</v>
      </c>
      <c r="R688" s="7" t="str">
        <f>VLOOKUP($B688,[2]planilha!$B$1:$P$929,15,0)</f>
        <v>RICARDO SUYAMA</v>
      </c>
      <c r="S688" s="7" t="str">
        <f>' turmas sistema atual'!S687</f>
        <v>RICARDO SUYAMA</v>
      </c>
      <c r="T688" s="7" t="b">
        <f t="shared" si="43"/>
        <v>1</v>
      </c>
      <c r="U688" s="7" t="str">
        <f>' turmas sistema atual'!Z414</f>
        <v/>
      </c>
      <c r="V688" s="7">
        <f>' turmas sistema atual'!AA414</f>
        <v>0</v>
      </c>
      <c r="W688" s="7">
        <f>' turmas sistema atual'!AB414</f>
        <v>0</v>
      </c>
      <c r="X688" s="7">
        <f>' turmas sistema atual'!AC414</f>
        <v>0</v>
      </c>
      <c r="Y688" s="7">
        <f>' turmas sistema atual'!AD414</f>
        <v>0</v>
      </c>
      <c r="Z688" s="7">
        <f>' turmas sistema atual'!AE414</f>
        <v>0</v>
      </c>
      <c r="AA688" s="7">
        <f>' turmas sistema atual'!AU414</f>
        <v>0</v>
      </c>
      <c r="AB688" s="11">
        <f>' turmas sistema atual'!AV414</f>
        <v>0</v>
      </c>
    </row>
    <row r="689" spans="1:28" ht="51" customHeight="1" thickBot="1" x14ac:dyDescent="0.3">
      <c r="A689" s="7" t="str">
        <f>' turmas sistema atual'!A688</f>
        <v>ENGENHARIA DE INSTRUMENTAÇÃO, AUTOMAÇÃO E ROBÓTICA</v>
      </c>
      <c r="B689" s="7" t="str">
        <f>' turmas sistema atual'!B688</f>
        <v>DAESTA011-17SA</v>
      </c>
      <c r="C689" s="7" t="str">
        <f>' turmas sistema atual'!C688</f>
        <v>Automação de Sistemas Industriais A-diurno (Santo André)</v>
      </c>
      <c r="D689" s="7" t="str">
        <f>' turmas sistema atual'!Y688</f>
        <v xml:space="preserve">quinta das 10:00 às 12:00, semanal </v>
      </c>
      <c r="E689" s="7" t="str">
        <f>' turmas sistema atual'!Z688</f>
        <v xml:space="preserve">segunda das 08:00 às 10:00, semanal </v>
      </c>
      <c r="F689" s="7" t="b">
        <f t="shared" si="40"/>
        <v>0</v>
      </c>
      <c r="G689" s="7"/>
      <c r="H689" s="7" t="s">
        <v>563</v>
      </c>
      <c r="I689" s="7" t="b">
        <f t="shared" si="41"/>
        <v>1</v>
      </c>
      <c r="J689" s="11" t="str">
        <f t="shared" si="42"/>
        <v>SA</v>
      </c>
      <c r="K689" s="11" t="str">
        <f>' turmas sistema atual'!K688</f>
        <v>diurno</v>
      </c>
      <c r="L689" s="11" t="str">
        <f>' turmas sistema atual'!L688</f>
        <v>1-3-4</v>
      </c>
      <c r="M689" s="11">
        <f>' turmas sistema atual'!M688</f>
        <v>31</v>
      </c>
      <c r="N689" s="11">
        <f>VLOOKUP(B689,[3]Plan1!$A$18:$H$946,8,0)</f>
        <v>18</v>
      </c>
      <c r="P689" s="7" t="str">
        <f>' turmas sistema atual'!R688</f>
        <v>Alexandre Acacio de Andrade</v>
      </c>
      <c r="Q689" s="7" t="e">
        <f>P689=#REF!</f>
        <v>#REF!</v>
      </c>
      <c r="R689" s="7" t="str">
        <f>VLOOKUP($B689,[2]planilha!$B$1:$P$929,15,0)</f>
        <v>Alexandre Acacio de Andrade</v>
      </c>
      <c r="S689" s="7" t="str">
        <f>' turmas sistema atual'!S688</f>
        <v>Alexandre Acacio de Andrade</v>
      </c>
      <c r="T689" s="7" t="b">
        <f t="shared" si="43"/>
        <v>1</v>
      </c>
      <c r="U689" s="7" t="str">
        <f>' turmas sistema atual'!Z240</f>
        <v xml:space="preserve">segunda das 08:00 às 10:00, semanal </v>
      </c>
      <c r="V689" s="7">
        <f>' turmas sistema atual'!AA240</f>
        <v>0</v>
      </c>
      <c r="W689" s="7">
        <f>' turmas sistema atual'!AB240</f>
        <v>0</v>
      </c>
      <c r="X689" s="7">
        <f>' turmas sistema atual'!AC240</f>
        <v>0</v>
      </c>
      <c r="Y689" s="7">
        <f>' turmas sistema atual'!AD240</f>
        <v>0</v>
      </c>
      <c r="Z689" s="7">
        <f>' turmas sistema atual'!AE240</f>
        <v>0</v>
      </c>
      <c r="AA689" s="7">
        <f>' turmas sistema atual'!AU240</f>
        <v>0</v>
      </c>
      <c r="AB689" s="11">
        <f>' turmas sistema atual'!AV240</f>
        <v>0</v>
      </c>
    </row>
    <row r="690" spans="1:28" ht="51" customHeight="1" thickBot="1" x14ac:dyDescent="0.3">
      <c r="A690" s="7" t="str">
        <f>' turmas sistema atual'!A689</f>
        <v>ENGENHARIA DE INSTRUMENTAÇÃO, AUTOMAÇÃO E ROBÓTICA</v>
      </c>
      <c r="B690" s="7" t="str">
        <f>' turmas sistema atual'!B689</f>
        <v>NAESTA011-17SA</v>
      </c>
      <c r="C690" s="7" t="str">
        <f>' turmas sistema atual'!C689</f>
        <v>Automação de Sistemas Industriais A-noturno (Santo André)</v>
      </c>
      <c r="D690" s="7" t="str">
        <f>' turmas sistema atual'!Y689</f>
        <v xml:space="preserve">quinta das 21:00 às 23:00, semanal </v>
      </c>
      <c r="E690" s="7" t="str">
        <f>' turmas sistema atual'!Z689</f>
        <v xml:space="preserve">segunda das 19:00 às 21:00, semanal </v>
      </c>
      <c r="F690" s="7" t="b">
        <f t="shared" si="40"/>
        <v>0</v>
      </c>
      <c r="G690" s="7"/>
      <c r="H690" s="7" t="s">
        <v>563</v>
      </c>
      <c r="I690" s="7" t="b">
        <f t="shared" si="41"/>
        <v>1</v>
      </c>
      <c r="J690" s="11" t="str">
        <f t="shared" si="42"/>
        <v>SA</v>
      </c>
      <c r="K690" s="11" t="str">
        <f>' turmas sistema atual'!K689</f>
        <v>noturno</v>
      </c>
      <c r="L690" s="11" t="str">
        <f>' turmas sistema atual'!L689</f>
        <v>1-3-4</v>
      </c>
      <c r="M690" s="11">
        <f>' turmas sistema atual'!M689</f>
        <v>31</v>
      </c>
      <c r="N690" s="11">
        <f>VLOOKUP(B690,[3]Plan1!$A$18:$H$946,8,0)</f>
        <v>8</v>
      </c>
      <c r="P690" s="7" t="str">
        <f>' turmas sistema atual'!R689</f>
        <v>JESUS FRANKLIN ANDRADE ROMERO</v>
      </c>
      <c r="Q690" s="7" t="e">
        <f>P690=#REF!</f>
        <v>#REF!</v>
      </c>
      <c r="R690" s="7" t="str">
        <f>VLOOKUP($B690,[2]planilha!$B$1:$P$929,15,0)</f>
        <v>JESUS FRANKLIN ANDRADE ROMERO</v>
      </c>
      <c r="S690" s="7" t="str">
        <f>' turmas sistema atual'!S689</f>
        <v>JESUS FRANKLIN ANDRADE ROMERO</v>
      </c>
      <c r="T690" s="7" t="b">
        <f t="shared" si="43"/>
        <v>1</v>
      </c>
      <c r="U690" s="7" t="str">
        <f>' turmas sistema atual'!Z249</f>
        <v xml:space="preserve">segunda das 08:00 às 10:00, semanal </v>
      </c>
      <c r="V690" s="7">
        <f>' turmas sistema atual'!AA249</f>
        <v>0</v>
      </c>
      <c r="W690" s="7">
        <f>' turmas sistema atual'!AB249</f>
        <v>0</v>
      </c>
      <c r="X690" s="7">
        <f>' turmas sistema atual'!AC249</f>
        <v>0</v>
      </c>
      <c r="Y690" s="7">
        <f>' turmas sistema atual'!AD249</f>
        <v>0</v>
      </c>
      <c r="Z690" s="7">
        <f>' turmas sistema atual'!AE249</f>
        <v>0</v>
      </c>
      <c r="AA690" s="7">
        <f>' turmas sistema atual'!AU249</f>
        <v>0</v>
      </c>
      <c r="AB690" s="11">
        <f>' turmas sistema atual'!AV249</f>
        <v>0</v>
      </c>
    </row>
    <row r="691" spans="1:28" ht="51" customHeight="1" thickBot="1" x14ac:dyDescent="0.3">
      <c r="A691" s="7" t="str">
        <f>' turmas sistema atual'!A690</f>
        <v>ENGENHARIA DE INSTRUMENTAÇÃO, AUTOMAÇÃO E ROBÓTICA</v>
      </c>
      <c r="B691" s="7" t="str">
        <f>' turmas sistema atual'!B690</f>
        <v>DAESTA004-17SA</v>
      </c>
      <c r="C691" s="7" t="str">
        <f>' turmas sistema atual'!C690</f>
        <v>Circuitos Elétricos II A-diurno (Santo André)</v>
      </c>
      <c r="D691" s="7" t="str">
        <f>' turmas sistema atual'!Y690</f>
        <v/>
      </c>
      <c r="E691" s="7" t="str">
        <f>' turmas sistema atual'!Z690</f>
        <v>terça das 10:00 às 13:00, semanal ; quinta das 08:00 às 10:00, quinzenal I; quinta das 08:00 às 10:00, quinzenal II</v>
      </c>
      <c r="F691" s="7" t="b">
        <f t="shared" si="40"/>
        <v>0</v>
      </c>
      <c r="G691" s="7"/>
      <c r="H691" s="7" t="s">
        <v>563</v>
      </c>
      <c r="I691" s="7" t="b">
        <f t="shared" si="41"/>
        <v>1</v>
      </c>
      <c r="J691" s="11" t="str">
        <f t="shared" si="42"/>
        <v>SA</v>
      </c>
      <c r="K691" s="11" t="str">
        <f>' turmas sistema atual'!K690</f>
        <v>diurno</v>
      </c>
      <c r="L691" s="11" t="str">
        <f>' turmas sistema atual'!L690</f>
        <v>3-2-4</v>
      </c>
      <c r="M691" s="11">
        <f>' turmas sistema atual'!M690</f>
        <v>35</v>
      </c>
      <c r="N691" s="11">
        <f>VLOOKUP(B691,[3]Plan1!$A$18:$H$946,8,0)</f>
        <v>2</v>
      </c>
      <c r="P691" s="7" t="str">
        <f>' turmas sistema atual'!R690</f>
        <v>Luiz Alberto Luz de Almeida</v>
      </c>
      <c r="Q691" s="7" t="e">
        <f>P691=#REF!</f>
        <v>#REF!</v>
      </c>
      <c r="R691" s="7" t="str">
        <f>VLOOKUP($B691,[2]planilha!$B$1:$P$929,15,0)</f>
        <v>Luiz Alberto Luz de Almeida</v>
      </c>
      <c r="S691" s="7" t="str">
        <f>' turmas sistema atual'!S690</f>
        <v>Luiz Alberto Luz de Almeida</v>
      </c>
      <c r="T691" s="7" t="b">
        <f t="shared" si="43"/>
        <v>1</v>
      </c>
      <c r="U691" s="7" t="e">
        <f>' turmas sistema atual'!#REF!</f>
        <v>#REF!</v>
      </c>
      <c r="V691" s="7" t="e">
        <f>' turmas sistema atual'!#REF!</f>
        <v>#REF!</v>
      </c>
      <c r="W691" s="7" t="e">
        <f>' turmas sistema atual'!#REF!</f>
        <v>#REF!</v>
      </c>
      <c r="X691" s="7" t="e">
        <f>' turmas sistema atual'!#REF!</f>
        <v>#REF!</v>
      </c>
      <c r="Y691" s="7" t="e">
        <f>' turmas sistema atual'!#REF!</f>
        <v>#REF!</v>
      </c>
      <c r="Z691" s="7" t="e">
        <f>' turmas sistema atual'!#REF!</f>
        <v>#REF!</v>
      </c>
      <c r="AA691" s="7" t="e">
        <f>' turmas sistema atual'!#REF!</f>
        <v>#REF!</v>
      </c>
      <c r="AB691" s="11" t="e">
        <f>' turmas sistema atual'!#REF!</f>
        <v>#REF!</v>
      </c>
    </row>
    <row r="692" spans="1:28" ht="51" customHeight="1" thickBot="1" x14ac:dyDescent="0.3">
      <c r="A692" s="7" t="str">
        <f>' turmas sistema atual'!A691</f>
        <v>ENGENHARIA DE INSTRUMENTAÇÃO, AUTOMAÇÃO E ROBÓTICA</v>
      </c>
      <c r="B692" s="7" t="str">
        <f>' turmas sistema atual'!B691</f>
        <v>NA1ESZA007-17SA</v>
      </c>
      <c r="C692" s="7" t="str">
        <f>' turmas sistema atual'!C691</f>
        <v>Confiabilidade de Componentes e Sistemas A1-noturno (Santo André)</v>
      </c>
      <c r="D692" s="7" t="str">
        <f>' turmas sistema atual'!Y691</f>
        <v xml:space="preserve">quinta das 18:00 às 21:00, semanal </v>
      </c>
      <c r="E692" s="7" t="str">
        <f>' turmas sistema atual'!Z691</f>
        <v/>
      </c>
      <c r="F692" s="7" t="b">
        <f t="shared" si="40"/>
        <v>0</v>
      </c>
      <c r="G692" s="7"/>
      <c r="H692" s="7" t="s">
        <v>563</v>
      </c>
      <c r="I692" s="7" t="b">
        <f t="shared" si="41"/>
        <v>1</v>
      </c>
      <c r="J692" s="11" t="str">
        <f t="shared" si="42"/>
        <v>SA</v>
      </c>
      <c r="K692" s="11" t="str">
        <f>' turmas sistema atual'!K691</f>
        <v>noturno</v>
      </c>
      <c r="L692" s="11" t="str">
        <f>' turmas sistema atual'!L691</f>
        <v>3-0-4</v>
      </c>
      <c r="M692" s="11">
        <f>' turmas sistema atual'!M691</f>
        <v>30</v>
      </c>
      <c r="N692" s="11">
        <f>VLOOKUP(B692,[3]Plan1!$A$18:$H$946,8,0)</f>
        <v>23</v>
      </c>
      <c r="P692" s="7" t="str">
        <f>' turmas sistema atual'!R691</f>
        <v>PEDRO SERGIO PEREIRA LIMA</v>
      </c>
      <c r="Q692" s="7" t="e">
        <f>P692=#REF!</f>
        <v>#REF!</v>
      </c>
      <c r="R692" s="7" t="str">
        <f>VLOOKUP($B692,[2]planilha!$B$1:$P$929,15,0)</f>
        <v>PEDRO SERGIO PEREIRA LIMA</v>
      </c>
      <c r="S692" s="7" t="str">
        <f>' turmas sistema atual'!S691</f>
        <v>PEDRO SERGIO PEREIRA LIMA</v>
      </c>
      <c r="T692" s="7" t="b">
        <f t="shared" si="43"/>
        <v>1</v>
      </c>
      <c r="U692" s="7" t="e">
        <f>' turmas sistema atual'!#REF!</f>
        <v>#REF!</v>
      </c>
      <c r="V692" s="7" t="e">
        <f>' turmas sistema atual'!#REF!</f>
        <v>#REF!</v>
      </c>
      <c r="W692" s="7" t="e">
        <f>' turmas sistema atual'!#REF!</f>
        <v>#REF!</v>
      </c>
      <c r="X692" s="7" t="e">
        <f>' turmas sistema atual'!#REF!</f>
        <v>#REF!</v>
      </c>
      <c r="Y692" s="7" t="e">
        <f>' turmas sistema atual'!#REF!</f>
        <v>#REF!</v>
      </c>
      <c r="Z692" s="7" t="e">
        <f>' turmas sistema atual'!#REF!</f>
        <v>#REF!</v>
      </c>
      <c r="AA692" s="7" t="e">
        <f>' turmas sistema atual'!#REF!</f>
        <v>#REF!</v>
      </c>
      <c r="AB692" s="11" t="e">
        <f>' turmas sistema atual'!#REF!</f>
        <v>#REF!</v>
      </c>
    </row>
    <row r="693" spans="1:28" ht="51" customHeight="1" thickBot="1" x14ac:dyDescent="0.3">
      <c r="A693" s="7" t="str">
        <f>' turmas sistema atual'!A692</f>
        <v>ENGENHARIA DE INSTRUMENTAÇÃO, AUTOMAÇÃO E ROBÓTICA</v>
      </c>
      <c r="B693" s="7" t="str">
        <f>' turmas sistema atual'!B692</f>
        <v>DAESTA001-17SA</v>
      </c>
      <c r="C693" s="7" t="str">
        <f>' turmas sistema atual'!C692</f>
        <v>Dispositivos Eletrônicos A-diurno (Santo André)</v>
      </c>
      <c r="D693" s="7" t="str">
        <f>' turmas sistema atual'!Y692</f>
        <v xml:space="preserve">quinta das 13:00 às 16:00, semanal </v>
      </c>
      <c r="E693" s="7" t="str">
        <f>' turmas sistema atual'!Z692</f>
        <v xml:space="preserve">segunda das 14:00 às 16:00, semanal </v>
      </c>
      <c r="F693" s="7" t="b">
        <f t="shared" si="40"/>
        <v>0</v>
      </c>
      <c r="G693" s="7"/>
      <c r="H693" s="7" t="s">
        <v>563</v>
      </c>
      <c r="I693" s="7" t="b">
        <f t="shared" si="41"/>
        <v>1</v>
      </c>
      <c r="J693" s="11" t="str">
        <f t="shared" si="42"/>
        <v>SA</v>
      </c>
      <c r="K693" s="11" t="str">
        <f>' turmas sistema atual'!K692</f>
        <v>diurno</v>
      </c>
      <c r="L693" s="11" t="str">
        <f>' turmas sistema atual'!L692</f>
        <v>3-2-4</v>
      </c>
      <c r="M693" s="11">
        <f>' turmas sistema atual'!M692</f>
        <v>30</v>
      </c>
      <c r="N693" s="11">
        <f>VLOOKUP(B693,[3]Plan1!$A$18:$H$946,8,0)</f>
        <v>21</v>
      </c>
      <c r="P693" s="7" t="str">
        <f>' turmas sistema atual'!R692</f>
        <v>CARLOS ALBERTO DOS REIS FILHO</v>
      </c>
      <c r="Q693" s="7" t="e">
        <f>P693=#REF!</f>
        <v>#REF!</v>
      </c>
      <c r="R693" s="7" t="str">
        <f>VLOOKUP($B693,[2]planilha!$B$1:$P$929,15,0)</f>
        <v>CARLOS ALBERTO DOS REIS FILHO</v>
      </c>
      <c r="S693" s="7" t="str">
        <f>' turmas sistema atual'!S692</f>
        <v>CARLOS ALBERTO DOS REIS FILHO</v>
      </c>
      <c r="T693" s="7" t="b">
        <f t="shared" si="43"/>
        <v>1</v>
      </c>
      <c r="U693" s="7" t="str">
        <f>' turmas sistema atual'!Z253</f>
        <v xml:space="preserve">segunda das 08:00 às 10:00, semanal </v>
      </c>
      <c r="V693" s="7">
        <f>' turmas sistema atual'!AA253</f>
        <v>0</v>
      </c>
      <c r="W693" s="7">
        <f>' turmas sistema atual'!AB253</f>
        <v>0</v>
      </c>
      <c r="X693" s="7">
        <f>' turmas sistema atual'!AC253</f>
        <v>0</v>
      </c>
      <c r="Y693" s="7">
        <f>' turmas sistema atual'!AD253</f>
        <v>0</v>
      </c>
      <c r="Z693" s="7">
        <f>' turmas sistema atual'!AE253</f>
        <v>0</v>
      </c>
      <c r="AA693" s="7">
        <f>' turmas sistema atual'!AU253</f>
        <v>0</v>
      </c>
      <c r="AB693" s="11">
        <f>' turmas sistema atual'!AV253</f>
        <v>0</v>
      </c>
    </row>
    <row r="694" spans="1:28" ht="51" customHeight="1" thickBot="1" x14ac:dyDescent="0.3">
      <c r="A694" s="7" t="str">
        <f>' turmas sistema atual'!A693</f>
        <v>ENGENHARIA DE INSTRUMENTAÇÃO, AUTOMAÇÃO E ROBÓTICA</v>
      </c>
      <c r="B694" s="7" t="str">
        <f>' turmas sistema atual'!B693</f>
        <v>NAESTA001-17SA</v>
      </c>
      <c r="C694" s="7" t="str">
        <f>' turmas sistema atual'!C693</f>
        <v>Dispositivos Eletrônicos A-noturno (Santo André)</v>
      </c>
      <c r="D694" s="7" t="str">
        <f>' turmas sistema atual'!Y693</f>
        <v xml:space="preserve">quinta das 18:00 às 21:00, semanal </v>
      </c>
      <c r="E694" s="7" t="str">
        <f>' turmas sistema atual'!Z693</f>
        <v xml:space="preserve">segunda das 19:00 às 21:00, semanal </v>
      </c>
      <c r="F694" s="7" t="b">
        <f t="shared" si="40"/>
        <v>0</v>
      </c>
      <c r="G694" s="7"/>
      <c r="H694" s="7" t="s">
        <v>563</v>
      </c>
      <c r="I694" s="7" t="b">
        <f t="shared" si="41"/>
        <v>1</v>
      </c>
      <c r="J694" s="11" t="str">
        <f t="shared" si="42"/>
        <v>SA</v>
      </c>
      <c r="K694" s="11" t="str">
        <f>' turmas sistema atual'!K693</f>
        <v>noturno</v>
      </c>
      <c r="L694" s="11" t="str">
        <f>' turmas sistema atual'!L693</f>
        <v>3-2-4</v>
      </c>
      <c r="M694" s="11">
        <f>' turmas sistema atual'!M693</f>
        <v>30</v>
      </c>
      <c r="N694" s="11">
        <f>VLOOKUP(B694,[3]Plan1!$A$18:$H$946,8,0)</f>
        <v>7</v>
      </c>
      <c r="P694" s="7" t="str">
        <f>' turmas sistema atual'!R693</f>
        <v>MARCELO BENDER PEROTONI</v>
      </c>
      <c r="Q694" s="7" t="e">
        <f>P694=#REF!</f>
        <v>#REF!</v>
      </c>
      <c r="R694" s="7" t="str">
        <f>VLOOKUP($B694,[2]planilha!$B$1:$P$929,15,0)</f>
        <v>MARCELO BENDER PEROTONI</v>
      </c>
      <c r="S694" s="7" t="str">
        <f>' turmas sistema atual'!S693</f>
        <v>MARCELO BENDER PEROTONI</v>
      </c>
      <c r="T694" s="7" t="b">
        <f t="shared" si="43"/>
        <v>1</v>
      </c>
      <c r="U694" s="7" t="str">
        <f>' turmas sistema atual'!Z252</f>
        <v xml:space="preserve">segunda das 19:00 às 21:00, semanal </v>
      </c>
      <c r="V694" s="7">
        <f>' turmas sistema atual'!AA252</f>
        <v>0</v>
      </c>
      <c r="W694" s="7">
        <f>' turmas sistema atual'!AB252</f>
        <v>0</v>
      </c>
      <c r="X694" s="7">
        <f>' turmas sistema atual'!AC252</f>
        <v>0</v>
      </c>
      <c r="Y694" s="7">
        <f>' turmas sistema atual'!AD252</f>
        <v>0</v>
      </c>
      <c r="Z694" s="7">
        <f>' turmas sistema atual'!AE252</f>
        <v>0</v>
      </c>
      <c r="AA694" s="7">
        <f>' turmas sistema atual'!AU252</f>
        <v>0</v>
      </c>
      <c r="AB694" s="11">
        <f>' turmas sistema atual'!AV252</f>
        <v>0</v>
      </c>
    </row>
    <row r="695" spans="1:28" ht="51" customHeight="1" thickBot="1" x14ac:dyDescent="0.3">
      <c r="A695" s="7" t="str">
        <f>' turmas sistema atual'!A694</f>
        <v>ENGENHARIA DE INSTRUMENTAÇÃO, AUTOMAÇÃO E ROBÓTICA</v>
      </c>
      <c r="B695" s="7" t="str">
        <f>' turmas sistema atual'!B694</f>
        <v>NBESTA001-17SA</v>
      </c>
      <c r="C695" s="7" t="str">
        <f>' turmas sistema atual'!C694</f>
        <v>Dispositivos Eletrônicos B-noturno (Santo André)</v>
      </c>
      <c r="D695" s="7" t="str">
        <f>' turmas sistema atual'!Y694</f>
        <v xml:space="preserve">quinta das 18:00 às 21:00, semanal </v>
      </c>
      <c r="E695" s="7" t="str">
        <f>' turmas sistema atual'!Z694</f>
        <v xml:space="preserve">segunda das 21:00 às 23:00, semanal </v>
      </c>
      <c r="F695" s="7" t="b">
        <f t="shared" si="40"/>
        <v>0</v>
      </c>
      <c r="G695" s="7"/>
      <c r="H695" s="7" t="s">
        <v>563</v>
      </c>
      <c r="I695" s="7" t="b">
        <f t="shared" si="41"/>
        <v>1</v>
      </c>
      <c r="J695" s="11" t="str">
        <f t="shared" si="42"/>
        <v>SA</v>
      </c>
      <c r="K695" s="11" t="str">
        <f>' turmas sistema atual'!K694</f>
        <v>noturno</v>
      </c>
      <c r="L695" s="11" t="str">
        <f>' turmas sistema atual'!L694</f>
        <v>3-2-4</v>
      </c>
      <c r="M695" s="11">
        <f>' turmas sistema atual'!M694</f>
        <v>30</v>
      </c>
      <c r="N695" s="11">
        <f>VLOOKUP(B695,[3]Plan1!$A$18:$H$946,8,0)</f>
        <v>27</v>
      </c>
      <c r="P695" s="7" t="str">
        <f>' turmas sistema atual'!R694</f>
        <v>SEGUNDO NILO MESTANZA MUNOZ</v>
      </c>
      <c r="Q695" s="7" t="e">
        <f>P695=#REF!</f>
        <v>#REF!</v>
      </c>
      <c r="R695" s="7" t="str">
        <f>VLOOKUP($B695,[2]planilha!$B$1:$P$929,15,0)</f>
        <v>SEGUNDO NILO MESTANZA MUNOZ</v>
      </c>
      <c r="S695" s="7" t="str">
        <f>' turmas sistema atual'!S694</f>
        <v>SEGUNDO NILO MESTANZA MUNOZ</v>
      </c>
      <c r="T695" s="7" t="b">
        <f t="shared" si="43"/>
        <v>1</v>
      </c>
      <c r="U695" s="7" t="str">
        <f>' turmas sistema atual'!Z277</f>
        <v/>
      </c>
      <c r="V695" s="7">
        <f>' turmas sistema atual'!AA277</f>
        <v>0</v>
      </c>
      <c r="W695" s="7">
        <f>' turmas sistema atual'!AB277</f>
        <v>0</v>
      </c>
      <c r="X695" s="7">
        <f>' turmas sistema atual'!AC277</f>
        <v>0</v>
      </c>
      <c r="Y695" s="7">
        <f>' turmas sistema atual'!AD277</f>
        <v>0</v>
      </c>
      <c r="Z695" s="7">
        <f>' turmas sistema atual'!AE277</f>
        <v>0</v>
      </c>
      <c r="AA695" s="7">
        <f>' turmas sistema atual'!AU277</f>
        <v>0</v>
      </c>
      <c r="AB695" s="11">
        <f>' turmas sistema atual'!AV277</f>
        <v>0</v>
      </c>
    </row>
    <row r="696" spans="1:28" ht="51" customHeight="1" thickBot="1" x14ac:dyDescent="0.3">
      <c r="A696" s="7" t="str">
        <f>' turmas sistema atual'!A695</f>
        <v>ENGENHARIA DE INSTRUMENTAÇÃO, AUTOMAÇÃO E ROBÓTICA</v>
      </c>
      <c r="B696" s="7" t="str">
        <f>' turmas sistema atual'!B695</f>
        <v>DAESTA018-17SA</v>
      </c>
      <c r="C696" s="7" t="str">
        <f>' turmas sistema atual'!C695</f>
        <v>Eletromagnetismo Aplicado A-diurno (Santo André)</v>
      </c>
      <c r="D696" s="7" t="str">
        <f>' turmas sistema atual'!Y695</f>
        <v xml:space="preserve">segunda das 08:00 às 10:00, semanal ; quinta das 10:00 às 12:00, semanal </v>
      </c>
      <c r="E696" s="7" t="str">
        <f>' turmas sistema atual'!Z695</f>
        <v/>
      </c>
      <c r="F696" s="7" t="b">
        <f t="shared" si="40"/>
        <v>0</v>
      </c>
      <c r="G696" s="7"/>
      <c r="H696" s="7" t="s">
        <v>563</v>
      </c>
      <c r="I696" s="7" t="b">
        <f t="shared" si="41"/>
        <v>1</v>
      </c>
      <c r="J696" s="11" t="str">
        <f t="shared" si="42"/>
        <v>SA</v>
      </c>
      <c r="K696" s="11" t="str">
        <f>' turmas sistema atual'!K695</f>
        <v>diurno</v>
      </c>
      <c r="L696" s="11" t="str">
        <f>' turmas sistema atual'!L695</f>
        <v>4-0-5</v>
      </c>
      <c r="M696" s="11">
        <f>' turmas sistema atual'!M695</f>
        <v>62</v>
      </c>
      <c r="N696" s="11">
        <f>VLOOKUP(B696,[3]Plan1!$A$18:$H$946,8,0)</f>
        <v>30</v>
      </c>
      <c r="P696" s="7" t="str">
        <f>' turmas sistema atual'!R695</f>
        <v>MARCOS ROBERTO DA ROCHA GESUALDI</v>
      </c>
      <c r="Q696" s="7" t="e">
        <f>P696=#REF!</f>
        <v>#REF!</v>
      </c>
      <c r="R696" s="7" t="e">
        <f>VLOOKUP($B696,[2]planilha!$B$1:$P$929,15,0)</f>
        <v>#REF!</v>
      </c>
      <c r="S696" s="7">
        <f>' turmas sistema atual'!S695</f>
        <v>0</v>
      </c>
      <c r="T696" s="7" t="e">
        <f t="shared" si="43"/>
        <v>#REF!</v>
      </c>
      <c r="U696" s="7" t="str">
        <f>' turmas sistema atual'!Z276</f>
        <v/>
      </c>
      <c r="V696" s="7">
        <f>' turmas sistema atual'!AA276</f>
        <v>0</v>
      </c>
      <c r="W696" s="7">
        <f>' turmas sistema atual'!AB276</f>
        <v>0</v>
      </c>
      <c r="X696" s="7">
        <f>' turmas sistema atual'!AC276</f>
        <v>0</v>
      </c>
      <c r="Y696" s="7">
        <f>' turmas sistema atual'!AD276</f>
        <v>0</v>
      </c>
      <c r="Z696" s="7">
        <f>' turmas sistema atual'!AE276</f>
        <v>0</v>
      </c>
      <c r="AA696" s="7">
        <f>' turmas sistema atual'!AU276</f>
        <v>0</v>
      </c>
      <c r="AB696" s="11">
        <f>' turmas sistema atual'!AV276</f>
        <v>0</v>
      </c>
    </row>
    <row r="697" spans="1:28" ht="51" customHeight="1" thickBot="1" x14ac:dyDescent="0.3">
      <c r="A697" s="7" t="str">
        <f>' turmas sistema atual'!A696</f>
        <v>ENGENHARIA DE INSTRUMENTAÇÃO, AUTOMAÇÃO E ROBÓTICA</v>
      </c>
      <c r="B697" s="7" t="str">
        <f>' turmas sistema atual'!B696</f>
        <v>NAESTA018-17SA</v>
      </c>
      <c r="C697" s="7" t="str">
        <f>' turmas sistema atual'!C696</f>
        <v>Eletromagnetismo Aplicado A-noturno (Santo André)</v>
      </c>
      <c r="D697" s="7" t="str">
        <f>' turmas sistema atual'!Y696</f>
        <v xml:space="preserve">segunda das 19:00 às 21:00, semanal ; quinta das 21:00 às 23:00, semanal </v>
      </c>
      <c r="E697" s="7" t="str">
        <f>' turmas sistema atual'!Z696</f>
        <v/>
      </c>
      <c r="F697" s="7" t="b">
        <f t="shared" si="40"/>
        <v>0</v>
      </c>
      <c r="G697" s="7"/>
      <c r="H697" s="7" t="s">
        <v>563</v>
      </c>
      <c r="I697" s="7" t="b">
        <f t="shared" si="41"/>
        <v>1</v>
      </c>
      <c r="J697" s="11" t="str">
        <f t="shared" si="42"/>
        <v>SA</v>
      </c>
      <c r="K697" s="11" t="str">
        <f>' turmas sistema atual'!K696</f>
        <v>noturno</v>
      </c>
      <c r="L697" s="11" t="str">
        <f>' turmas sistema atual'!L696</f>
        <v>4-0-5</v>
      </c>
      <c r="M697" s="11">
        <f>' turmas sistema atual'!M696</f>
        <v>63</v>
      </c>
      <c r="N697" s="11">
        <f>VLOOKUP(B697,[3]Plan1!$A$18:$H$946,8,0)</f>
        <v>32</v>
      </c>
      <c r="P697" s="7" t="str">
        <f>' turmas sistema atual'!R696</f>
        <v>MARCOS ROBERTO DA ROCHA GESUALDI</v>
      </c>
      <c r="Q697" s="7" t="e">
        <f>P697=#REF!</f>
        <v>#REF!</v>
      </c>
      <c r="R697" s="7" t="e">
        <f>VLOOKUP($B697,[2]planilha!$B$1:$P$929,15,0)</f>
        <v>#REF!</v>
      </c>
      <c r="S697" s="7">
        <f>' turmas sistema atual'!S696</f>
        <v>0</v>
      </c>
      <c r="T697" s="7" t="e">
        <f t="shared" si="43"/>
        <v>#REF!</v>
      </c>
      <c r="U697" s="7"/>
      <c r="V697" s="7"/>
      <c r="W697" s="7"/>
      <c r="X697" s="7"/>
      <c r="Y697" s="7"/>
      <c r="Z697" s="7"/>
      <c r="AA697" s="7"/>
      <c r="AB697" s="11"/>
    </row>
    <row r="698" spans="1:28" ht="51" customHeight="1" thickBot="1" x14ac:dyDescent="0.3">
      <c r="A698" s="7" t="str">
        <f>' turmas sistema atual'!A697</f>
        <v>ENGENHARIA DE INSTRUMENTAÇÃO, AUTOMAÇÃO E ROBÓTICA</v>
      </c>
      <c r="B698" s="7" t="str">
        <f>' turmas sistema atual'!B697</f>
        <v>DA1ESTA007-17SA</v>
      </c>
      <c r="C698" s="7" t="str">
        <f>' turmas sistema atual'!C697</f>
        <v>Eletrônica Analógica Aplicada A1-diurno (Santo André)</v>
      </c>
      <c r="D698" s="7" t="str">
        <f>' turmas sistema atual'!Y697</f>
        <v xml:space="preserve">quinta das 10:00 às 13:00, semanal </v>
      </c>
      <c r="E698" s="7" t="str">
        <f>' turmas sistema atual'!Z697</f>
        <v xml:space="preserve">segunda das 08:00 às 10:00, semanal </v>
      </c>
      <c r="F698" s="7" t="b">
        <f t="shared" si="40"/>
        <v>0</v>
      </c>
      <c r="G698" s="7"/>
      <c r="H698" s="7" t="s">
        <v>563</v>
      </c>
      <c r="I698" s="7" t="b">
        <f t="shared" si="41"/>
        <v>1</v>
      </c>
      <c r="J698" s="11" t="str">
        <f t="shared" si="42"/>
        <v>SA</v>
      </c>
      <c r="K698" s="11" t="str">
        <f>' turmas sistema atual'!K697</f>
        <v>diurno</v>
      </c>
      <c r="L698" s="11" t="str">
        <f>' turmas sistema atual'!L697</f>
        <v>3-2-4</v>
      </c>
      <c r="M698" s="11">
        <f>' turmas sistema atual'!M697</f>
        <v>30</v>
      </c>
      <c r="N698" s="11">
        <f>VLOOKUP(B698,[3]Plan1!$A$18:$H$946,8,0)</f>
        <v>28</v>
      </c>
      <c r="P698" s="7" t="str">
        <f>' turmas sistema atual'!R697</f>
        <v>ROBERTO JACOBE RODRIGUES</v>
      </c>
      <c r="Q698" s="7" t="e">
        <f>P698=#REF!</f>
        <v>#REF!</v>
      </c>
      <c r="R698" s="7" t="str">
        <f>VLOOKUP($B698,[2]planilha!$B$1:$P$929,15,0)</f>
        <v>ROBERTO JACOBE RODRIGUES</v>
      </c>
      <c r="S698" s="7" t="str">
        <f>' turmas sistema atual'!S697</f>
        <v>ROBERTO JACOBE RODRIGUES</v>
      </c>
      <c r="T698" s="7" t="b">
        <f t="shared" si="43"/>
        <v>1</v>
      </c>
      <c r="U698" s="7"/>
      <c r="V698" s="7"/>
      <c r="W698" s="7"/>
      <c r="X698" s="7"/>
      <c r="Y698" s="7"/>
      <c r="Z698" s="7"/>
      <c r="AA698" s="7"/>
      <c r="AB698" s="11"/>
    </row>
    <row r="699" spans="1:28" ht="51" customHeight="1" thickBot="1" x14ac:dyDescent="0.3">
      <c r="A699" s="7" t="str">
        <f>' turmas sistema atual'!A698</f>
        <v>ENGENHARIA DE INSTRUMENTAÇÃO, AUTOMAÇÃO E ROBÓTICA</v>
      </c>
      <c r="B699" s="7" t="str">
        <f>' turmas sistema atual'!B698</f>
        <v>NA2ESTA007-17SA</v>
      </c>
      <c r="C699" s="7" t="str">
        <f>' turmas sistema atual'!C698</f>
        <v>Eletrônica Analógica Aplicada A2-noturno (Santo André)</v>
      </c>
      <c r="D699" s="7" t="str">
        <f>' turmas sistema atual'!Y698</f>
        <v xml:space="preserve">segunda das 18:00 às 21:00, semanal </v>
      </c>
      <c r="E699" s="7" t="str">
        <f>' turmas sistema atual'!Z698</f>
        <v xml:space="preserve">quinta das 21:00 às 23:00, semanal </v>
      </c>
      <c r="F699" s="7" t="b">
        <f t="shared" si="40"/>
        <v>0</v>
      </c>
      <c r="G699" s="7"/>
      <c r="H699" s="7" t="s">
        <v>563</v>
      </c>
      <c r="I699" s="7" t="b">
        <f t="shared" si="41"/>
        <v>1</v>
      </c>
      <c r="J699" s="11" t="str">
        <f t="shared" si="42"/>
        <v>SA</v>
      </c>
      <c r="K699" s="11" t="str">
        <f>' turmas sistema atual'!K698</f>
        <v>noturno</v>
      </c>
      <c r="L699" s="11" t="str">
        <f>' turmas sistema atual'!L698</f>
        <v>3-2-4</v>
      </c>
      <c r="M699" s="11">
        <f>' turmas sistema atual'!M698</f>
        <v>30</v>
      </c>
      <c r="N699" s="11">
        <f>VLOOKUP(B699,[3]Plan1!$A$18:$H$946,8,0)</f>
        <v>29</v>
      </c>
      <c r="P699" s="7" t="str">
        <f>' turmas sistema atual'!R698</f>
        <v>CARLOS ALBERTO DOS REIS FILHO</v>
      </c>
      <c r="Q699" s="7" t="e">
        <f>P699=#REF!</f>
        <v>#REF!</v>
      </c>
      <c r="R699" s="7" t="str">
        <f>VLOOKUP($B699,[2]planilha!$B$1:$P$929,15,0)</f>
        <v>CARLOS ALBERTO DOS REIS FILHO</v>
      </c>
      <c r="S699" s="7" t="str">
        <f>' turmas sistema atual'!S698</f>
        <v>CARLOS ALBERTO DOS REIS FILHO</v>
      </c>
      <c r="T699" s="7" t="b">
        <f t="shared" si="43"/>
        <v>1</v>
      </c>
      <c r="U699" s="7" t="str">
        <f>' turmas sistema atual'!Z282</f>
        <v/>
      </c>
      <c r="V699" s="7">
        <f>' turmas sistema atual'!AA282</f>
        <v>0</v>
      </c>
      <c r="W699" s="7">
        <f>' turmas sistema atual'!AB282</f>
        <v>0</v>
      </c>
      <c r="X699" s="7">
        <f>' turmas sistema atual'!AC282</f>
        <v>0</v>
      </c>
      <c r="Y699" s="7">
        <f>' turmas sistema atual'!AD282</f>
        <v>0</v>
      </c>
      <c r="Z699" s="7">
        <f>' turmas sistema atual'!AE282</f>
        <v>0</v>
      </c>
      <c r="AA699" s="7">
        <f>' turmas sistema atual'!AU282</f>
        <v>0</v>
      </c>
      <c r="AB699" s="11">
        <f>' turmas sistema atual'!AV282</f>
        <v>0</v>
      </c>
    </row>
    <row r="700" spans="1:28" ht="51" customHeight="1" thickBot="1" x14ac:dyDescent="0.3">
      <c r="A700" s="7" t="str">
        <f>' turmas sistema atual'!A699</f>
        <v>ENGENHARIA DE INSTRUMENTAÇÃO, AUTOMAÇÃO E ROBÓTICA</v>
      </c>
      <c r="B700" s="7" t="str">
        <f>' turmas sistema atual'!B699</f>
        <v>NA3ESTA007-17SA</v>
      </c>
      <c r="C700" s="7" t="str">
        <f>' turmas sistema atual'!C699</f>
        <v>Eletrônica Analógica Aplicada A3-noturno (Santo André)</v>
      </c>
      <c r="D700" s="7" t="str">
        <f>' turmas sistema atual'!Y699</f>
        <v xml:space="preserve">segunda das 18:00 às 21:00, semanal </v>
      </c>
      <c r="E700" s="7" t="str">
        <f>' turmas sistema atual'!Z699</f>
        <v xml:space="preserve">quinta das 21:00 às 23:00, semanal </v>
      </c>
      <c r="F700" s="7" t="b">
        <f t="shared" si="40"/>
        <v>0</v>
      </c>
      <c r="G700" s="7"/>
      <c r="H700" s="7" t="s">
        <v>563</v>
      </c>
      <c r="I700" s="7" t="b">
        <f t="shared" si="41"/>
        <v>1</v>
      </c>
      <c r="J700" s="11" t="str">
        <f t="shared" si="42"/>
        <v>SA</v>
      </c>
      <c r="K700" s="11" t="str">
        <f>' turmas sistema atual'!K699</f>
        <v>noturno</v>
      </c>
      <c r="L700" s="11" t="str">
        <f>' turmas sistema atual'!L699</f>
        <v>3-2-4</v>
      </c>
      <c r="M700" s="11">
        <f>' turmas sistema atual'!M699</f>
        <v>32</v>
      </c>
      <c r="N700" s="11">
        <f>VLOOKUP(B700,[3]Plan1!$A$18:$H$946,8,0)</f>
        <v>16</v>
      </c>
      <c r="P700" s="7" t="str">
        <f>' turmas sistema atual'!R699</f>
        <v>Rodrigo Reina Munoz</v>
      </c>
      <c r="Q700" s="7" t="e">
        <f>P700=#REF!</f>
        <v>#REF!</v>
      </c>
      <c r="R700" s="7" t="str">
        <f>VLOOKUP($B700,[2]planilha!$B$1:$P$929,15,0)</f>
        <v>Rodrigo Reina Munoz</v>
      </c>
      <c r="S700" s="7" t="str">
        <f>' turmas sistema atual'!S699</f>
        <v>Rodrigo Reina Munoz</v>
      </c>
      <c r="T700" s="7" t="b">
        <f t="shared" si="43"/>
        <v>1</v>
      </c>
      <c r="U700" s="7" t="str">
        <f>' turmas sistema atual'!Z283</f>
        <v/>
      </c>
      <c r="V700" s="7">
        <f>' turmas sistema atual'!AA283</f>
        <v>0</v>
      </c>
      <c r="W700" s="7">
        <f>' turmas sistema atual'!AB283</f>
        <v>0</v>
      </c>
      <c r="X700" s="7">
        <f>' turmas sistema atual'!AC283</f>
        <v>0</v>
      </c>
      <c r="Y700" s="7">
        <f>' turmas sistema atual'!AD283</f>
        <v>0</v>
      </c>
      <c r="Z700" s="7">
        <f>' turmas sistema atual'!AE283</f>
        <v>0</v>
      </c>
      <c r="AA700" s="7">
        <f>' turmas sistema atual'!AU283</f>
        <v>0</v>
      </c>
      <c r="AB700" s="11">
        <f>' turmas sistema atual'!AV283</f>
        <v>0</v>
      </c>
    </row>
    <row r="701" spans="1:28" ht="51" customHeight="1" thickBot="1" x14ac:dyDescent="0.3">
      <c r="A701" s="7" t="str">
        <f>' turmas sistema atual'!A700</f>
        <v>ENGENHARIA DE INSTRUMENTAÇÃO, AUTOMAÇÃO E ROBÓTICA</v>
      </c>
      <c r="B701" s="7" t="str">
        <f>' turmas sistema atual'!B700</f>
        <v>DA1ESZA011-17SA</v>
      </c>
      <c r="C701" s="7" t="str">
        <f>' turmas sistema atual'!C700</f>
        <v>Eletrônica de Potência I A1-diurno (Santo André)</v>
      </c>
      <c r="D701" s="7" t="str">
        <f>' turmas sistema atual'!Y700</f>
        <v>terça das 10:00 às 12:00, semanal ; quinta das 08:00 às 11:00, quinzenal I</v>
      </c>
      <c r="E701" s="7" t="str">
        <f>' turmas sistema atual'!Z700</f>
        <v>quinta das 08:00 às 11:00, quinzenal II</v>
      </c>
      <c r="F701" s="7" t="b">
        <f t="shared" si="40"/>
        <v>0</v>
      </c>
      <c r="G701" s="7"/>
      <c r="H701" s="7" t="s">
        <v>563</v>
      </c>
      <c r="I701" s="7" t="b">
        <f t="shared" si="41"/>
        <v>1</v>
      </c>
      <c r="J701" s="11" t="str">
        <f t="shared" si="42"/>
        <v>SA</v>
      </c>
      <c r="K701" s="11" t="str">
        <f>' turmas sistema atual'!K700</f>
        <v>diurno</v>
      </c>
      <c r="L701" s="11" t="str">
        <f>' turmas sistema atual'!L700</f>
        <v>3-2-4</v>
      </c>
      <c r="M701" s="11">
        <f>' turmas sistema atual'!M700</f>
        <v>30</v>
      </c>
      <c r="N701" s="11">
        <f>VLOOKUP(B701,[3]Plan1!$A$18:$H$946,8,0)</f>
        <v>20</v>
      </c>
      <c r="P701" s="7" t="str">
        <f>' turmas sistema atual'!R700</f>
        <v>Jose Luis Azcue Puma</v>
      </c>
      <c r="Q701" s="7" t="e">
        <f>P701=#REF!</f>
        <v>#REF!</v>
      </c>
      <c r="R701" s="7" t="str">
        <f>VLOOKUP($B701,[2]planilha!$B$1:$P$929,15,0)</f>
        <v>Jose Luis Azcue Puma</v>
      </c>
      <c r="S701" s="7" t="str">
        <f>' turmas sistema atual'!S700</f>
        <v>Jose Luis Azcue Puma</v>
      </c>
      <c r="T701" s="7" t="b">
        <f t="shared" si="43"/>
        <v>1</v>
      </c>
      <c r="U701" s="7" t="str">
        <f>' turmas sistema atual'!Z268</f>
        <v>sexta das 14:00 às 16:00, quinzenal I</v>
      </c>
      <c r="V701" s="7">
        <f>' turmas sistema atual'!AA268</f>
        <v>0</v>
      </c>
      <c r="W701" s="7">
        <f>' turmas sistema atual'!AB268</f>
        <v>0</v>
      </c>
      <c r="X701" s="7">
        <f>' turmas sistema atual'!AC268</f>
        <v>0</v>
      </c>
      <c r="Y701" s="7">
        <f>' turmas sistema atual'!AD268</f>
        <v>0</v>
      </c>
      <c r="Z701" s="7">
        <f>' turmas sistema atual'!AE268</f>
        <v>0</v>
      </c>
      <c r="AA701" s="7">
        <f>' turmas sistema atual'!AU268</f>
        <v>0</v>
      </c>
      <c r="AB701" s="11">
        <f>' turmas sistema atual'!AV268</f>
        <v>0</v>
      </c>
    </row>
    <row r="702" spans="1:28" ht="51" customHeight="1" thickBot="1" x14ac:dyDescent="0.3">
      <c r="A702" s="7" t="str">
        <f>' turmas sistema atual'!A701</f>
        <v>ENGENHARIA DE INSTRUMENTAÇÃO, AUTOMAÇÃO E ROBÓTICA</v>
      </c>
      <c r="B702" s="7" t="str">
        <f>' turmas sistema atual'!B701</f>
        <v>NA1ESZA011-17SA</v>
      </c>
      <c r="C702" s="7" t="str">
        <f>' turmas sistema atual'!C701</f>
        <v>Eletrônica de Potência I A1-noturno (Santo André)</v>
      </c>
      <c r="D702" s="7" t="str">
        <f>' turmas sistema atual'!Y701</f>
        <v>terça das 19:00 às 21:00, semanal ; quinta das 18:00 às 21:00, quinzenal I</v>
      </c>
      <c r="E702" s="7" t="str">
        <f>' turmas sistema atual'!Z701</f>
        <v>quinta das 18:00 às 21:00, quinzenal II</v>
      </c>
      <c r="F702" s="7" t="b">
        <f t="shared" si="40"/>
        <v>0</v>
      </c>
      <c r="G702" s="7"/>
      <c r="H702" s="7" t="s">
        <v>563</v>
      </c>
      <c r="I702" s="7" t="b">
        <f t="shared" si="41"/>
        <v>1</v>
      </c>
      <c r="J702" s="11" t="str">
        <f t="shared" si="42"/>
        <v>SA</v>
      </c>
      <c r="K702" s="11" t="str">
        <f>' turmas sistema atual'!K701</f>
        <v>noturno</v>
      </c>
      <c r="L702" s="11" t="str">
        <f>' turmas sistema atual'!L701</f>
        <v>3-2-4</v>
      </c>
      <c r="M702" s="11">
        <f>' turmas sistema atual'!M701</f>
        <v>30</v>
      </c>
      <c r="N702" s="11">
        <f>VLOOKUP(B702,[3]Plan1!$A$18:$H$946,8,0)</f>
        <v>22</v>
      </c>
      <c r="P702" s="7" t="str">
        <f>' turmas sistema atual'!R701</f>
        <v>Jose Luis Azcue Puma</v>
      </c>
      <c r="Q702" s="7" t="e">
        <f>P702=#REF!</f>
        <v>#REF!</v>
      </c>
      <c r="R702" s="7" t="str">
        <f>VLOOKUP($B702,[2]planilha!$B$1:$P$929,15,0)</f>
        <v>Jose Luis Azcue Puma</v>
      </c>
      <c r="S702" s="7" t="str">
        <f>' turmas sistema atual'!S701</f>
        <v>Jose Luis Azcue Puma</v>
      </c>
      <c r="T702" s="7" t="b">
        <f t="shared" si="43"/>
        <v>1</v>
      </c>
      <c r="U702" s="7" t="str">
        <f>' turmas sistema atual'!Z269</f>
        <v/>
      </c>
      <c r="V702" s="7">
        <f>' turmas sistema atual'!AA269</f>
        <v>0</v>
      </c>
      <c r="W702" s="7">
        <f>' turmas sistema atual'!AB269</f>
        <v>0</v>
      </c>
      <c r="X702" s="7">
        <f>' turmas sistema atual'!AC269</f>
        <v>0</v>
      </c>
      <c r="Y702" s="7">
        <f>' turmas sistema atual'!AD269</f>
        <v>0</v>
      </c>
      <c r="Z702" s="7">
        <f>' turmas sistema atual'!AE269</f>
        <v>0</v>
      </c>
      <c r="AA702" s="7">
        <f>' turmas sistema atual'!AU269</f>
        <v>0</v>
      </c>
      <c r="AB702" s="11">
        <f>' turmas sistema atual'!AV269</f>
        <v>0</v>
      </c>
    </row>
    <row r="703" spans="1:28" ht="51" customHeight="1" thickBot="1" x14ac:dyDescent="0.3">
      <c r="A703" s="7" t="str">
        <f>' turmas sistema atual'!A702</f>
        <v>ENGENHARIA DE INSTRUMENTAÇÃO, AUTOMAÇÃO E ROBÓTICA</v>
      </c>
      <c r="B703" s="7" t="str">
        <f>' turmas sistema atual'!B702</f>
        <v>DA1ESTA006-17SA</v>
      </c>
      <c r="C703" s="7" t="str">
        <f>' turmas sistema atual'!C702</f>
        <v>Fotônica A1-diurno (Santo André)</v>
      </c>
      <c r="D703" s="7" t="str">
        <f>' turmas sistema atual'!Y702</f>
        <v xml:space="preserve">terça das 14:00 às 16:00, quinzenal I; sexta das 16:00 às 18:00, semanal </v>
      </c>
      <c r="E703" s="7" t="str">
        <f>' turmas sistema atual'!Z702</f>
        <v>terça das 14:00 às 16:00, quinzenal II</v>
      </c>
      <c r="F703" s="7" t="b">
        <f t="shared" si="40"/>
        <v>0</v>
      </c>
      <c r="G703" s="7"/>
      <c r="H703" s="7" t="s">
        <v>563</v>
      </c>
      <c r="I703" s="7" t="b">
        <f t="shared" si="41"/>
        <v>1</v>
      </c>
      <c r="J703" s="11" t="str">
        <f t="shared" si="42"/>
        <v>SA</v>
      </c>
      <c r="K703" s="11" t="str">
        <f>' turmas sistema atual'!K702</f>
        <v>diurno</v>
      </c>
      <c r="L703" s="11" t="str">
        <f>' turmas sistema atual'!L702</f>
        <v>3-1-4</v>
      </c>
      <c r="M703" s="11">
        <f>' turmas sistema atual'!M702</f>
        <v>31</v>
      </c>
      <c r="N703" s="11">
        <f>VLOOKUP(B703,[3]Plan1!$A$18:$H$946,8,0)</f>
        <v>15</v>
      </c>
      <c r="P703" s="7" t="str">
        <f>' turmas sistema atual'!R702</f>
        <v>FULVIO ANDRES CALLEGARI</v>
      </c>
      <c r="Q703" s="7" t="e">
        <f>P703=#REF!</f>
        <v>#REF!</v>
      </c>
      <c r="R703" s="7" t="str">
        <f>VLOOKUP($B703,[2]planilha!$B$1:$P$929,15,0)</f>
        <v>Agnaldo Aparecido Freschi</v>
      </c>
      <c r="S703" s="7" t="str">
        <f>' turmas sistema atual'!S702</f>
        <v>Agnaldo Aparecido Freschi</v>
      </c>
      <c r="T703" s="7" t="b">
        <f t="shared" si="43"/>
        <v>1</v>
      </c>
      <c r="U703" s="7" t="str">
        <f>' turmas sistema atual'!Z284</f>
        <v/>
      </c>
      <c r="V703" s="7">
        <f>' turmas sistema atual'!AA284</f>
        <v>0</v>
      </c>
      <c r="W703" s="7">
        <f>' turmas sistema atual'!AB284</f>
        <v>0</v>
      </c>
      <c r="X703" s="7">
        <f>' turmas sistema atual'!AC284</f>
        <v>0</v>
      </c>
      <c r="Y703" s="7">
        <f>' turmas sistema atual'!AD284</f>
        <v>0</v>
      </c>
      <c r="Z703" s="7">
        <f>' turmas sistema atual'!AE284</f>
        <v>0</v>
      </c>
      <c r="AA703" s="7">
        <f>' turmas sistema atual'!AU284</f>
        <v>0</v>
      </c>
      <c r="AB703" s="11">
        <f>' turmas sistema atual'!AV284</f>
        <v>0</v>
      </c>
    </row>
    <row r="704" spans="1:28" ht="51" customHeight="1" thickBot="1" x14ac:dyDescent="0.3">
      <c r="A704" s="7" t="str">
        <f>' turmas sistema atual'!A703</f>
        <v>ENGENHARIA DE INSTRUMENTAÇÃO, AUTOMAÇÃO E ROBÓTICA</v>
      </c>
      <c r="B704" s="7" t="str">
        <f>' turmas sistema atual'!B703</f>
        <v>NA1ESTA006-17SA</v>
      </c>
      <c r="C704" s="7" t="str">
        <f>' turmas sistema atual'!C703</f>
        <v>Fotônica A1-noturno (Santo André)</v>
      </c>
      <c r="D704" s="7" t="str">
        <f>' turmas sistema atual'!Y703</f>
        <v xml:space="preserve">terça das 19:00 às 21:00, quinzenal I; sexta das 21:00 às 23:00, semanal </v>
      </c>
      <c r="E704" s="7" t="str">
        <f>' turmas sistema atual'!Z703</f>
        <v>terça das 19:00 às 21:00, quinzenal II</v>
      </c>
      <c r="F704" s="7" t="b">
        <f t="shared" si="40"/>
        <v>0</v>
      </c>
      <c r="G704" s="7"/>
      <c r="H704" s="7" t="s">
        <v>563</v>
      </c>
      <c r="I704" s="7" t="b">
        <f t="shared" si="41"/>
        <v>1</v>
      </c>
      <c r="J704" s="11" t="str">
        <f t="shared" si="42"/>
        <v>SA</v>
      </c>
      <c r="K704" s="11" t="str">
        <f>' turmas sistema atual'!K703</f>
        <v>noturno</v>
      </c>
      <c r="L704" s="11" t="str">
        <f>' turmas sistema atual'!L703</f>
        <v>3-1-4</v>
      </c>
      <c r="M704" s="11">
        <f>' turmas sistema atual'!M703</f>
        <v>30</v>
      </c>
      <c r="N704" s="11">
        <f>VLOOKUP(B704,[3]Plan1!$A$18:$H$946,8,0)</f>
        <v>10</v>
      </c>
      <c r="P704" s="7" t="str">
        <f>' turmas sistema atual'!R703</f>
        <v>Agnaldo Aparecido Freschi</v>
      </c>
      <c r="Q704" s="7" t="e">
        <f>P704=#REF!</f>
        <v>#REF!</v>
      </c>
      <c r="R704" s="7" t="str">
        <f>VLOOKUP($B704,[2]planilha!$B$1:$P$929,15,0)</f>
        <v>FULVIO ANDRES CALLEGARI</v>
      </c>
      <c r="S704" s="7" t="str">
        <f>' turmas sistema atual'!S703</f>
        <v>FULVIO ANDRES CALLEGARI</v>
      </c>
      <c r="T704" s="7" t="b">
        <f t="shared" si="43"/>
        <v>1</v>
      </c>
      <c r="U704" s="7" t="str">
        <f>' turmas sistema atual'!Z415</f>
        <v/>
      </c>
      <c r="V704" s="7">
        <f>' turmas sistema atual'!AA415</f>
        <v>0</v>
      </c>
      <c r="W704" s="7">
        <f>' turmas sistema atual'!AB415</f>
        <v>0</v>
      </c>
      <c r="X704" s="7">
        <f>' turmas sistema atual'!AC415</f>
        <v>0</v>
      </c>
      <c r="Y704" s="7">
        <f>' turmas sistema atual'!AD415</f>
        <v>0</v>
      </c>
      <c r="Z704" s="7">
        <f>' turmas sistema atual'!AE415</f>
        <v>0</v>
      </c>
      <c r="AA704" s="7">
        <f>' turmas sistema atual'!AU415</f>
        <v>0</v>
      </c>
      <c r="AB704" s="11">
        <f>' turmas sistema atual'!AV415</f>
        <v>0</v>
      </c>
    </row>
    <row r="705" spans="1:28" ht="51" customHeight="1" thickBot="1" x14ac:dyDescent="0.3">
      <c r="A705" s="7" t="str">
        <f>' turmas sistema atual'!A704</f>
        <v>ENGENHARIA DE INSTRUMENTAÇÃO, AUTOMAÇÃO E ROBÓTICA</v>
      </c>
      <c r="B705" s="7" t="str">
        <f>' turmas sistema atual'!B704</f>
        <v>DAESTA013-17SA</v>
      </c>
      <c r="C705" s="7" t="str">
        <f>' turmas sistema atual'!C704</f>
        <v>Fundamentos de Robótica A-diurno (Santo André)</v>
      </c>
      <c r="D705" s="7" t="str">
        <f>' turmas sistema atual'!Y704</f>
        <v xml:space="preserve">quarta das 14:00 às 16:00, semanal </v>
      </c>
      <c r="E705" s="7" t="str">
        <f>' turmas sistema atual'!Z704</f>
        <v xml:space="preserve">sexta das 16:00 às 18:00, semanal </v>
      </c>
      <c r="F705" s="7" t="b">
        <f t="shared" si="40"/>
        <v>0</v>
      </c>
      <c r="G705" s="7"/>
      <c r="H705" s="7" t="s">
        <v>563</v>
      </c>
      <c r="I705" s="7" t="b">
        <f t="shared" si="41"/>
        <v>1</v>
      </c>
      <c r="J705" s="11" t="str">
        <f t="shared" si="42"/>
        <v>SA</v>
      </c>
      <c r="K705" s="11" t="str">
        <f>' turmas sistema atual'!K704</f>
        <v>diurno</v>
      </c>
      <c r="L705" s="11" t="str">
        <f>' turmas sistema atual'!L704</f>
        <v>3-1-4</v>
      </c>
      <c r="M705" s="11">
        <f>' turmas sistema atual'!M704</f>
        <v>20</v>
      </c>
      <c r="N705" s="11">
        <f>VLOOKUP(B705,[3]Plan1!$A$18:$H$946,8,0)</f>
        <v>0</v>
      </c>
      <c r="P705" s="7" t="str">
        <f>' turmas sistema atual'!R704</f>
        <v>Elvira Rafikova</v>
      </c>
      <c r="Q705" s="7" t="e">
        <f>P705=#REF!</f>
        <v>#REF!</v>
      </c>
      <c r="R705" s="7" t="str">
        <f>VLOOKUP($B705,[2]planilha!$B$1:$P$929,15,0)</f>
        <v>Elvira Rafikova</v>
      </c>
      <c r="S705" s="7" t="str">
        <f>' turmas sistema atual'!S704</f>
        <v>Elvira Rafikova</v>
      </c>
      <c r="T705" s="7" t="b">
        <f t="shared" si="43"/>
        <v>1</v>
      </c>
      <c r="U705" s="7" t="str">
        <f>' turmas sistema atual'!Z416</f>
        <v/>
      </c>
      <c r="V705" s="7">
        <f>' turmas sistema atual'!AA416</f>
        <v>0</v>
      </c>
      <c r="W705" s="7">
        <f>' turmas sistema atual'!AB416</f>
        <v>0</v>
      </c>
      <c r="X705" s="7">
        <f>' turmas sistema atual'!AC416</f>
        <v>0</v>
      </c>
      <c r="Y705" s="7">
        <f>' turmas sistema atual'!AD416</f>
        <v>0</v>
      </c>
      <c r="Z705" s="7">
        <f>' turmas sistema atual'!AE416</f>
        <v>0</v>
      </c>
      <c r="AA705" s="7">
        <f>' turmas sistema atual'!AU416</f>
        <v>0</v>
      </c>
      <c r="AB705" s="11">
        <f>' turmas sistema atual'!AV416</f>
        <v>0</v>
      </c>
    </row>
    <row r="706" spans="1:28" ht="51" customHeight="1" thickBot="1" x14ac:dyDescent="0.3">
      <c r="A706" s="7" t="str">
        <f>' turmas sistema atual'!A705</f>
        <v>ENGENHARIA DE INSTRUMENTAÇÃO, AUTOMAÇÃO E ROBÓTICA</v>
      </c>
      <c r="B706" s="7" t="str">
        <f>' turmas sistema atual'!B705</f>
        <v>NAESTA013-17SA</v>
      </c>
      <c r="C706" s="7" t="str">
        <f>' turmas sistema atual'!C705</f>
        <v>Fundamentos de Robótica A-noturno (Santo André)</v>
      </c>
      <c r="D706" s="7" t="str">
        <f>' turmas sistema atual'!Y705</f>
        <v xml:space="preserve">quarta das 19:00 às 21:00, semanal </v>
      </c>
      <c r="E706" s="7" t="str">
        <f>' turmas sistema atual'!Z705</f>
        <v xml:space="preserve">sexta das 19:00 às 21:00, semanal </v>
      </c>
      <c r="F706" s="7" t="b">
        <f t="shared" si="40"/>
        <v>0</v>
      </c>
      <c r="G706" s="7"/>
      <c r="H706" s="7" t="s">
        <v>563</v>
      </c>
      <c r="I706" s="7" t="b">
        <f t="shared" si="41"/>
        <v>1</v>
      </c>
      <c r="J706" s="11" t="str">
        <f t="shared" si="42"/>
        <v>SA</v>
      </c>
      <c r="K706" s="11" t="str">
        <f>' turmas sistema atual'!K705</f>
        <v>noturno</v>
      </c>
      <c r="L706" s="11" t="str">
        <f>' turmas sistema atual'!L705</f>
        <v>3-1-4</v>
      </c>
      <c r="M706" s="11">
        <f>' turmas sistema atual'!M705</f>
        <v>24</v>
      </c>
      <c r="N706" s="11">
        <f>VLOOKUP(B706,[3]Plan1!$A$18:$H$946,8,0)</f>
        <v>11</v>
      </c>
      <c r="P706" s="7" t="str">
        <f>' turmas sistema atual'!R705</f>
        <v>Filipe Ieda Fazanaro</v>
      </c>
      <c r="Q706" s="7" t="e">
        <f>P706=#REF!</f>
        <v>#REF!</v>
      </c>
      <c r="R706" s="7" t="str">
        <f>VLOOKUP($B706,[2]planilha!$B$1:$P$929,15,0)</f>
        <v>Filipe Ieda Fazanaro</v>
      </c>
      <c r="S706" s="7" t="str">
        <f>' turmas sistema atual'!S705</f>
        <v>Filipe Ieda Fazanaro</v>
      </c>
      <c r="T706" s="7" t="b">
        <f t="shared" si="43"/>
        <v>1</v>
      </c>
      <c r="U706" s="7" t="str">
        <f>' turmas sistema atual'!Z417</f>
        <v/>
      </c>
      <c r="V706" s="7">
        <f>' turmas sistema atual'!AA417</f>
        <v>0</v>
      </c>
      <c r="W706" s="7">
        <f>' turmas sistema atual'!AB417</f>
        <v>0</v>
      </c>
      <c r="X706" s="7">
        <f>' turmas sistema atual'!AC417</f>
        <v>0</v>
      </c>
      <c r="Y706" s="7">
        <f>' turmas sistema atual'!AD417</f>
        <v>0</v>
      </c>
      <c r="Z706" s="7">
        <f>' turmas sistema atual'!AE417</f>
        <v>0</v>
      </c>
      <c r="AA706" s="7">
        <f>' turmas sistema atual'!AU417</f>
        <v>0</v>
      </c>
      <c r="AB706" s="11">
        <f>' turmas sistema atual'!AV417</f>
        <v>0</v>
      </c>
    </row>
    <row r="707" spans="1:28" ht="51" customHeight="1" thickBot="1" x14ac:dyDescent="0.3">
      <c r="A707" s="7" t="str">
        <f>' turmas sistema atual'!A706</f>
        <v>ENGENHARIA DE INSTRUMENTAÇÃO, AUTOMAÇÃO E ROBÓTICA</v>
      </c>
      <c r="B707" s="7" t="str">
        <f>' turmas sistema atual'!B706</f>
        <v>NBESTA013-17SA</v>
      </c>
      <c r="C707" s="7" t="str">
        <f>' turmas sistema atual'!C706</f>
        <v>Fundamentos de Robótica B-noturno (Santo André)</v>
      </c>
      <c r="D707" s="7" t="str">
        <f>' turmas sistema atual'!Y706</f>
        <v xml:space="preserve">terça das 19:00 às 21:00, semanal </v>
      </c>
      <c r="E707" s="7" t="str">
        <f>' turmas sistema atual'!Z706</f>
        <v xml:space="preserve">quinta das 19:00 às 21:00, semanal </v>
      </c>
      <c r="F707" s="7" t="b">
        <f t="shared" si="40"/>
        <v>0</v>
      </c>
      <c r="G707" s="7"/>
      <c r="H707" s="7" t="s">
        <v>563</v>
      </c>
      <c r="I707" s="7" t="b">
        <f t="shared" si="41"/>
        <v>1</v>
      </c>
      <c r="J707" s="11" t="str">
        <f t="shared" si="42"/>
        <v>SA</v>
      </c>
      <c r="K707" s="11" t="str">
        <f>' turmas sistema atual'!K706</f>
        <v>noturno</v>
      </c>
      <c r="L707" s="11" t="str">
        <f>' turmas sistema atual'!L706</f>
        <v>3-1-4</v>
      </c>
      <c r="M707" s="11">
        <f>' turmas sistema atual'!M706</f>
        <v>30</v>
      </c>
      <c r="N707" s="11">
        <f>VLOOKUP(B707,[3]Plan1!$A$18:$H$946,8,0)</f>
        <v>30</v>
      </c>
      <c r="P707" s="7" t="str">
        <f>' turmas sistema atual'!R706</f>
        <v>Filipe Ieda Fazanaro</v>
      </c>
      <c r="Q707" s="7" t="e">
        <f>P707=#REF!</f>
        <v>#REF!</v>
      </c>
      <c r="R707" s="7" t="str">
        <f>VLOOKUP($B707,[2]planilha!$B$1:$P$929,15,0)</f>
        <v>Filipe Ieda Fazanaro</v>
      </c>
      <c r="S707" s="7" t="str">
        <f>' turmas sistema atual'!S706</f>
        <v>Filipe Ieda Fazanaro</v>
      </c>
      <c r="T707" s="7" t="b">
        <f t="shared" si="43"/>
        <v>1</v>
      </c>
      <c r="U707" s="7" t="str">
        <f>' turmas sistema atual'!Z418</f>
        <v/>
      </c>
      <c r="V707" s="7">
        <f>' turmas sistema atual'!AA418</f>
        <v>0</v>
      </c>
      <c r="W707" s="7">
        <f>' turmas sistema atual'!AB418</f>
        <v>0</v>
      </c>
      <c r="X707" s="7">
        <f>' turmas sistema atual'!AC418</f>
        <v>0</v>
      </c>
      <c r="Y707" s="7">
        <f>' turmas sistema atual'!AD418</f>
        <v>0</v>
      </c>
      <c r="Z707" s="7">
        <f>' turmas sistema atual'!AE418</f>
        <v>0</v>
      </c>
      <c r="AA707" s="7">
        <f>' turmas sistema atual'!AU418</f>
        <v>0</v>
      </c>
      <c r="AB707" s="11">
        <f>' turmas sistema atual'!AV418</f>
        <v>0</v>
      </c>
    </row>
    <row r="708" spans="1:28" ht="51" customHeight="1" thickBot="1" x14ac:dyDescent="0.3">
      <c r="A708" s="7" t="str">
        <f>' turmas sistema atual'!A707</f>
        <v>ENGENHARIA DE INSTRUMENTAÇÃO, AUTOMAÇÃO E ROBÓTICA</v>
      </c>
      <c r="B708" s="7" t="str">
        <f>' turmas sistema atual'!B707</f>
        <v>DCESTA013-17SA</v>
      </c>
      <c r="C708" s="7" t="str">
        <f>' turmas sistema atual'!C707</f>
        <v>Fundamentos de Robótica C-diurno (Santo André)</v>
      </c>
      <c r="D708" s="7" t="str">
        <f>' turmas sistema atual'!Y707</f>
        <v xml:space="preserve">quarta das 16:00 às 18:00, semanal </v>
      </c>
      <c r="E708" s="7" t="str">
        <f>' turmas sistema atual'!Z707</f>
        <v xml:space="preserve">sexta das 14:00 às 16:00, semanal </v>
      </c>
      <c r="F708" s="7" t="b">
        <f t="shared" ref="F708:F771" si="44">E708=D708</f>
        <v>0</v>
      </c>
      <c r="G708" s="7"/>
      <c r="H708" s="7" t="s">
        <v>563</v>
      </c>
      <c r="I708" s="7" t="b">
        <f t="shared" ref="I708:I771" si="45">H708=G708</f>
        <v>1</v>
      </c>
      <c r="J708" s="11" t="str">
        <f t="shared" ref="J708:J771" si="46">RIGHT(B708,2)</f>
        <v>SA</v>
      </c>
      <c r="K708" s="11" t="str">
        <f>' turmas sistema atual'!K707</f>
        <v>diurno</v>
      </c>
      <c r="L708" s="11" t="str">
        <f>' turmas sistema atual'!L707</f>
        <v>3-1-4</v>
      </c>
      <c r="M708" s="11">
        <f>' turmas sistema atual'!M707</f>
        <v>30</v>
      </c>
      <c r="N708" s="11">
        <f>VLOOKUP(B708,[3]Plan1!$A$18:$H$946,8,0)</f>
        <v>30</v>
      </c>
      <c r="P708" s="7" t="str">
        <f>' turmas sistema atual'!R707</f>
        <v>Elvira Rafikova</v>
      </c>
      <c r="Q708" s="7" t="e">
        <f>P708=#REF!</f>
        <v>#REF!</v>
      </c>
      <c r="R708" s="7" t="str">
        <f>VLOOKUP($B708,[2]planilha!$B$1:$P$929,15,0)</f>
        <v>Elvira Rafikova</v>
      </c>
      <c r="S708" s="7" t="str">
        <f>' turmas sistema atual'!S707</f>
        <v>Elvira Rafikova</v>
      </c>
      <c r="T708" s="7" t="b">
        <f t="shared" ref="T708:T771" si="47">S708=R708</f>
        <v>1</v>
      </c>
      <c r="U708" s="7" t="str">
        <f>' turmas sistema atual'!Z419</f>
        <v/>
      </c>
      <c r="V708" s="7">
        <f>' turmas sistema atual'!AA419</f>
        <v>0</v>
      </c>
      <c r="W708" s="7">
        <f>' turmas sistema atual'!AB419</f>
        <v>0</v>
      </c>
      <c r="X708" s="7">
        <f>' turmas sistema atual'!AC419</f>
        <v>0</v>
      </c>
      <c r="Y708" s="7">
        <f>' turmas sistema atual'!AD419</f>
        <v>0</v>
      </c>
      <c r="Z708" s="7">
        <f>' turmas sistema atual'!AE419</f>
        <v>0</v>
      </c>
      <c r="AA708" s="7">
        <f>' turmas sistema atual'!AU419</f>
        <v>0</v>
      </c>
      <c r="AB708" s="11">
        <f>' turmas sistema atual'!AV419</f>
        <v>0</v>
      </c>
    </row>
    <row r="709" spans="1:28" ht="51" customHeight="1" thickBot="1" x14ac:dyDescent="0.3">
      <c r="A709" s="7" t="str">
        <f>' turmas sistema atual'!A708</f>
        <v>ENGENHARIA DE INSTRUMENTAÇÃO, AUTOMAÇÃO E ROBÓTICA</v>
      </c>
      <c r="B709" s="7" t="str">
        <f>' turmas sistema atual'!B708</f>
        <v>DAESTA021-17SA</v>
      </c>
      <c r="C709" s="7" t="str">
        <f>' turmas sistema atual'!C708</f>
        <v>Introdução ao Controle Discreto A-diurno (Santo André)</v>
      </c>
      <c r="D709" s="7" t="str">
        <f>' turmas sistema atual'!Y708</f>
        <v xml:space="preserve">quarta das 14:00 às 17:00, semanal </v>
      </c>
      <c r="E709" s="7" t="str">
        <f>' turmas sistema atual'!Z708</f>
        <v/>
      </c>
      <c r="F709" s="7" t="b">
        <f t="shared" si="44"/>
        <v>0</v>
      </c>
      <c r="G709" s="7"/>
      <c r="H709" s="7" t="s">
        <v>563</v>
      </c>
      <c r="I709" s="7" t="b">
        <f t="shared" si="45"/>
        <v>1</v>
      </c>
      <c r="J709" s="11" t="str">
        <f t="shared" si="46"/>
        <v>SA</v>
      </c>
      <c r="K709" s="11" t="str">
        <f>' turmas sistema atual'!K708</f>
        <v>diurno</v>
      </c>
      <c r="L709" s="11" t="str">
        <f>' turmas sistema atual'!L708</f>
        <v>3-0-4</v>
      </c>
      <c r="M709" s="11">
        <f>' turmas sistema atual'!M708</f>
        <v>62</v>
      </c>
      <c r="N709" s="11">
        <f>VLOOKUP(B709,[3]Plan1!$A$18:$H$946,8,0)</f>
        <v>0</v>
      </c>
      <c r="P709" s="7" t="str">
        <f>' turmas sistema atual'!R708</f>
        <v>MAGNO ENRIQUE MENDOZA MEZA</v>
      </c>
      <c r="Q709" s="7" t="e">
        <f>P709=#REF!</f>
        <v>#REF!</v>
      </c>
      <c r="R709" s="7" t="e">
        <f>VLOOKUP($B709,[2]planilha!$B$1:$P$929,15,0)</f>
        <v>#REF!</v>
      </c>
      <c r="S709" s="7">
        <f>' turmas sistema atual'!S708</f>
        <v>0</v>
      </c>
      <c r="T709" s="7" t="e">
        <f t="shared" si="47"/>
        <v>#REF!</v>
      </c>
      <c r="U709" s="7" t="str">
        <f>' turmas sistema atual'!Z285</f>
        <v/>
      </c>
      <c r="V709" s="7">
        <f>' turmas sistema atual'!AA285</f>
        <v>0</v>
      </c>
      <c r="W709" s="7">
        <f>' turmas sistema atual'!AB285</f>
        <v>0</v>
      </c>
      <c r="X709" s="7">
        <f>' turmas sistema atual'!AC285</f>
        <v>0</v>
      </c>
      <c r="Y709" s="7">
        <f>' turmas sistema atual'!AD285</f>
        <v>0</v>
      </c>
      <c r="Z709" s="7">
        <f>' turmas sistema atual'!AE285</f>
        <v>0</v>
      </c>
      <c r="AA709" s="7">
        <f>' turmas sistema atual'!AU285</f>
        <v>0</v>
      </c>
      <c r="AB709" s="11">
        <f>' turmas sistema atual'!AV285</f>
        <v>0</v>
      </c>
    </row>
    <row r="710" spans="1:28" ht="51" customHeight="1" thickBot="1" x14ac:dyDescent="0.3">
      <c r="A710" s="7" t="str">
        <f>' turmas sistema atual'!A709</f>
        <v>ENGENHARIA DE INSTRUMENTAÇÃO, AUTOMAÇÃO E ROBÓTICA</v>
      </c>
      <c r="B710" s="7" t="str">
        <f>' turmas sistema atual'!B709</f>
        <v>DA1ESZA023-17SA</v>
      </c>
      <c r="C710" s="7" t="str">
        <f>' turmas sistema atual'!C709</f>
        <v>Introdução ao Controle Moderno A1-diurno (Santo André)</v>
      </c>
      <c r="D710" s="7" t="str">
        <f>' turmas sistema atual'!Y709</f>
        <v xml:space="preserve">terça das 10:00 às 13:00, semanal ; quinta das 08:00 às 10:00, semanal </v>
      </c>
      <c r="E710" s="7" t="str">
        <f>' turmas sistema atual'!Z709</f>
        <v/>
      </c>
      <c r="F710" s="7" t="b">
        <f t="shared" si="44"/>
        <v>0</v>
      </c>
      <c r="G710" s="7"/>
      <c r="H710" s="7" t="s">
        <v>563</v>
      </c>
      <c r="I710" s="7" t="b">
        <f t="shared" si="45"/>
        <v>1</v>
      </c>
      <c r="J710" s="11" t="str">
        <f t="shared" si="46"/>
        <v>SA</v>
      </c>
      <c r="K710" s="11" t="str">
        <f>' turmas sistema atual'!K709</f>
        <v>diurno</v>
      </c>
      <c r="L710" s="11" t="str">
        <f>' turmas sistema atual'!L709</f>
        <v>3-2-4</v>
      </c>
      <c r="M710" s="11">
        <f>' turmas sistema atual'!M709</f>
        <v>31</v>
      </c>
      <c r="N710" s="11">
        <f>VLOOKUP(B710,[3]Plan1!$A$18:$H$946,8,0)</f>
        <v>0</v>
      </c>
      <c r="P710" s="7" t="str">
        <f>' turmas sistema atual'!R709</f>
        <v>ROBERTO LUIZ DA CUNHA BARROSO RAMOS</v>
      </c>
      <c r="Q710" s="7" t="e">
        <f>P710=#REF!</f>
        <v>#REF!</v>
      </c>
      <c r="R710" s="7" t="str">
        <f>VLOOKUP($B710,[2]planilha!$B$1:$P$929,15,0)</f>
        <v>ROBERTO LUIZ DA CUNHA BARROSO RAMOS</v>
      </c>
      <c r="S710" s="7" t="str">
        <f>' turmas sistema atual'!S709</f>
        <v>ROBERTO LUIZ DA CUNHA BARROSO RAMOS</v>
      </c>
      <c r="T710" s="7" t="b">
        <f t="shared" si="47"/>
        <v>1</v>
      </c>
      <c r="U710" s="7" t="str">
        <f>' turmas sistema atual'!Z420</f>
        <v/>
      </c>
      <c r="V710" s="7">
        <f>' turmas sistema atual'!AA420</f>
        <v>0</v>
      </c>
      <c r="W710" s="7">
        <f>' turmas sistema atual'!AB420</f>
        <v>0</v>
      </c>
      <c r="X710" s="7">
        <f>' turmas sistema atual'!AC420</f>
        <v>0</v>
      </c>
      <c r="Y710" s="7">
        <f>' turmas sistema atual'!AD420</f>
        <v>0</v>
      </c>
      <c r="Z710" s="7">
        <f>' turmas sistema atual'!AE420</f>
        <v>0</v>
      </c>
      <c r="AA710" s="7">
        <f>' turmas sistema atual'!AU420</f>
        <v>0</v>
      </c>
      <c r="AB710" s="11">
        <f>' turmas sistema atual'!AV420</f>
        <v>0</v>
      </c>
    </row>
    <row r="711" spans="1:28" ht="51" customHeight="1" thickBot="1" x14ac:dyDescent="0.3">
      <c r="A711" s="7" t="str">
        <f>' turmas sistema atual'!A710</f>
        <v>ENGENHARIA DE INSTRUMENTAÇÃO, AUTOMAÇÃO E ROBÓTICA</v>
      </c>
      <c r="B711" s="7" t="str">
        <f>' turmas sistema atual'!B710</f>
        <v>DA1ESTA023-17SA</v>
      </c>
      <c r="C711" s="7" t="str">
        <f>' turmas sistema atual'!C710</f>
        <v>Introdução aos Processos de Fabricação A1-diurno (Santo André)</v>
      </c>
      <c r="D711" s="7" t="str">
        <f>' turmas sistema atual'!Y710</f>
        <v xml:space="preserve">segunda das 15:00 às 17:00, semanal ; quarta das 15:00 às 17:00, semanal </v>
      </c>
      <c r="E711" s="7" t="str">
        <f>' turmas sistema atual'!Z710</f>
        <v/>
      </c>
      <c r="F711" s="7" t="b">
        <f t="shared" si="44"/>
        <v>0</v>
      </c>
      <c r="G711" s="7"/>
      <c r="H711" s="7" t="s">
        <v>563</v>
      </c>
      <c r="I711" s="7" t="b">
        <f t="shared" si="45"/>
        <v>1</v>
      </c>
      <c r="J711" s="11" t="str">
        <f t="shared" si="46"/>
        <v>SA</v>
      </c>
      <c r="K711" s="11" t="str">
        <f>' turmas sistema atual'!K710</f>
        <v>diurno</v>
      </c>
      <c r="L711" s="11" t="str">
        <f>' turmas sistema atual'!L710</f>
        <v>3-1-4</v>
      </c>
      <c r="M711" s="11">
        <f>' turmas sistema atual'!M710</f>
        <v>60</v>
      </c>
      <c r="N711" s="11">
        <f>VLOOKUP(B711,[3]Plan1!$A$18:$H$946,8,0)</f>
        <v>42</v>
      </c>
      <c r="P711" s="7" t="str">
        <f>' turmas sistema atual'!R710</f>
        <v>Guilherme Canuto da Silva</v>
      </c>
      <c r="Q711" s="7" t="e">
        <f>P711=#REF!</f>
        <v>#REF!</v>
      </c>
      <c r="R711" s="7" t="str">
        <f>VLOOKUP($B711,[2]planilha!$B$1:$P$929,15,0)</f>
        <v>Guilherme Canuto da Silva</v>
      </c>
      <c r="S711" s="7" t="str">
        <f>' turmas sistema atual'!S710</f>
        <v>Guilherme Canuto da Silva</v>
      </c>
      <c r="T711" s="7" t="b">
        <f t="shared" si="47"/>
        <v>1</v>
      </c>
      <c r="U711" s="7" t="str">
        <f>' turmas sistema atual'!Z421</f>
        <v/>
      </c>
      <c r="V711" s="7">
        <f>' turmas sistema atual'!AA421</f>
        <v>0</v>
      </c>
      <c r="W711" s="7">
        <f>' turmas sistema atual'!AB421</f>
        <v>0</v>
      </c>
      <c r="X711" s="7">
        <f>' turmas sistema atual'!AC421</f>
        <v>0</v>
      </c>
      <c r="Y711" s="7">
        <f>' turmas sistema atual'!AD421</f>
        <v>0</v>
      </c>
      <c r="Z711" s="7">
        <f>' turmas sistema atual'!AE421</f>
        <v>0</v>
      </c>
      <c r="AA711" s="7">
        <f>' turmas sistema atual'!AU421</f>
        <v>0</v>
      </c>
      <c r="AB711" s="11">
        <f>' turmas sistema atual'!AV421</f>
        <v>0</v>
      </c>
    </row>
    <row r="712" spans="1:28" ht="51" customHeight="1" thickBot="1" x14ac:dyDescent="0.3">
      <c r="A712" s="7" t="str">
        <f>' turmas sistema atual'!A711</f>
        <v>ENGENHARIA DE INSTRUMENTAÇÃO, AUTOMAÇÃO E ROBÓTICA</v>
      </c>
      <c r="B712" s="7" t="str">
        <f>' turmas sistema atual'!B711</f>
        <v>NA1ESTA023-17SA</v>
      </c>
      <c r="C712" s="7" t="str">
        <f>' turmas sistema atual'!C711</f>
        <v>Introdução aos Processos de Fabricação A1-noturno (Santo André)</v>
      </c>
      <c r="D712" s="7" t="str">
        <f>' turmas sistema atual'!Y711</f>
        <v xml:space="preserve">terça das 21:00 às 23:00, semanal ; quinta das 19:00 às 21:00, semanal </v>
      </c>
      <c r="E712" s="7" t="str">
        <f>' turmas sistema atual'!Z711</f>
        <v/>
      </c>
      <c r="F712" s="7" t="b">
        <f t="shared" si="44"/>
        <v>0</v>
      </c>
      <c r="G712" s="7"/>
      <c r="H712" s="7" t="s">
        <v>563</v>
      </c>
      <c r="I712" s="7" t="b">
        <f t="shared" si="45"/>
        <v>1</v>
      </c>
      <c r="J712" s="11" t="str">
        <f t="shared" si="46"/>
        <v>SA</v>
      </c>
      <c r="K712" s="11" t="str">
        <f>' turmas sistema atual'!K711</f>
        <v>noturno</v>
      </c>
      <c r="L712" s="11" t="str">
        <f>' turmas sistema atual'!L711</f>
        <v>3-1-4</v>
      </c>
      <c r="M712" s="11">
        <f>' turmas sistema atual'!M711</f>
        <v>37</v>
      </c>
      <c r="N712" s="11">
        <f>VLOOKUP(B712,[3]Plan1!$A$18:$H$946,8,0)</f>
        <v>0</v>
      </c>
      <c r="P712" s="7" t="str">
        <f>' turmas sistema atual'!R711</f>
        <v>Leonardo Monteiro Mazzariol</v>
      </c>
      <c r="Q712" s="7" t="e">
        <f>P712=#REF!</f>
        <v>#REF!</v>
      </c>
      <c r="R712" s="7" t="str">
        <f>VLOOKUP($B712,[2]planilha!$B$1:$P$929,15,0)</f>
        <v>Leonardo Monteiro Mazzariol</v>
      </c>
      <c r="S712" s="7" t="str">
        <f>' turmas sistema atual'!S711</f>
        <v>Leonardo Monteiro Mazzariol</v>
      </c>
      <c r="T712" s="7" t="b">
        <f t="shared" si="47"/>
        <v>1</v>
      </c>
      <c r="U712" s="7" t="str">
        <f>' turmas sistema atual'!Z422</f>
        <v/>
      </c>
      <c r="V712" s="7">
        <f>' turmas sistema atual'!AA422</f>
        <v>0</v>
      </c>
      <c r="W712" s="7">
        <f>' turmas sistema atual'!AB422</f>
        <v>0</v>
      </c>
      <c r="X712" s="7">
        <f>' turmas sistema atual'!AC422</f>
        <v>0</v>
      </c>
      <c r="Y712" s="7">
        <f>' turmas sistema atual'!AD422</f>
        <v>0</v>
      </c>
      <c r="Z712" s="7">
        <f>' turmas sistema atual'!AE422</f>
        <v>0</v>
      </c>
      <c r="AA712" s="7">
        <f>' turmas sistema atual'!AU422</f>
        <v>0</v>
      </c>
      <c r="AB712" s="11">
        <f>' turmas sistema atual'!AV422</f>
        <v>0</v>
      </c>
    </row>
    <row r="713" spans="1:28" ht="51" customHeight="1" thickBot="1" x14ac:dyDescent="0.3">
      <c r="A713" s="7" t="str">
        <f>' turmas sistema atual'!A712</f>
        <v>ENGENHARIA DE INSTRUMENTAÇÃO, AUTOMAÇÃO E ROBÓTICA</v>
      </c>
      <c r="B713" s="7" t="str">
        <f>' turmas sistema atual'!B712</f>
        <v>DB1ESTA023-17SA</v>
      </c>
      <c r="C713" s="7" t="str">
        <f>' turmas sistema atual'!C712</f>
        <v>Introdução aos Processos de Fabricação B1-diurno (Santo André)</v>
      </c>
      <c r="D713" s="7" t="str">
        <f>' turmas sistema atual'!Y712</f>
        <v xml:space="preserve">sexta das 08:00 às 10:00, semanal </v>
      </c>
      <c r="E713" s="7" t="str">
        <f>' turmas sistema atual'!Z712</f>
        <v xml:space="preserve">terça das 10:00 às 12:00, semanal </v>
      </c>
      <c r="F713" s="7" t="b">
        <f t="shared" si="44"/>
        <v>0</v>
      </c>
      <c r="G713" s="7"/>
      <c r="H713" s="7" t="s">
        <v>563</v>
      </c>
      <c r="I713" s="7" t="b">
        <f t="shared" si="45"/>
        <v>1</v>
      </c>
      <c r="J713" s="11" t="str">
        <f t="shared" si="46"/>
        <v>SA</v>
      </c>
      <c r="K713" s="11" t="str">
        <f>' turmas sistema atual'!K712</f>
        <v>diurno</v>
      </c>
      <c r="L713" s="11" t="str">
        <f>' turmas sistema atual'!L712</f>
        <v>3-1-4</v>
      </c>
      <c r="M713" s="11">
        <f>' turmas sistema atual'!M712</f>
        <v>40</v>
      </c>
      <c r="N713" s="11">
        <f>VLOOKUP(B713,[3]Plan1!$A$18:$H$946,8,0)</f>
        <v>36</v>
      </c>
      <c r="P713" s="7" t="str">
        <f>' turmas sistema atual'!R712</f>
        <v>VALDEMIR MARTINS LIRA</v>
      </c>
      <c r="Q713" s="7" t="e">
        <f>P713=#REF!</f>
        <v>#REF!</v>
      </c>
      <c r="R713" s="7" t="str">
        <f>VLOOKUP($B713,[2]planilha!$B$1:$P$929,15,0)</f>
        <v>VALDEMIR MARTINS LIRA</v>
      </c>
      <c r="S713" s="7" t="str">
        <f>' turmas sistema atual'!S712</f>
        <v>VALDEMIR MARTINS LIRA</v>
      </c>
      <c r="T713" s="7" t="b">
        <f t="shared" si="47"/>
        <v>1</v>
      </c>
      <c r="U713" s="7" t="str">
        <f>' turmas sistema atual'!Z423</f>
        <v/>
      </c>
      <c r="V713" s="7">
        <f>' turmas sistema atual'!AA423</f>
        <v>0</v>
      </c>
      <c r="W713" s="7">
        <f>' turmas sistema atual'!AB423</f>
        <v>0</v>
      </c>
      <c r="X713" s="7">
        <f>' turmas sistema atual'!AC423</f>
        <v>0</v>
      </c>
      <c r="Y713" s="7">
        <f>' turmas sistema atual'!AD423</f>
        <v>0</v>
      </c>
      <c r="Z713" s="7">
        <f>' turmas sistema atual'!AE423</f>
        <v>0</v>
      </c>
      <c r="AA713" s="7">
        <f>' turmas sistema atual'!AU423</f>
        <v>0</v>
      </c>
      <c r="AB713" s="11">
        <f>' turmas sistema atual'!AV423</f>
        <v>0</v>
      </c>
    </row>
    <row r="714" spans="1:28" ht="51" customHeight="1" thickBot="1" x14ac:dyDescent="0.3">
      <c r="A714" s="7" t="str">
        <f>' turmas sistema atual'!A713</f>
        <v>ENGENHARIA DE INSTRUMENTAÇÃO, AUTOMAÇÃO E ROBÓTICA</v>
      </c>
      <c r="B714" s="7" t="str">
        <f>' turmas sistema atual'!B713</f>
        <v>NBESTA023-17SA</v>
      </c>
      <c r="C714" s="7" t="str">
        <f>' turmas sistema atual'!C713</f>
        <v>Introdução aos Processos de Fabricação B-noturno (Santo André)</v>
      </c>
      <c r="D714" s="7" t="str">
        <f>' turmas sistema atual'!Y713</f>
        <v xml:space="preserve">terça das 21:00 às 23:00, semanal ; sexta das 19:00 às 21:00, semanal </v>
      </c>
      <c r="E714" s="7" t="str">
        <f>' turmas sistema atual'!Z713</f>
        <v/>
      </c>
      <c r="F714" s="7" t="b">
        <f t="shared" si="44"/>
        <v>0</v>
      </c>
      <c r="G714" s="7"/>
      <c r="H714" s="7" t="s">
        <v>563</v>
      </c>
      <c r="I714" s="7" t="b">
        <f t="shared" si="45"/>
        <v>1</v>
      </c>
      <c r="J714" s="11" t="str">
        <f t="shared" si="46"/>
        <v>SA</v>
      </c>
      <c r="K714" s="11" t="str">
        <f>' turmas sistema atual'!K713</f>
        <v>noturno</v>
      </c>
      <c r="L714" s="11" t="str">
        <f>' turmas sistema atual'!L713</f>
        <v>3-1-4</v>
      </c>
      <c r="M714" s="11">
        <f>' turmas sistema atual'!M713</f>
        <v>45</v>
      </c>
      <c r="N714" s="11">
        <f>VLOOKUP(B714,[3]Plan1!$A$18:$H$946,8,0)</f>
        <v>38</v>
      </c>
      <c r="P714" s="7" t="str">
        <f>' turmas sistema atual'!R713</f>
        <v>VALDEMIR MARTINS LIRA</v>
      </c>
      <c r="Q714" s="7" t="e">
        <f>P714=#REF!</f>
        <v>#REF!</v>
      </c>
      <c r="R714" s="7" t="str">
        <f>VLOOKUP($B714,[2]planilha!$B$1:$P$929,15,0)</f>
        <v>VALDEMIR MARTINS LIRA</v>
      </c>
      <c r="S714" s="7" t="str">
        <f>' turmas sistema atual'!S713</f>
        <v>VALDEMIR MARTINS LIRA</v>
      </c>
      <c r="T714" s="7" t="b">
        <f t="shared" si="47"/>
        <v>1</v>
      </c>
      <c r="U714" s="7" t="str">
        <f>' turmas sistema atual'!Z260</f>
        <v/>
      </c>
      <c r="V714" s="7">
        <f>' turmas sistema atual'!AA260</f>
        <v>0</v>
      </c>
      <c r="W714" s="7">
        <f>' turmas sistema atual'!AB260</f>
        <v>0</v>
      </c>
      <c r="X714" s="7">
        <f>' turmas sistema atual'!AC260</f>
        <v>0</v>
      </c>
      <c r="Y714" s="7">
        <f>' turmas sistema atual'!AD260</f>
        <v>0</v>
      </c>
      <c r="Z714" s="7">
        <f>' turmas sistema atual'!AE260</f>
        <v>0</v>
      </c>
      <c r="AA714" s="7">
        <f>' turmas sistema atual'!AU260</f>
        <v>0</v>
      </c>
      <c r="AB714" s="11">
        <f>' turmas sistema atual'!AV260</f>
        <v>0</v>
      </c>
    </row>
    <row r="715" spans="1:28" ht="51" customHeight="1" thickBot="1" x14ac:dyDescent="0.3">
      <c r="A715" s="7" t="str">
        <f>' turmas sistema atual'!A714</f>
        <v>ENGENHARIA DE INSTRUMENTAÇÃO, AUTOMAÇÃO E ROBÓTICA</v>
      </c>
      <c r="B715" s="7" t="str">
        <f>' turmas sistema atual'!B714</f>
        <v>DAESTA017-17SA</v>
      </c>
      <c r="C715" s="7" t="str">
        <f>' turmas sistema atual'!C714</f>
        <v>Laboratório de Máquinas Elétricas A-diurno (Santo André)</v>
      </c>
      <c r="D715" s="7" t="str">
        <f>' turmas sistema atual'!Y714</f>
        <v/>
      </c>
      <c r="E715" s="7" t="str">
        <f>' turmas sistema atual'!Z714</f>
        <v xml:space="preserve">segunda das 10:00 às 12:00, semanal </v>
      </c>
      <c r="F715" s="7" t="b">
        <f t="shared" si="44"/>
        <v>0</v>
      </c>
      <c r="G715" s="7"/>
      <c r="H715" s="7" t="s">
        <v>563</v>
      </c>
      <c r="I715" s="7" t="b">
        <f t="shared" si="45"/>
        <v>1</v>
      </c>
      <c r="J715" s="11" t="str">
        <f t="shared" si="46"/>
        <v>SA</v>
      </c>
      <c r="K715" s="11" t="str">
        <f>' turmas sistema atual'!K714</f>
        <v>diurno</v>
      </c>
      <c r="L715" s="11" t="str">
        <f>' turmas sistema atual'!L714</f>
        <v>0-2-4</v>
      </c>
      <c r="M715" s="11">
        <f>' turmas sistema atual'!M714</f>
        <v>45</v>
      </c>
      <c r="N715" s="11">
        <f>VLOOKUP(B715,[3]Plan1!$A$18:$H$946,8,0)</f>
        <v>0</v>
      </c>
      <c r="P715" s="7">
        <f>' turmas sistema atual'!R714</f>
        <v>0</v>
      </c>
      <c r="Q715" s="7" t="e">
        <f>P715=#REF!</f>
        <v>#REF!</v>
      </c>
      <c r="R715" s="7" t="str">
        <f>VLOOKUP($B715,[2]planilha!$B$1:$P$929,15,0)</f>
        <v>JULIO CARLOS TEIXEIRA</v>
      </c>
      <c r="S715" s="7" t="str">
        <f>' turmas sistema atual'!S714</f>
        <v>JULIO CARLOS TEIXEIRA</v>
      </c>
      <c r="T715" s="7" t="b">
        <f t="shared" si="47"/>
        <v>1</v>
      </c>
      <c r="U715" s="7" t="str">
        <f>' turmas sistema atual'!Z261</f>
        <v/>
      </c>
      <c r="V715" s="7">
        <f>' turmas sistema atual'!AA261</f>
        <v>0</v>
      </c>
      <c r="W715" s="7">
        <f>' turmas sistema atual'!AB261</f>
        <v>0</v>
      </c>
      <c r="X715" s="7">
        <f>' turmas sistema atual'!AC261</f>
        <v>0</v>
      </c>
      <c r="Y715" s="7">
        <f>' turmas sistema atual'!AD261</f>
        <v>0</v>
      </c>
      <c r="Z715" s="7">
        <f>' turmas sistema atual'!AE261</f>
        <v>0</v>
      </c>
      <c r="AA715" s="7">
        <f>' turmas sistema atual'!AU261</f>
        <v>0</v>
      </c>
      <c r="AB715" s="11">
        <f>' turmas sistema atual'!AV261</f>
        <v>0</v>
      </c>
    </row>
    <row r="716" spans="1:28" ht="51" customHeight="1" thickBot="1" x14ac:dyDescent="0.3">
      <c r="A716" s="7" t="str">
        <f>' turmas sistema atual'!A715</f>
        <v>ENGENHARIA DE INSTRUMENTAÇÃO, AUTOMAÇÃO E ROBÓTICA</v>
      </c>
      <c r="B716" s="7" t="str">
        <f>' turmas sistema atual'!B715</f>
        <v>NA1ESZA017-17SA</v>
      </c>
      <c r="C716" s="7" t="str">
        <f>' turmas sistema atual'!C715</f>
        <v>Lógica Programável A1-noturno (Santo André)</v>
      </c>
      <c r="D716" s="7" t="str">
        <f>' turmas sistema atual'!Y715</f>
        <v xml:space="preserve">terça das 21:00 às 23:00, semanal </v>
      </c>
      <c r="E716" s="7" t="str">
        <f>' turmas sistema atual'!Z715</f>
        <v xml:space="preserve">sexta das 19:00 às 21:00, semanal </v>
      </c>
      <c r="F716" s="7" t="b">
        <f t="shared" si="44"/>
        <v>0</v>
      </c>
      <c r="G716" s="7"/>
      <c r="H716" s="7" t="s">
        <v>563</v>
      </c>
      <c r="I716" s="7" t="b">
        <f t="shared" si="45"/>
        <v>1</v>
      </c>
      <c r="J716" s="11" t="str">
        <f t="shared" si="46"/>
        <v>SA</v>
      </c>
      <c r="K716" s="11" t="str">
        <f>' turmas sistema atual'!K715</f>
        <v>noturno</v>
      </c>
      <c r="L716" s="11" t="str">
        <f>' turmas sistema atual'!L715</f>
        <v>3-1-4</v>
      </c>
      <c r="M716" s="11">
        <f>' turmas sistema atual'!M715</f>
        <v>45</v>
      </c>
      <c r="N716" s="11">
        <f>VLOOKUP(B716,[3]Plan1!$A$18:$H$946,8,0)</f>
        <v>0</v>
      </c>
      <c r="P716" s="7" t="str">
        <f>' turmas sistema atual'!R715</f>
        <v>Rodrigo Reina Munoz</v>
      </c>
      <c r="Q716" s="7" t="e">
        <f>P716=#REF!</f>
        <v>#REF!</v>
      </c>
      <c r="R716" s="7" t="str">
        <f>VLOOKUP($B716,[2]planilha!$B$1:$P$929,15,0)</f>
        <v>Rodrigo Reina Munoz</v>
      </c>
      <c r="S716" s="7" t="str">
        <f>' turmas sistema atual'!S715</f>
        <v>Rodrigo Reina Munoz</v>
      </c>
      <c r="T716" s="7" t="b">
        <f t="shared" si="47"/>
        <v>1</v>
      </c>
      <c r="U716" s="7" t="str">
        <f>' turmas sistema atual'!Z424</f>
        <v/>
      </c>
      <c r="V716" s="7">
        <f>' turmas sistema atual'!AA424</f>
        <v>0</v>
      </c>
      <c r="W716" s="7">
        <f>' turmas sistema atual'!AB424</f>
        <v>0</v>
      </c>
      <c r="X716" s="7">
        <f>' turmas sistema atual'!AC424</f>
        <v>0</v>
      </c>
      <c r="Y716" s="7">
        <f>' turmas sistema atual'!AD424</f>
        <v>0</v>
      </c>
      <c r="Z716" s="7">
        <f>' turmas sistema atual'!AE424</f>
        <v>0</v>
      </c>
      <c r="AA716" s="7">
        <f>' turmas sistema atual'!AU424</f>
        <v>0</v>
      </c>
      <c r="AB716" s="11">
        <f>' turmas sistema atual'!AV424</f>
        <v>0</v>
      </c>
    </row>
    <row r="717" spans="1:28" ht="51" customHeight="1" thickBot="1" x14ac:dyDescent="0.3">
      <c r="A717" s="7" t="str">
        <f>' turmas sistema atual'!A716</f>
        <v>ENGENHARIA DE INSTRUMENTAÇÃO, AUTOMAÇÃO E ROBÓTICA</v>
      </c>
      <c r="B717" s="7" t="str">
        <f>' turmas sistema atual'!B716</f>
        <v>DBESTA016-17SA</v>
      </c>
      <c r="C717" s="7" t="str">
        <f>' turmas sistema atual'!C716</f>
        <v>Máquinas Elétricas B-diurno (Santo André)</v>
      </c>
      <c r="D717" s="7" t="str">
        <f>' turmas sistema atual'!Y716</f>
        <v xml:space="preserve">terça das 14:00 às 16:00, semanal </v>
      </c>
      <c r="E717" s="7" t="str">
        <f>' turmas sistema atual'!Z716</f>
        <v xml:space="preserve">quinta das 16:00 às 18:00, semanal </v>
      </c>
      <c r="F717" s="7" t="b">
        <f t="shared" si="44"/>
        <v>0</v>
      </c>
      <c r="G717" s="7"/>
      <c r="H717" s="7" t="s">
        <v>563</v>
      </c>
      <c r="I717" s="7" t="b">
        <f t="shared" si="45"/>
        <v>1</v>
      </c>
      <c r="J717" s="11" t="str">
        <f t="shared" si="46"/>
        <v>SA</v>
      </c>
      <c r="K717" s="11" t="str">
        <f>' turmas sistema atual'!K716</f>
        <v>diurno</v>
      </c>
      <c r="L717" s="11" t="str">
        <f>' turmas sistema atual'!L716</f>
        <v>4-0-4</v>
      </c>
      <c r="M717" s="11">
        <f>' turmas sistema atual'!M716</f>
        <v>30</v>
      </c>
      <c r="N717" s="11">
        <f>VLOOKUP(B717,[3]Plan1!$A$18:$H$946,8,0)</f>
        <v>30</v>
      </c>
      <c r="P717" s="7" t="str">
        <f>' turmas sistema atual'!R716</f>
        <v>Alfeu Joaozinho Sguarezi Filho</v>
      </c>
      <c r="Q717" s="7" t="e">
        <f>P717=#REF!</f>
        <v>#REF!</v>
      </c>
      <c r="R717" s="7" t="str">
        <f>VLOOKUP($B717,[2]planilha!$B$1:$P$929,15,0)</f>
        <v>Alfeu Joaozinho Sguarezi Filho</v>
      </c>
      <c r="S717" s="7" t="str">
        <f>' turmas sistema atual'!S716</f>
        <v>Alfeu Joaozinho Sguarezi Filho</v>
      </c>
      <c r="T717" s="7" t="b">
        <f t="shared" si="47"/>
        <v>1</v>
      </c>
      <c r="U717" s="7" t="str">
        <f>' turmas sistema atual'!Z430</f>
        <v/>
      </c>
      <c r="V717" s="7">
        <f>' turmas sistema atual'!AA430</f>
        <v>0</v>
      </c>
      <c r="W717" s="7">
        <f>' turmas sistema atual'!AB430</f>
        <v>0</v>
      </c>
      <c r="X717" s="7">
        <f>' turmas sistema atual'!AC430</f>
        <v>0</v>
      </c>
      <c r="Y717" s="7">
        <f>' turmas sistema atual'!AD430</f>
        <v>0</v>
      </c>
      <c r="Z717" s="7">
        <f>' turmas sistema atual'!AE430</f>
        <v>0</v>
      </c>
      <c r="AA717" s="7">
        <f>' turmas sistema atual'!AU430</f>
        <v>0</v>
      </c>
      <c r="AB717" s="11">
        <f>' turmas sistema atual'!AV430</f>
        <v>0</v>
      </c>
    </row>
    <row r="718" spans="1:28" ht="51" customHeight="1" thickBot="1" x14ac:dyDescent="0.3">
      <c r="A718" s="7" t="str">
        <f>' turmas sistema atual'!A717</f>
        <v>ENGENHARIA DE INSTRUMENTAÇÃO, AUTOMAÇÃO E ROBÓTICA</v>
      </c>
      <c r="B718" s="7" t="str">
        <f>' turmas sistema atual'!B717</f>
        <v>DAESTA020-17SA</v>
      </c>
      <c r="C718" s="7" t="str">
        <f>' turmas sistema atual'!C717</f>
        <v>Modelagem e Controle A-diurno (Santo André)</v>
      </c>
      <c r="D718" s="7" t="str">
        <f>' turmas sistema atual'!Y717</f>
        <v xml:space="preserve">sexta das 14:00 às 16:00, semanal </v>
      </c>
      <c r="E718" s="7" t="str">
        <f>' turmas sistema atual'!Z717</f>
        <v/>
      </c>
      <c r="F718" s="7" t="b">
        <f t="shared" si="44"/>
        <v>0</v>
      </c>
      <c r="G718" s="7"/>
      <c r="H718" s="7" t="s">
        <v>563</v>
      </c>
      <c r="I718" s="7" t="b">
        <f t="shared" si="45"/>
        <v>1</v>
      </c>
      <c r="J718" s="11" t="str">
        <f t="shared" si="46"/>
        <v>SA</v>
      </c>
      <c r="K718" s="11" t="str">
        <f>' turmas sistema atual'!K717</f>
        <v>diurno</v>
      </c>
      <c r="L718" s="11" t="str">
        <f>' turmas sistema atual'!L717</f>
        <v>2-0-5</v>
      </c>
      <c r="M718" s="11">
        <f>' turmas sistema atual'!M717</f>
        <v>63</v>
      </c>
      <c r="N718" s="11">
        <f>VLOOKUP(B718,[3]Plan1!$A$18:$H$946,8,0)</f>
        <v>0</v>
      </c>
      <c r="P718" s="7" t="str">
        <f>' turmas sistema atual'!R717</f>
        <v>ROBERTO LUIZ DA CUNHA BARROSO RAMOS</v>
      </c>
      <c r="Q718" s="7" t="e">
        <f>P718=#REF!</f>
        <v>#REF!</v>
      </c>
      <c r="R718" s="7" t="e">
        <f>VLOOKUP($B718,[2]planilha!$B$1:$P$929,15,0)</f>
        <v>#REF!</v>
      </c>
      <c r="S718" s="7">
        <f>' turmas sistema atual'!S717</f>
        <v>0</v>
      </c>
      <c r="T718" s="7" t="e">
        <f t="shared" si="47"/>
        <v>#REF!</v>
      </c>
      <c r="U718" s="7" t="str">
        <f>' turmas sistema atual'!Z278</f>
        <v/>
      </c>
      <c r="V718" s="7">
        <f>' turmas sistema atual'!AA278</f>
        <v>0</v>
      </c>
      <c r="W718" s="7">
        <f>' turmas sistema atual'!AB278</f>
        <v>0</v>
      </c>
      <c r="X718" s="7">
        <f>' turmas sistema atual'!AC278</f>
        <v>0</v>
      </c>
      <c r="Y718" s="7">
        <f>' turmas sistema atual'!AD278</f>
        <v>0</v>
      </c>
      <c r="Z718" s="7">
        <f>' turmas sistema atual'!AE278</f>
        <v>0</v>
      </c>
      <c r="AA718" s="7">
        <f>' turmas sistema atual'!AU278</f>
        <v>0</v>
      </c>
      <c r="AB718" s="11">
        <f>' turmas sistema atual'!AV278</f>
        <v>0</v>
      </c>
    </row>
    <row r="719" spans="1:28" ht="51" customHeight="1" thickBot="1" x14ac:dyDescent="0.3">
      <c r="A719" s="7" t="str">
        <f>' turmas sistema atual'!A718</f>
        <v>ENGENHARIA DE INSTRUMENTAÇÃO, AUTOMAÇÃO E ROBÓTICA</v>
      </c>
      <c r="B719" s="7" t="str">
        <f>' turmas sistema atual'!B718</f>
        <v>NAESTA020-17SA</v>
      </c>
      <c r="C719" s="7" t="str">
        <f>' turmas sistema atual'!C718</f>
        <v>Modelagem e Controle A-noturno (Santo André)</v>
      </c>
      <c r="D719" s="7" t="str">
        <f>' turmas sistema atual'!Y718</f>
        <v xml:space="preserve">terça das 19:00 às 21:00, semanal </v>
      </c>
      <c r="E719" s="7" t="str">
        <f>' turmas sistema atual'!Z718</f>
        <v/>
      </c>
      <c r="F719" s="7" t="b">
        <f t="shared" si="44"/>
        <v>0</v>
      </c>
      <c r="G719" s="7"/>
      <c r="H719" s="7" t="s">
        <v>563</v>
      </c>
      <c r="I719" s="7" t="b">
        <f t="shared" si="45"/>
        <v>1</v>
      </c>
      <c r="J719" s="11" t="str">
        <f t="shared" si="46"/>
        <v>SA</v>
      </c>
      <c r="K719" s="11" t="str">
        <f>' turmas sistema atual'!K718</f>
        <v>noturno</v>
      </c>
      <c r="L719" s="11" t="str">
        <f>' turmas sistema atual'!L718</f>
        <v>2-0-5</v>
      </c>
      <c r="M719" s="11">
        <f>' turmas sistema atual'!M718</f>
        <v>62</v>
      </c>
      <c r="N719" s="11">
        <f>VLOOKUP(B719,[3]Plan1!$A$18:$H$946,8,0)</f>
        <v>51</v>
      </c>
      <c r="P719" s="7" t="str">
        <f>' turmas sistema atual'!R718</f>
        <v>MAGNO ENRIQUE MENDOZA MEZA</v>
      </c>
      <c r="Q719" s="7" t="e">
        <f>P719=#REF!</f>
        <v>#REF!</v>
      </c>
      <c r="R719" s="7" t="e">
        <f>VLOOKUP($B719,[2]planilha!$B$1:$P$929,15,0)</f>
        <v>#REF!</v>
      </c>
      <c r="S719" s="7">
        <f>' turmas sistema atual'!S718</f>
        <v>0</v>
      </c>
      <c r="T719" s="7" t="e">
        <f t="shared" si="47"/>
        <v>#REF!</v>
      </c>
      <c r="U719" s="7" t="str">
        <f>' turmas sistema atual'!Z279</f>
        <v/>
      </c>
      <c r="V719" s="7">
        <f>' turmas sistema atual'!AA279</f>
        <v>0</v>
      </c>
      <c r="W719" s="7">
        <f>' turmas sistema atual'!AB279</f>
        <v>0</v>
      </c>
      <c r="X719" s="7">
        <f>' turmas sistema atual'!AC279</f>
        <v>0</v>
      </c>
      <c r="Y719" s="7">
        <f>' turmas sistema atual'!AD279</f>
        <v>0</v>
      </c>
      <c r="Z719" s="7">
        <f>' turmas sistema atual'!AE279</f>
        <v>0</v>
      </c>
      <c r="AA719" s="7">
        <f>' turmas sistema atual'!AU279</f>
        <v>0</v>
      </c>
      <c r="AB719" s="11">
        <f>' turmas sistema atual'!AV279</f>
        <v>0</v>
      </c>
    </row>
    <row r="720" spans="1:28" ht="51" customHeight="1" thickBot="1" x14ac:dyDescent="0.3">
      <c r="A720" s="7" t="str">
        <f>' turmas sistema atual'!A719</f>
        <v>ENGENHARIA DE INSTRUMENTAÇÃO, AUTOMAÇÃO E ROBÓTICA</v>
      </c>
      <c r="B720" s="7" t="str">
        <f>' turmas sistema atual'!B719</f>
        <v>DA1ESZA016-17SA</v>
      </c>
      <c r="C720" s="7" t="str">
        <f>' turmas sistema atual'!C719</f>
        <v>Optoeletrônica A1-diurno (Santo André)</v>
      </c>
      <c r="D720" s="7" t="str">
        <f>' turmas sistema atual'!Y719</f>
        <v xml:space="preserve">terça das 16:00 às 18:00, quinzenal I; sexta das 14:00 às 16:00, semanal </v>
      </c>
      <c r="E720" s="7" t="str">
        <f>' turmas sistema atual'!Z719</f>
        <v>terça das 16:00 às 18:00, quinzenal II</v>
      </c>
      <c r="F720" s="7" t="b">
        <f t="shared" si="44"/>
        <v>0</v>
      </c>
      <c r="G720" s="7"/>
      <c r="H720" s="7" t="s">
        <v>563</v>
      </c>
      <c r="I720" s="7" t="b">
        <f t="shared" si="45"/>
        <v>1</v>
      </c>
      <c r="J720" s="11" t="str">
        <f t="shared" si="46"/>
        <v>SA</v>
      </c>
      <c r="K720" s="11" t="str">
        <f>' turmas sistema atual'!K719</f>
        <v>diurno</v>
      </c>
      <c r="L720" s="11" t="str">
        <f>' turmas sistema atual'!L719</f>
        <v>3-1-4</v>
      </c>
      <c r="M720" s="11">
        <f>' turmas sistema atual'!M719</f>
        <v>30</v>
      </c>
      <c r="N720" s="11">
        <f>VLOOKUP(B720,[3]Plan1!$A$18:$H$946,8,0)</f>
        <v>14</v>
      </c>
      <c r="P720" s="7" t="str">
        <f>' turmas sistema atual'!R719</f>
        <v>Agnaldo Aparecido Freschi</v>
      </c>
      <c r="Q720" s="7" t="e">
        <f>P720=#REF!</f>
        <v>#REF!</v>
      </c>
      <c r="R720" s="7" t="str">
        <f>VLOOKUP($B720,[2]planilha!$B$1:$P$929,15,0)</f>
        <v>FULVIO ANDRES CALLEGARI</v>
      </c>
      <c r="S720" s="7" t="str">
        <f>' turmas sistema atual'!S719</f>
        <v>FULVIO ANDRES CALLEGARI</v>
      </c>
      <c r="T720" s="7" t="b">
        <f t="shared" si="47"/>
        <v>1</v>
      </c>
      <c r="U720" s="7" t="str">
        <f>' turmas sistema atual'!Z281</f>
        <v/>
      </c>
      <c r="V720" s="7">
        <f>' turmas sistema atual'!AA281</f>
        <v>0</v>
      </c>
      <c r="W720" s="7">
        <f>' turmas sistema atual'!AB281</f>
        <v>0</v>
      </c>
      <c r="X720" s="7">
        <f>' turmas sistema atual'!AC281</f>
        <v>0</v>
      </c>
      <c r="Y720" s="7">
        <f>' turmas sistema atual'!AD281</f>
        <v>0</v>
      </c>
      <c r="Z720" s="7">
        <f>' turmas sistema atual'!AE281</f>
        <v>0</v>
      </c>
      <c r="AA720" s="7">
        <f>' turmas sistema atual'!AU281</f>
        <v>0</v>
      </c>
      <c r="AB720" s="11">
        <f>' turmas sistema atual'!AV281</f>
        <v>0</v>
      </c>
    </row>
    <row r="721" spans="1:28" ht="51" customHeight="1" thickBot="1" x14ac:dyDescent="0.3">
      <c r="A721" s="7" t="str">
        <f>' turmas sistema atual'!A720</f>
        <v>ENGENHARIA DE INSTRUMENTAÇÃO, AUTOMAÇÃO E ROBÓTICA</v>
      </c>
      <c r="B721" s="7" t="str">
        <f>' turmas sistema atual'!B720</f>
        <v>NA1ESZA016-17SA</v>
      </c>
      <c r="C721" s="7" t="str">
        <f>' turmas sistema atual'!C720</f>
        <v>Optoeletrônica A1-noturno (Santo André)</v>
      </c>
      <c r="D721" s="7" t="str">
        <f>' turmas sistema atual'!Y720</f>
        <v xml:space="preserve">terça das 21:00 às 23:00, quinzenal I; sexta das 19:00 às 21:00, semanal </v>
      </c>
      <c r="E721" s="7" t="str">
        <f>' turmas sistema atual'!Z720</f>
        <v>terça das 21:00 às 23:00, quinzenal II</v>
      </c>
      <c r="F721" s="7" t="b">
        <f t="shared" si="44"/>
        <v>0</v>
      </c>
      <c r="G721" s="7"/>
      <c r="H721" s="7" t="s">
        <v>563</v>
      </c>
      <c r="I721" s="7" t="b">
        <f t="shared" si="45"/>
        <v>1</v>
      </c>
      <c r="J721" s="11" t="str">
        <f t="shared" si="46"/>
        <v>SA</v>
      </c>
      <c r="K721" s="11" t="str">
        <f>' turmas sistema atual'!K720</f>
        <v>noturno</v>
      </c>
      <c r="L721" s="11" t="str">
        <f>' turmas sistema atual'!L720</f>
        <v>3-1-4</v>
      </c>
      <c r="M721" s="11">
        <f>' turmas sistema atual'!M720</f>
        <v>30</v>
      </c>
      <c r="N721" s="11">
        <f>VLOOKUP(B721,[3]Plan1!$A$18:$H$946,8,0)</f>
        <v>6</v>
      </c>
      <c r="P721" s="7" t="str">
        <f>' turmas sistema atual'!R720</f>
        <v>FULVIO ANDRES CALLEGARI</v>
      </c>
      <c r="Q721" s="7" t="e">
        <f>P721=#REF!</f>
        <v>#REF!</v>
      </c>
      <c r="R721" s="7" t="str">
        <f>VLOOKUP($B721,[2]planilha!$B$1:$P$929,15,0)</f>
        <v>Agnaldo Aparecido Freschi</v>
      </c>
      <c r="S721" s="7" t="str">
        <f>' turmas sistema atual'!S720</f>
        <v>Agnaldo Aparecido Freschi</v>
      </c>
      <c r="T721" s="7" t="b">
        <f t="shared" si="47"/>
        <v>1</v>
      </c>
      <c r="U721" s="7" t="str">
        <f>' turmas sistema atual'!Z280</f>
        <v xml:space="preserve">segunda das 21:00 às 23:00, semanal </v>
      </c>
      <c r="V721" s="7">
        <f>' turmas sistema atual'!AA280</f>
        <v>0</v>
      </c>
      <c r="W721" s="7">
        <f>' turmas sistema atual'!AB280</f>
        <v>0</v>
      </c>
      <c r="X721" s="7">
        <f>' turmas sistema atual'!AC280</f>
        <v>0</v>
      </c>
      <c r="Y721" s="7">
        <f>' turmas sistema atual'!AD280</f>
        <v>0</v>
      </c>
      <c r="Z721" s="7">
        <f>' turmas sistema atual'!AE280</f>
        <v>0</v>
      </c>
      <c r="AA721" s="7">
        <f>' turmas sistema atual'!AU280</f>
        <v>0</v>
      </c>
      <c r="AB721" s="11">
        <f>' turmas sistema atual'!AV280</f>
        <v>0</v>
      </c>
    </row>
    <row r="722" spans="1:28" ht="51" customHeight="1" thickBot="1" x14ac:dyDescent="0.3">
      <c r="A722" s="7" t="str">
        <f>' turmas sistema atual'!A721</f>
        <v>ENGENHARIA DE INSTRUMENTAÇÃO, AUTOMAÇÃO E ROBÓTICA</v>
      </c>
      <c r="B722" s="7" t="str">
        <f>' turmas sistema atual'!B721</f>
        <v>DA1ESZA005-17SA</v>
      </c>
      <c r="C722" s="7" t="str">
        <f>' turmas sistema atual'!C721</f>
        <v>Processadores Digitais em Controle e Automação A1-diurno (Santo André)</v>
      </c>
      <c r="D722" s="7" t="str">
        <f>' turmas sistema atual'!Y721</f>
        <v xml:space="preserve">segunda das 14:00 às 16:00, semanal </v>
      </c>
      <c r="E722" s="7" t="str">
        <f>' turmas sistema atual'!Z721</f>
        <v xml:space="preserve">quinta das 14:00 às 16:00, semanal </v>
      </c>
      <c r="F722" s="7" t="b">
        <f t="shared" si="44"/>
        <v>0</v>
      </c>
      <c r="G722" s="7"/>
      <c r="H722" s="7" t="s">
        <v>563</v>
      </c>
      <c r="I722" s="7" t="b">
        <f t="shared" si="45"/>
        <v>1</v>
      </c>
      <c r="J722" s="11" t="str">
        <f t="shared" si="46"/>
        <v>SA</v>
      </c>
      <c r="K722" s="11" t="str">
        <f>' turmas sistema atual'!K721</f>
        <v>diurno</v>
      </c>
      <c r="L722" s="11" t="str">
        <f>' turmas sistema atual'!L721</f>
        <v>3-1-4</v>
      </c>
      <c r="M722" s="11">
        <f>' turmas sistema atual'!M721</f>
        <v>30</v>
      </c>
      <c r="N722" s="11">
        <f>VLOOKUP(B722,[3]Plan1!$A$18:$H$946,8,0)</f>
        <v>0</v>
      </c>
      <c r="P722" s="7" t="str">
        <f>' turmas sistema atual'!R721</f>
        <v>JESUS FRANKLIN ANDRADE ROMERO</v>
      </c>
      <c r="Q722" s="7" t="e">
        <f>P722=#REF!</f>
        <v>#REF!</v>
      </c>
      <c r="R722" s="7" t="str">
        <f>VLOOKUP($B722,[2]planilha!$B$1:$P$929,15,0)</f>
        <v>JESUS FRANKLIN ANDRADE ROMERO</v>
      </c>
      <c r="S722" s="7" t="str">
        <f>' turmas sistema atual'!S721</f>
        <v>JESUS FRANKLIN ANDRADE ROMERO</v>
      </c>
      <c r="T722" s="7" t="b">
        <f t="shared" si="47"/>
        <v>1</v>
      </c>
      <c r="U722" s="7" t="str">
        <f>' turmas sistema atual'!Z431</f>
        <v/>
      </c>
      <c r="V722" s="7">
        <f>' turmas sistema atual'!AA431</f>
        <v>0</v>
      </c>
      <c r="W722" s="7">
        <f>' turmas sistema atual'!AB431</f>
        <v>0</v>
      </c>
      <c r="X722" s="7">
        <f>' turmas sistema atual'!AC431</f>
        <v>0</v>
      </c>
      <c r="Y722" s="7">
        <f>' turmas sistema atual'!AD431</f>
        <v>0</v>
      </c>
      <c r="Z722" s="7">
        <f>' turmas sistema atual'!AE431</f>
        <v>0</v>
      </c>
      <c r="AA722" s="7">
        <f>' turmas sistema atual'!AU431</f>
        <v>0</v>
      </c>
      <c r="AB722" s="11">
        <f>' turmas sistema atual'!AV431</f>
        <v>0</v>
      </c>
    </row>
    <row r="723" spans="1:28" ht="51" customHeight="1" thickBot="1" x14ac:dyDescent="0.3">
      <c r="A723" s="7" t="str">
        <f>' turmas sistema atual'!A722</f>
        <v>ENGENHARIA DE INSTRUMENTAÇÃO, AUTOMAÇÃO E ROBÓTICA</v>
      </c>
      <c r="B723" s="7" t="str">
        <f>' turmas sistema atual'!B722</f>
        <v>NA1ESTI006-17SA</v>
      </c>
      <c r="C723" s="7" t="str">
        <f>' turmas sistema atual'!C722</f>
        <v>Processamento Digital de Sinais A1-noturno (Santo André)</v>
      </c>
      <c r="D723" s="7" t="str">
        <f>' turmas sistema atual'!Y722</f>
        <v xml:space="preserve">terça das 21:00 às 23:00, semanal ; quinta das 19:00 às 21:00, semanal </v>
      </c>
      <c r="E723" s="7" t="str">
        <f>' turmas sistema atual'!Z722</f>
        <v/>
      </c>
      <c r="F723" s="7" t="b">
        <f t="shared" si="44"/>
        <v>0</v>
      </c>
      <c r="G723" s="7"/>
      <c r="H723" s="7" t="s">
        <v>563</v>
      </c>
      <c r="I723" s="7" t="b">
        <f t="shared" si="45"/>
        <v>1</v>
      </c>
      <c r="J723" s="11" t="str">
        <f t="shared" si="46"/>
        <v>SA</v>
      </c>
      <c r="K723" s="11" t="str">
        <f>' turmas sistema atual'!K722</f>
        <v>noturno</v>
      </c>
      <c r="L723" s="11" t="str">
        <f>' turmas sistema atual'!L722</f>
        <v>4-0-4</v>
      </c>
      <c r="M723" s="11">
        <f>' turmas sistema atual'!M722</f>
        <v>62</v>
      </c>
      <c r="N723" s="11">
        <f>VLOOKUP(B723,[3]Plan1!$A$18:$H$946,8,0)</f>
        <v>42</v>
      </c>
      <c r="P723" s="7" t="str">
        <f>' turmas sistema atual'!R722</f>
        <v>Alain Segundo Potts</v>
      </c>
      <c r="Q723" s="7" t="e">
        <f>P723=#REF!</f>
        <v>#REF!</v>
      </c>
      <c r="R723" s="7" t="str">
        <f>VLOOKUP($B723,[2]planilha!$B$1:$P$929,15,0)</f>
        <v>Alain Segundo Potts</v>
      </c>
      <c r="S723" s="7" t="str">
        <f>' turmas sistema atual'!S722</f>
        <v>Alain Segundo Potts</v>
      </c>
      <c r="T723" s="7" t="b">
        <f t="shared" si="47"/>
        <v>1</v>
      </c>
      <c r="U723" s="7" t="str">
        <f>' turmas sistema atual'!Z432</f>
        <v/>
      </c>
      <c r="V723" s="7">
        <f>' turmas sistema atual'!AA432</f>
        <v>0</v>
      </c>
      <c r="W723" s="7">
        <f>' turmas sistema atual'!AB432</f>
        <v>0</v>
      </c>
      <c r="X723" s="7">
        <f>' turmas sistema atual'!AC432</f>
        <v>0</v>
      </c>
      <c r="Y723" s="7">
        <f>' turmas sistema atual'!AD432</f>
        <v>0</v>
      </c>
      <c r="Z723" s="7">
        <f>' turmas sistema atual'!AE432</f>
        <v>0</v>
      </c>
      <c r="AA723" s="7">
        <f>' turmas sistema atual'!AU432</f>
        <v>0</v>
      </c>
      <c r="AB723" s="11">
        <f>' turmas sistema atual'!AV432</f>
        <v>0</v>
      </c>
    </row>
    <row r="724" spans="1:28" ht="51" customHeight="1" thickBot="1" x14ac:dyDescent="0.3">
      <c r="A724" s="7" t="str">
        <f>' turmas sistema atual'!A723</f>
        <v>ENGENHARIA DE INSTRUMENTAÇÃO, AUTOMAÇÃO E ROBÓTICA</v>
      </c>
      <c r="B724" s="7" t="str">
        <f>' turmas sistema atual'!B723</f>
        <v>DBESTI006-17SA</v>
      </c>
      <c r="C724" s="7" t="str">
        <f>' turmas sistema atual'!C723</f>
        <v>Processamento Digital de Sinais B-diurno (Santo André)</v>
      </c>
      <c r="D724" s="7" t="str">
        <f>' turmas sistema atual'!Y723</f>
        <v xml:space="preserve">terça das 14:00 às 16:00, semanal ; quinta das 14:00 às 16:00, semanal </v>
      </c>
      <c r="E724" s="7" t="str">
        <f>' turmas sistema atual'!Z723</f>
        <v/>
      </c>
      <c r="F724" s="7" t="b">
        <f t="shared" si="44"/>
        <v>0</v>
      </c>
      <c r="G724" s="7"/>
      <c r="H724" s="7" t="s">
        <v>563</v>
      </c>
      <c r="I724" s="7" t="b">
        <f t="shared" si="45"/>
        <v>1</v>
      </c>
      <c r="J724" s="11" t="str">
        <f t="shared" si="46"/>
        <v>SA</v>
      </c>
      <c r="K724" s="11" t="str">
        <f>' turmas sistema atual'!K723</f>
        <v>diurno</v>
      </c>
      <c r="L724" s="11" t="str">
        <f>' turmas sistema atual'!L723</f>
        <v>4-0-4</v>
      </c>
      <c r="M724" s="11">
        <f>' turmas sistema atual'!M723</f>
        <v>62</v>
      </c>
      <c r="N724" s="11">
        <f>VLOOKUP(B724,[3]Plan1!$A$18:$H$946,8,0)</f>
        <v>60</v>
      </c>
      <c r="P724" s="7" t="str">
        <f>' turmas sistema atual'!R723</f>
        <v>Alain Segundo Potts</v>
      </c>
      <c r="Q724" s="7" t="e">
        <f>P724=#REF!</f>
        <v>#REF!</v>
      </c>
      <c r="R724" s="7" t="str">
        <f>VLOOKUP($B724,[2]planilha!$B$1:$P$929,15,0)</f>
        <v>Alain Segundo Potts</v>
      </c>
      <c r="S724" s="7" t="str">
        <f>' turmas sistema atual'!S723</f>
        <v>Alain Segundo Potts</v>
      </c>
      <c r="T724" s="7" t="b">
        <f t="shared" si="47"/>
        <v>1</v>
      </c>
      <c r="U724" s="7" t="str">
        <f>' turmas sistema atual'!Z272</f>
        <v xml:space="preserve">terça das 08:00 às 10:00, semanal </v>
      </c>
      <c r="V724" s="7">
        <f>' turmas sistema atual'!AA272</f>
        <v>0</v>
      </c>
      <c r="W724" s="7">
        <f>' turmas sistema atual'!AB272</f>
        <v>0</v>
      </c>
      <c r="X724" s="7">
        <f>' turmas sistema atual'!AC272</f>
        <v>0</v>
      </c>
      <c r="Y724" s="7">
        <f>' turmas sistema atual'!AD272</f>
        <v>0</v>
      </c>
      <c r="Z724" s="7">
        <f>' turmas sistema atual'!AE272</f>
        <v>0</v>
      </c>
      <c r="AA724" s="7">
        <f>' turmas sistema atual'!AU272</f>
        <v>0</v>
      </c>
      <c r="AB724" s="11">
        <f>' turmas sistema atual'!AV272</f>
        <v>0</v>
      </c>
    </row>
    <row r="725" spans="1:28" ht="51" customHeight="1" thickBot="1" x14ac:dyDescent="0.3">
      <c r="A725" s="7" t="str">
        <f>' turmas sistema atual'!A724</f>
        <v>ENGENHARIA DE INSTRUMENTAÇÃO, AUTOMAÇÃO E ROBÓTICA</v>
      </c>
      <c r="B725" s="7" t="str">
        <f>' turmas sistema atual'!B724</f>
        <v>NA1ESTA019-17SA</v>
      </c>
      <c r="C725" s="7" t="str">
        <f>' turmas sistema atual'!C724</f>
        <v>Projeto Assistido por Computador A1-noturno (Santo André)</v>
      </c>
      <c r="D725" s="7" t="str">
        <f>' turmas sistema atual'!Y724</f>
        <v/>
      </c>
      <c r="E725" s="7" t="str">
        <f>' turmas sistema atual'!Z724</f>
        <v xml:space="preserve">quarta das 19:00 às 21:00, semanal </v>
      </c>
      <c r="F725" s="7" t="b">
        <f t="shared" si="44"/>
        <v>0</v>
      </c>
      <c r="G725" s="7"/>
      <c r="H725" s="7" t="s">
        <v>563</v>
      </c>
      <c r="I725" s="7" t="b">
        <f t="shared" si="45"/>
        <v>1</v>
      </c>
      <c r="J725" s="11" t="str">
        <f t="shared" si="46"/>
        <v>SA</v>
      </c>
      <c r="K725" s="11" t="str">
        <f>' turmas sistema atual'!K724</f>
        <v>noturno</v>
      </c>
      <c r="L725" s="11" t="str">
        <f>' turmas sistema atual'!L724</f>
        <v>0-2-3</v>
      </c>
      <c r="M725" s="11">
        <f>' turmas sistema atual'!M724</f>
        <v>31</v>
      </c>
      <c r="N725" s="11">
        <f>VLOOKUP(B725,[3]Plan1!$A$18:$H$946,8,0)</f>
        <v>18</v>
      </c>
      <c r="P725" s="7">
        <f>' turmas sistema atual'!R724</f>
        <v>0</v>
      </c>
      <c r="Q725" s="7" t="e">
        <f>P725=#REF!</f>
        <v>#REF!</v>
      </c>
      <c r="R725" s="7" t="str">
        <f>VLOOKUP($B725,[2]planilha!$B$1:$P$929,15,0)</f>
        <v>FERNANDO GASI</v>
      </c>
      <c r="S725" s="7" t="str">
        <f>' turmas sistema atual'!S724</f>
        <v>FERNANDO GASI</v>
      </c>
      <c r="T725" s="7" t="b">
        <f t="shared" si="47"/>
        <v>1</v>
      </c>
      <c r="U725" s="7" t="str">
        <f>' turmas sistema atual'!Z273</f>
        <v xml:space="preserve">terça das 19:00 às 21:00, semanal </v>
      </c>
      <c r="V725" s="7">
        <f>' turmas sistema atual'!AA273</f>
        <v>0</v>
      </c>
      <c r="W725" s="7">
        <f>' turmas sistema atual'!AB273</f>
        <v>0</v>
      </c>
      <c r="X725" s="7">
        <f>' turmas sistema atual'!AC273</f>
        <v>0</v>
      </c>
      <c r="Y725" s="7">
        <f>' turmas sistema atual'!AD273</f>
        <v>0</v>
      </c>
      <c r="Z725" s="7">
        <f>' turmas sistema atual'!AE273</f>
        <v>0</v>
      </c>
      <c r="AA725" s="7">
        <f>' turmas sistema atual'!AU273</f>
        <v>0</v>
      </c>
      <c r="AB725" s="11">
        <f>' turmas sistema atual'!AV273</f>
        <v>0</v>
      </c>
    </row>
    <row r="726" spans="1:28" ht="51" customHeight="1" thickBot="1" x14ac:dyDescent="0.3">
      <c r="A726" s="7" t="str">
        <f>' turmas sistema atual'!A725</f>
        <v>ENGENHARIA DE INSTRUMENTAÇÃO, AUTOMAÇÃO E ROBÓTICA</v>
      </c>
      <c r="B726" s="7" t="str">
        <f>' turmas sistema atual'!B725</f>
        <v>NA2ESTA019-17SA</v>
      </c>
      <c r="C726" s="7" t="str">
        <f>' turmas sistema atual'!C725</f>
        <v>Projeto Assistido por Computador A2-noturno (Santo André)</v>
      </c>
      <c r="D726" s="7" t="str">
        <f>' turmas sistema atual'!Y725</f>
        <v/>
      </c>
      <c r="E726" s="7" t="str">
        <f>' turmas sistema atual'!Z725</f>
        <v xml:space="preserve">quarta das 19:00 às 21:00, semanal </v>
      </c>
      <c r="F726" s="7" t="b">
        <f t="shared" si="44"/>
        <v>0</v>
      </c>
      <c r="G726" s="7"/>
      <c r="H726" s="7" t="s">
        <v>563</v>
      </c>
      <c r="I726" s="7" t="b">
        <f t="shared" si="45"/>
        <v>1</v>
      </c>
      <c r="J726" s="11" t="str">
        <f t="shared" si="46"/>
        <v>SA</v>
      </c>
      <c r="K726" s="11" t="str">
        <f>' turmas sistema atual'!K725</f>
        <v>noturno</v>
      </c>
      <c r="L726" s="11" t="str">
        <f>' turmas sistema atual'!L725</f>
        <v>0-2-3</v>
      </c>
      <c r="M726" s="11">
        <f>' turmas sistema atual'!M725</f>
        <v>31</v>
      </c>
      <c r="N726" s="11">
        <f>VLOOKUP(B726,[3]Plan1!$A$18:$H$946,8,0)</f>
        <v>7</v>
      </c>
      <c r="P726" s="7">
        <f>' turmas sistema atual'!R725</f>
        <v>0</v>
      </c>
      <c r="Q726" s="7" t="e">
        <f>P726=#REF!</f>
        <v>#REF!</v>
      </c>
      <c r="R726" s="7" t="str">
        <f>VLOOKUP($B726,[2]planilha!$B$1:$P$929,15,0)</f>
        <v>ROVILSON MAFALDA</v>
      </c>
      <c r="S726" s="7" t="str">
        <f>' turmas sistema atual'!S725</f>
        <v>ROVILSON MAFALDA</v>
      </c>
      <c r="T726" s="7" t="b">
        <f t="shared" si="47"/>
        <v>1</v>
      </c>
      <c r="U726" s="7" t="str">
        <f>' turmas sistema atual'!Z262</f>
        <v/>
      </c>
      <c r="V726" s="7">
        <f>' turmas sistema atual'!AA262</f>
        <v>0</v>
      </c>
      <c r="W726" s="7">
        <f>' turmas sistema atual'!AB262</f>
        <v>0</v>
      </c>
      <c r="X726" s="7">
        <f>' turmas sistema atual'!AC262</f>
        <v>0</v>
      </c>
      <c r="Y726" s="7">
        <f>' turmas sistema atual'!AD262</f>
        <v>0</v>
      </c>
      <c r="Z726" s="7">
        <f>' turmas sistema atual'!AE262</f>
        <v>0</v>
      </c>
      <c r="AA726" s="7">
        <f>' turmas sistema atual'!AU262</f>
        <v>0</v>
      </c>
      <c r="AB726" s="11">
        <f>' turmas sistema atual'!AV262</f>
        <v>0</v>
      </c>
    </row>
    <row r="727" spans="1:28" ht="51" customHeight="1" thickBot="1" x14ac:dyDescent="0.3">
      <c r="A727" s="7" t="str">
        <f>' turmas sistema atual'!A726</f>
        <v>ENGENHARIA DE INSTRUMENTAÇÃO, AUTOMAÇÃO E ROBÓTICA</v>
      </c>
      <c r="B727" s="7" t="str">
        <f>' turmas sistema atual'!B726</f>
        <v>DAESTA019-17SA</v>
      </c>
      <c r="C727" s="7" t="str">
        <f>' turmas sistema atual'!C726</f>
        <v>Projeto Assistido por Computador A-diurno (Santo André)</v>
      </c>
      <c r="D727" s="7" t="str">
        <f>' turmas sistema atual'!Y726</f>
        <v/>
      </c>
      <c r="E727" s="7" t="str">
        <f>' turmas sistema atual'!Z726</f>
        <v xml:space="preserve">quarta das 16:00 às 18:00, semanal </v>
      </c>
      <c r="F727" s="7" t="b">
        <f t="shared" si="44"/>
        <v>0</v>
      </c>
      <c r="G727" s="7"/>
      <c r="H727" s="7" t="s">
        <v>563</v>
      </c>
      <c r="I727" s="7" t="b">
        <f t="shared" si="45"/>
        <v>1</v>
      </c>
      <c r="J727" s="11" t="str">
        <f t="shared" si="46"/>
        <v>SA</v>
      </c>
      <c r="K727" s="11" t="str">
        <f>' turmas sistema atual'!K726</f>
        <v>diurno</v>
      </c>
      <c r="L727" s="11" t="str">
        <f>' turmas sistema atual'!L726</f>
        <v>0-2-3</v>
      </c>
      <c r="M727" s="11">
        <f>' turmas sistema atual'!M726</f>
        <v>35</v>
      </c>
      <c r="N727" s="11">
        <f>VLOOKUP(B727,[3]Plan1!$A$18:$H$946,8,0)</f>
        <v>0</v>
      </c>
      <c r="P727" s="7">
        <f>' turmas sistema atual'!R726</f>
        <v>0</v>
      </c>
      <c r="Q727" s="7" t="e">
        <f>P727=#REF!</f>
        <v>#REF!</v>
      </c>
      <c r="R727" s="7" t="str">
        <f>VLOOKUP($B727,[2]planilha!$B$1:$P$929,15,0)</f>
        <v>ROVILSON MAFALDA</v>
      </c>
      <c r="S727" s="7" t="str">
        <f>' turmas sistema atual'!S726</f>
        <v>ROVILSON MAFALDA</v>
      </c>
      <c r="T727" s="7" t="b">
        <f t="shared" si="47"/>
        <v>1</v>
      </c>
      <c r="U727" s="7" t="str">
        <f>' turmas sistema atual'!Z263</f>
        <v xml:space="preserve">terça das 10:00 às 12:00, semanal </v>
      </c>
      <c r="V727" s="7">
        <f>' turmas sistema atual'!AA263</f>
        <v>0</v>
      </c>
      <c r="W727" s="7">
        <f>' turmas sistema atual'!AB263</f>
        <v>0</v>
      </c>
      <c r="X727" s="7">
        <f>' turmas sistema atual'!AC263</f>
        <v>0</v>
      </c>
      <c r="Y727" s="7">
        <f>' turmas sistema atual'!AD263</f>
        <v>0</v>
      </c>
      <c r="Z727" s="7">
        <f>' turmas sistema atual'!AE263</f>
        <v>0</v>
      </c>
      <c r="AA727" s="7">
        <f>' turmas sistema atual'!AU263</f>
        <v>0</v>
      </c>
      <c r="AB727" s="11">
        <f>' turmas sistema atual'!AV263</f>
        <v>0</v>
      </c>
    </row>
    <row r="728" spans="1:28" ht="51" customHeight="1" thickBot="1" x14ac:dyDescent="0.3">
      <c r="A728" s="7" t="str">
        <f>' turmas sistema atual'!A727</f>
        <v>ENGENHARIA DE INSTRUMENTAÇÃO, AUTOMAÇÃO E ROBÓTICA</v>
      </c>
      <c r="B728" s="7" t="str">
        <f>' turmas sistema atual'!B727</f>
        <v>NBESTA019-17SA</v>
      </c>
      <c r="C728" s="7" t="str">
        <f>' turmas sistema atual'!C727</f>
        <v>Projeto Assistido por Computador B-noturno (Santo André)</v>
      </c>
      <c r="D728" s="7" t="str">
        <f>' turmas sistema atual'!Y727</f>
        <v/>
      </c>
      <c r="E728" s="7" t="str">
        <f>' turmas sistema atual'!Z727</f>
        <v xml:space="preserve">quinta das 19:00 às 21:00, semanal </v>
      </c>
      <c r="F728" s="7" t="b">
        <f t="shared" si="44"/>
        <v>0</v>
      </c>
      <c r="G728" s="7"/>
      <c r="H728" s="7" t="s">
        <v>563</v>
      </c>
      <c r="I728" s="7" t="b">
        <f t="shared" si="45"/>
        <v>1</v>
      </c>
      <c r="J728" s="11" t="str">
        <f t="shared" si="46"/>
        <v>SA</v>
      </c>
      <c r="K728" s="11" t="str">
        <f>' turmas sistema atual'!K727</f>
        <v>noturno</v>
      </c>
      <c r="L728" s="11" t="str">
        <f>' turmas sistema atual'!L727</f>
        <v>0-2-3</v>
      </c>
      <c r="M728" s="11">
        <f>' turmas sistema atual'!M727</f>
        <v>30</v>
      </c>
      <c r="N728" s="11">
        <f>VLOOKUP(B728,[3]Plan1!$A$18:$H$946,8,0)</f>
        <v>5</v>
      </c>
      <c r="P728" s="7" t="str">
        <f>' turmas sistema atual'!R727</f>
        <v>LUIS ALBERTO MARTINEZ RIASCOS</v>
      </c>
      <c r="Q728" s="7" t="e">
        <f>P728=#REF!</f>
        <v>#REF!</v>
      </c>
      <c r="R728" s="7" t="str">
        <f>VLOOKUP($B728,[2]planilha!$B$1:$P$929,15,0)</f>
        <v>LUIS ALBERTO MARTINEZ RIASCOS</v>
      </c>
      <c r="S728" s="7" t="str">
        <f>' turmas sistema atual'!S727</f>
        <v>LUIS ALBERTO MARTINEZ RIASCOS</v>
      </c>
      <c r="T728" s="7" t="b">
        <f t="shared" si="47"/>
        <v>1</v>
      </c>
      <c r="U728" s="7" t="str">
        <f>' turmas sistema atual'!Z274</f>
        <v xml:space="preserve">segunda das 21:00 às 23:00, semanal </v>
      </c>
      <c r="V728" s="7">
        <f>' turmas sistema atual'!AA274</f>
        <v>0</v>
      </c>
      <c r="W728" s="7">
        <f>' turmas sistema atual'!AB274</f>
        <v>0</v>
      </c>
      <c r="X728" s="7">
        <f>' turmas sistema atual'!AC274</f>
        <v>0</v>
      </c>
      <c r="Y728" s="7">
        <f>' turmas sistema atual'!AD274</f>
        <v>0</v>
      </c>
      <c r="Z728" s="7">
        <f>' turmas sistema atual'!AE274</f>
        <v>0</v>
      </c>
      <c r="AA728" s="7">
        <f>' turmas sistema atual'!AU274</f>
        <v>0</v>
      </c>
      <c r="AB728" s="11">
        <f>' turmas sistema atual'!AV274</f>
        <v>0</v>
      </c>
    </row>
    <row r="729" spans="1:28" ht="51" customHeight="1" thickBot="1" x14ac:dyDescent="0.3">
      <c r="A729" s="7" t="str">
        <f>' turmas sistema atual'!A728</f>
        <v>ENGENHARIA DE INSTRUMENTAÇÃO, AUTOMAÇÃO E ROBÓTICA</v>
      </c>
      <c r="B729" s="7" t="str">
        <f>' turmas sistema atual'!B728</f>
        <v>DA1ESTA010-17SA</v>
      </c>
      <c r="C729" s="7" t="str">
        <f>' turmas sistema atual'!C728</f>
        <v>Sensores e Transdutores A1-diurno (Santo André)</v>
      </c>
      <c r="D729" s="7" t="str">
        <f>' turmas sistema atual'!Y728</f>
        <v xml:space="preserve">segunda das 14:00 às 16:00, semanal </v>
      </c>
      <c r="E729" s="7" t="str">
        <f>' turmas sistema atual'!Z728</f>
        <v xml:space="preserve">quarta das 16:00 às 18:00, semanal </v>
      </c>
      <c r="F729" s="7" t="b">
        <f t="shared" si="44"/>
        <v>0</v>
      </c>
      <c r="G729" s="7"/>
      <c r="H729" s="7" t="s">
        <v>563</v>
      </c>
      <c r="I729" s="7" t="b">
        <f t="shared" si="45"/>
        <v>1</v>
      </c>
      <c r="J729" s="11" t="str">
        <f t="shared" si="46"/>
        <v>SA</v>
      </c>
      <c r="K729" s="11" t="str">
        <f>' turmas sistema atual'!K728</f>
        <v>diurno</v>
      </c>
      <c r="L729" s="11" t="str">
        <f>' turmas sistema atual'!L728</f>
        <v>3-1-4</v>
      </c>
      <c r="M729" s="11">
        <f>' turmas sistema atual'!M728</f>
        <v>30</v>
      </c>
      <c r="N729" s="11">
        <f>VLOOKUP(B729,[3]Plan1!$A$18:$H$946,8,0)</f>
        <v>7</v>
      </c>
      <c r="P729" s="7" t="str">
        <f>' turmas sistema atual'!R728</f>
        <v>MICHEL OLIVEIRA DA SILVA DANTAS</v>
      </c>
      <c r="Q729" s="7" t="e">
        <f>P729=#REF!</f>
        <v>#REF!</v>
      </c>
      <c r="R729" s="7" t="str">
        <f>VLOOKUP($B729,[2]planilha!$B$1:$P$929,15,0)</f>
        <v>MICHEL OLIVEIRA DA SILVA DANTAS</v>
      </c>
      <c r="S729" s="7" t="str">
        <f>' turmas sistema atual'!S728</f>
        <v>MICHEL OLIVEIRA DA SILVA DANTAS</v>
      </c>
      <c r="T729" s="7" t="b">
        <f t="shared" si="47"/>
        <v>1</v>
      </c>
      <c r="U729" s="7" t="str">
        <f>' turmas sistema atual'!Z265</f>
        <v/>
      </c>
      <c r="V729" s="7">
        <f>' turmas sistema atual'!AA265</f>
        <v>0</v>
      </c>
      <c r="W729" s="7">
        <f>' turmas sistema atual'!AB265</f>
        <v>0</v>
      </c>
      <c r="X729" s="7">
        <f>' turmas sistema atual'!AC265</f>
        <v>0</v>
      </c>
      <c r="Y729" s="7">
        <f>' turmas sistema atual'!AD265</f>
        <v>0</v>
      </c>
      <c r="Z729" s="7">
        <f>' turmas sistema atual'!AE265</f>
        <v>0</v>
      </c>
      <c r="AA729" s="7">
        <f>' turmas sistema atual'!AU265</f>
        <v>0</v>
      </c>
      <c r="AB729" s="11">
        <f>' turmas sistema atual'!AV265</f>
        <v>0</v>
      </c>
    </row>
    <row r="730" spans="1:28" ht="51" customHeight="1" thickBot="1" x14ac:dyDescent="0.3">
      <c r="A730" s="7" t="str">
        <f>' turmas sistema atual'!A729</f>
        <v>ENGENHARIA DE INSTRUMENTAÇÃO, AUTOMAÇÃO E ROBÓTICA</v>
      </c>
      <c r="B730" s="7" t="str">
        <f>' turmas sistema atual'!B729</f>
        <v>DA1ESTA014-17SA</v>
      </c>
      <c r="C730" s="7" t="str">
        <f>' turmas sistema atual'!C729</f>
        <v>Sistemas CAD/CAM A1-diurno (Santo André)</v>
      </c>
      <c r="D730" s="7" t="str">
        <f>' turmas sistema atual'!Y729</f>
        <v>segunda das 10:00 às 12:00, semanal ; quarta das 08:00 às 10:00, quinzenal I</v>
      </c>
      <c r="E730" s="7" t="str">
        <f>' turmas sistema atual'!Z729</f>
        <v>quarta das 08:00 às 10:00, quinzenal II</v>
      </c>
      <c r="F730" s="7" t="b">
        <f t="shared" si="44"/>
        <v>0</v>
      </c>
      <c r="G730" s="7"/>
      <c r="H730" s="7" t="s">
        <v>563</v>
      </c>
      <c r="I730" s="7" t="b">
        <f t="shared" si="45"/>
        <v>1</v>
      </c>
      <c r="J730" s="11" t="str">
        <f t="shared" si="46"/>
        <v>SA</v>
      </c>
      <c r="K730" s="11" t="str">
        <f>' turmas sistema atual'!K729</f>
        <v>diurno</v>
      </c>
      <c r="L730" s="11" t="str">
        <f>' turmas sistema atual'!L729</f>
        <v>3-1-4</v>
      </c>
      <c r="M730" s="11">
        <f>' turmas sistema atual'!M729</f>
        <v>32</v>
      </c>
      <c r="N730" s="11">
        <f>VLOOKUP(B730,[3]Plan1!$A$18:$H$946,8,0)</f>
        <v>24</v>
      </c>
      <c r="P730" s="7" t="str">
        <f>' turmas sistema atual'!R729</f>
        <v>Crhistian Raffaelo Baldo</v>
      </c>
      <c r="Q730" s="7" t="e">
        <f>P730=#REF!</f>
        <v>#REF!</v>
      </c>
      <c r="R730" s="7" t="str">
        <f>VLOOKUP($B730,[2]planilha!$B$1:$P$929,15,0)</f>
        <v>Crhistian Raffaelo Baldo</v>
      </c>
      <c r="S730" s="7" t="str">
        <f>' turmas sistema atual'!S729</f>
        <v>Crhistian Raffaelo Baldo</v>
      </c>
      <c r="T730" s="7" t="b">
        <f t="shared" si="47"/>
        <v>1</v>
      </c>
      <c r="U730" s="7" t="str">
        <f>' turmas sistema atual'!Z264</f>
        <v xml:space="preserve">terça das 21:00 às 23:00, semanal </v>
      </c>
      <c r="V730" s="7">
        <f>' turmas sistema atual'!AA264</f>
        <v>0</v>
      </c>
      <c r="W730" s="7">
        <f>' turmas sistema atual'!AB264</f>
        <v>0</v>
      </c>
      <c r="X730" s="7">
        <f>' turmas sistema atual'!AC264</f>
        <v>0</v>
      </c>
      <c r="Y730" s="7">
        <f>' turmas sistema atual'!AD264</f>
        <v>0</v>
      </c>
      <c r="Z730" s="7">
        <f>' turmas sistema atual'!AE264</f>
        <v>0</v>
      </c>
      <c r="AA730" s="7">
        <f>' turmas sistema atual'!AU264</f>
        <v>0</v>
      </c>
      <c r="AB730" s="11">
        <f>' turmas sistema atual'!AV264</f>
        <v>0</v>
      </c>
    </row>
    <row r="731" spans="1:28" ht="51" customHeight="1" thickBot="1" x14ac:dyDescent="0.3">
      <c r="A731" s="7" t="str">
        <f>' turmas sistema atual'!A730</f>
        <v>ENGENHARIA DE INSTRUMENTAÇÃO, AUTOMAÇÃO E ROBÓTICA</v>
      </c>
      <c r="B731" s="7" t="str">
        <f>' turmas sistema atual'!B730</f>
        <v>NA1ESTA014-17SA</v>
      </c>
      <c r="C731" s="7" t="str">
        <f>' turmas sistema atual'!C730</f>
        <v>Sistemas CAD/CAM A1-noturno (Santo André)</v>
      </c>
      <c r="D731" s="7" t="str">
        <f>' turmas sistema atual'!Y730</f>
        <v xml:space="preserve">segunda das 21:00 às 23:00, quinzenal II; quarta das 19:00 às 21:00, semanal </v>
      </c>
      <c r="E731" s="7" t="str">
        <f>' turmas sistema atual'!Z730</f>
        <v>segunda das 21:00 às 23:00, quinzenal I</v>
      </c>
      <c r="F731" s="7" t="b">
        <f t="shared" si="44"/>
        <v>0</v>
      </c>
      <c r="G731" s="7"/>
      <c r="H731" s="7" t="s">
        <v>563</v>
      </c>
      <c r="I731" s="7" t="b">
        <f t="shared" si="45"/>
        <v>1</v>
      </c>
      <c r="J731" s="11" t="str">
        <f t="shared" si="46"/>
        <v>SA</v>
      </c>
      <c r="K731" s="11" t="str">
        <f>' turmas sistema atual'!K730</f>
        <v>noturno</v>
      </c>
      <c r="L731" s="11" t="str">
        <f>' turmas sistema atual'!L730</f>
        <v>3-1-4</v>
      </c>
      <c r="M731" s="11">
        <f>' turmas sistema atual'!M730</f>
        <v>32</v>
      </c>
      <c r="N731" s="11">
        <f>VLOOKUP(B731,[3]Plan1!$A$18:$H$946,8,0)</f>
        <v>17</v>
      </c>
      <c r="P731" s="7" t="str">
        <f>' turmas sistema atual'!R730</f>
        <v>Leonardo Monteiro Mazzariol</v>
      </c>
      <c r="Q731" s="7" t="e">
        <f>P731=#REF!</f>
        <v>#REF!</v>
      </c>
      <c r="R731" s="7" t="str">
        <f>VLOOKUP($B731,[2]planilha!$B$1:$P$929,15,0)</f>
        <v>Leonardo Monteiro Mazzariol</v>
      </c>
      <c r="S731" s="7" t="str">
        <f>' turmas sistema atual'!S730</f>
        <v>Leonardo Monteiro Mazzariol</v>
      </c>
      <c r="T731" s="7" t="b">
        <f t="shared" si="47"/>
        <v>1</v>
      </c>
      <c r="U731" s="7" t="str">
        <f>' turmas sistema atual'!Z266</f>
        <v/>
      </c>
      <c r="V731" s="7">
        <f>' turmas sistema atual'!AA266</f>
        <v>0</v>
      </c>
      <c r="W731" s="7">
        <f>' turmas sistema atual'!AB266</f>
        <v>0</v>
      </c>
      <c r="X731" s="7">
        <f>' turmas sistema atual'!AC266</f>
        <v>0</v>
      </c>
      <c r="Y731" s="7">
        <f>' turmas sistema atual'!AD266</f>
        <v>0</v>
      </c>
      <c r="Z731" s="7">
        <f>' turmas sistema atual'!AE266</f>
        <v>0</v>
      </c>
      <c r="AA731" s="7">
        <f>' turmas sistema atual'!AU266</f>
        <v>0</v>
      </c>
      <c r="AB731" s="11">
        <f>' turmas sistema atual'!AV266</f>
        <v>0</v>
      </c>
    </row>
    <row r="732" spans="1:28" ht="51" customHeight="1" thickBot="1" x14ac:dyDescent="0.3">
      <c r="A732" s="7" t="str">
        <f>' turmas sistema atual'!A731</f>
        <v>ENGENHARIA DE INSTRUMENTAÇÃO, AUTOMAÇÃO E ROBÓTICA</v>
      </c>
      <c r="B732" s="7" t="str">
        <f>' turmas sistema atual'!B731</f>
        <v>DA2ESTA014-17SA</v>
      </c>
      <c r="C732" s="7" t="str">
        <f>' turmas sistema atual'!C731</f>
        <v>Sistemas CAD/CAM A2-diurno (Santo André)</v>
      </c>
      <c r="D732" s="7" t="str">
        <f>' turmas sistema atual'!Y731</f>
        <v>quarta das 08:00 às 10:00, quinzenal I; quarta das 08:00 às 10:00, quinzenal II</v>
      </c>
      <c r="E732" s="7" t="str">
        <f>' turmas sistema atual'!Z731</f>
        <v xml:space="preserve">segunda das 10:00 às 12:00, semanal </v>
      </c>
      <c r="F732" s="7" t="b">
        <f t="shared" si="44"/>
        <v>0</v>
      </c>
      <c r="G732" s="7"/>
      <c r="H732" s="7" t="s">
        <v>563</v>
      </c>
      <c r="I732" s="7" t="b">
        <f t="shared" si="45"/>
        <v>1</v>
      </c>
      <c r="J732" s="11" t="str">
        <f t="shared" si="46"/>
        <v>SA</v>
      </c>
      <c r="K732" s="11" t="str">
        <f>' turmas sistema atual'!K731</f>
        <v>diurno</v>
      </c>
      <c r="L732" s="11" t="str">
        <f>' turmas sistema atual'!L731</f>
        <v>3-1-4</v>
      </c>
      <c r="M732" s="11">
        <f>' turmas sistema atual'!M731</f>
        <v>32</v>
      </c>
      <c r="N732" s="11">
        <f>VLOOKUP(B732,[3]Plan1!$A$18:$H$946,8,0)</f>
        <v>19</v>
      </c>
      <c r="P732" s="7" t="str">
        <f>' turmas sistema atual'!R731</f>
        <v>Romulo Gonçalves Lins</v>
      </c>
      <c r="Q732" s="7" t="e">
        <f>P732=#REF!</f>
        <v>#REF!</v>
      </c>
      <c r="R732" s="7" t="str">
        <f>VLOOKUP($B732,[2]planilha!$B$1:$P$929,15,0)</f>
        <v>Romulo Gonçalves Lins</v>
      </c>
      <c r="S732" s="7" t="str">
        <f>' turmas sistema atual'!S731</f>
        <v>Romulo Gonçalves Lins</v>
      </c>
      <c r="T732" s="7" t="b">
        <f t="shared" si="47"/>
        <v>1</v>
      </c>
      <c r="U732" s="7" t="str">
        <f>' turmas sistema atual'!Z267</f>
        <v/>
      </c>
      <c r="V732" s="7">
        <f>' turmas sistema atual'!AA267</f>
        <v>0</v>
      </c>
      <c r="W732" s="7">
        <f>' turmas sistema atual'!AB267</f>
        <v>0</v>
      </c>
      <c r="X732" s="7">
        <f>' turmas sistema atual'!AC267</f>
        <v>0</v>
      </c>
      <c r="Y732" s="7">
        <f>' turmas sistema atual'!AD267</f>
        <v>0</v>
      </c>
      <c r="Z732" s="7">
        <f>' turmas sistema atual'!AE267</f>
        <v>0</v>
      </c>
      <c r="AA732" s="7">
        <f>' turmas sistema atual'!AU267</f>
        <v>0</v>
      </c>
      <c r="AB732" s="11">
        <f>' turmas sistema atual'!AV267</f>
        <v>0</v>
      </c>
    </row>
    <row r="733" spans="1:28" ht="51" customHeight="1" thickBot="1" x14ac:dyDescent="0.3">
      <c r="A733" s="7" t="str">
        <f>' turmas sistema atual'!A732</f>
        <v>ENGENHARIA DE INSTRUMENTAÇÃO, AUTOMAÇÃO E ROBÓTICA</v>
      </c>
      <c r="B733" s="7" t="str">
        <f>' turmas sistema atual'!B732</f>
        <v>NA2ESTA014-17SA</v>
      </c>
      <c r="C733" s="7" t="str">
        <f>' turmas sistema atual'!C732</f>
        <v>Sistemas CAD/CAM A2-noturno (Santo André)</v>
      </c>
      <c r="D733" s="7" t="str">
        <f>' turmas sistema atual'!Y732</f>
        <v xml:space="preserve">segunda das 21:00 às 23:00, quinzenal I; quarta das 19:00 às 21:00, semanal </v>
      </c>
      <c r="E733" s="7" t="str">
        <f>' turmas sistema atual'!Z732</f>
        <v>segunda das 21:00 às 23:00, quinzenal II</v>
      </c>
      <c r="F733" s="7" t="b">
        <f t="shared" si="44"/>
        <v>0</v>
      </c>
      <c r="G733" s="7"/>
      <c r="H733" s="7" t="s">
        <v>563</v>
      </c>
      <c r="I733" s="7" t="b">
        <f t="shared" si="45"/>
        <v>1</v>
      </c>
      <c r="J733" s="11" t="str">
        <f t="shared" si="46"/>
        <v>SA</v>
      </c>
      <c r="K733" s="11" t="str">
        <f>' turmas sistema atual'!K732</f>
        <v>noturno</v>
      </c>
      <c r="L733" s="11" t="str">
        <f>' turmas sistema atual'!L732</f>
        <v>3-1-4</v>
      </c>
      <c r="M733" s="11">
        <f>' turmas sistema atual'!M732</f>
        <v>40</v>
      </c>
      <c r="N733" s="11">
        <f>VLOOKUP(B733,[3]Plan1!$A$18:$H$946,8,0)</f>
        <v>0</v>
      </c>
      <c r="P733" s="7" t="str">
        <f>' turmas sistema atual'!R732</f>
        <v>MIGUEL ANGEL CALLE GONZALES</v>
      </c>
      <c r="Q733" s="7" t="e">
        <f>P733=#REF!</f>
        <v>#REF!</v>
      </c>
      <c r="R733" s="7" t="str">
        <f>VLOOKUP($B733,[2]planilha!$B$1:$P$929,15,0)</f>
        <v>MIGUEL ANGEL CALLE GONZALES</v>
      </c>
      <c r="S733" s="7" t="str">
        <f>' turmas sistema atual'!S732</f>
        <v>MIGUEL ANGEL CALLE GONZALES</v>
      </c>
      <c r="T733" s="7" t="b">
        <f t="shared" si="47"/>
        <v>1</v>
      </c>
      <c r="U733" s="7" t="str">
        <f>' turmas sistema atual'!Z433</f>
        <v/>
      </c>
      <c r="V733" s="7">
        <f>' turmas sistema atual'!AA433</f>
        <v>0</v>
      </c>
      <c r="W733" s="7">
        <f>' turmas sistema atual'!AB433</f>
        <v>0</v>
      </c>
      <c r="X733" s="7">
        <f>' turmas sistema atual'!AC433</f>
        <v>0</v>
      </c>
      <c r="Y733" s="7">
        <f>' turmas sistema atual'!AD433</f>
        <v>0</v>
      </c>
      <c r="Z733" s="7">
        <f>' turmas sistema atual'!AE433</f>
        <v>0</v>
      </c>
      <c r="AA733" s="7">
        <f>' turmas sistema atual'!AU433</f>
        <v>0</v>
      </c>
      <c r="AB733" s="11">
        <f>' turmas sistema atual'!AV433</f>
        <v>0</v>
      </c>
    </row>
    <row r="734" spans="1:28" ht="51" customHeight="1" thickBot="1" x14ac:dyDescent="0.3">
      <c r="A734" s="7" t="str">
        <f>' turmas sistema atual'!A733</f>
        <v>ENGENHARIA DE INSTRUMENTAÇÃO, AUTOMAÇÃO E ROBÓTICA</v>
      </c>
      <c r="B734" s="7" t="str">
        <f>' turmas sistema atual'!B733</f>
        <v>DA1ESTA003-17SA</v>
      </c>
      <c r="C734" s="7" t="str">
        <f>' turmas sistema atual'!C733</f>
        <v>Sistemas de Controle I A1-diurno (Santo André)</v>
      </c>
      <c r="D734" s="7" t="str">
        <f>' turmas sistema atual'!Y733</f>
        <v xml:space="preserve">sexta das 10:00 às 13:00, semanal </v>
      </c>
      <c r="E734" s="7" t="str">
        <f>' turmas sistema atual'!Z733</f>
        <v xml:space="preserve">terça das 08:00 às 10:00, semanal </v>
      </c>
      <c r="F734" s="7" t="b">
        <f t="shared" si="44"/>
        <v>0</v>
      </c>
      <c r="G734" s="7"/>
      <c r="H734" s="7" t="s">
        <v>563</v>
      </c>
      <c r="I734" s="7" t="b">
        <f t="shared" si="45"/>
        <v>1</v>
      </c>
      <c r="J734" s="11" t="str">
        <f t="shared" si="46"/>
        <v>SA</v>
      </c>
      <c r="K734" s="11" t="str">
        <f>' turmas sistema atual'!K733</f>
        <v>diurno</v>
      </c>
      <c r="L734" s="11" t="str">
        <f>' turmas sistema atual'!L733</f>
        <v>3-2-4</v>
      </c>
      <c r="M734" s="11">
        <f>' turmas sistema atual'!M733</f>
        <v>31</v>
      </c>
      <c r="N734" s="11">
        <f>VLOOKUP(B734,[3]Plan1!$A$18:$H$946,8,0)</f>
        <v>21</v>
      </c>
      <c r="P734" s="7" t="str">
        <f>' turmas sistema atual'!R733</f>
        <v>ALFREDO DEL SOLE LORDELO</v>
      </c>
      <c r="Q734" s="7" t="e">
        <f>P734=#REF!</f>
        <v>#REF!</v>
      </c>
      <c r="R734" s="7" t="str">
        <f>VLOOKUP($B734,[2]planilha!$B$1:$P$929,15,0)</f>
        <v>ALFREDO DEL SOLE LORDELO</v>
      </c>
      <c r="S734" s="7" t="str">
        <f>' turmas sistema atual'!S733</f>
        <v>ALFREDO DEL SOLE LORDELO</v>
      </c>
      <c r="T734" s="7" t="b">
        <f t="shared" si="47"/>
        <v>1</v>
      </c>
      <c r="U734" s="7" t="str">
        <f>' turmas sistema atual'!Z434</f>
        <v xml:space="preserve">segunda das 10:00 às 12:00, semanal ; quinta das 08:00 às 10:00, semanal </v>
      </c>
      <c r="V734" s="7">
        <f>' turmas sistema atual'!AA434</f>
        <v>0</v>
      </c>
      <c r="W734" s="7">
        <f>' turmas sistema atual'!AB434</f>
        <v>0</v>
      </c>
      <c r="X734" s="7">
        <f>' turmas sistema atual'!AC434</f>
        <v>0</v>
      </c>
      <c r="Y734" s="7">
        <f>' turmas sistema atual'!AD434</f>
        <v>0</v>
      </c>
      <c r="Z734" s="7">
        <f>' turmas sistema atual'!AE434</f>
        <v>0</v>
      </c>
      <c r="AA734" s="7">
        <f>' turmas sistema atual'!AU434</f>
        <v>0</v>
      </c>
      <c r="AB734" s="11">
        <f>' turmas sistema atual'!AV434</f>
        <v>0</v>
      </c>
    </row>
    <row r="735" spans="1:28" ht="51" customHeight="1" thickBot="1" x14ac:dyDescent="0.3">
      <c r="A735" s="7" t="str">
        <f>' turmas sistema atual'!A734</f>
        <v>ENGENHARIA DE INSTRUMENTAÇÃO, AUTOMAÇÃO E ROBÓTICA</v>
      </c>
      <c r="B735" s="7" t="str">
        <f>' turmas sistema atual'!B734</f>
        <v>NA2ESTA003-17SA</v>
      </c>
      <c r="C735" s="7" t="str">
        <f>' turmas sistema atual'!C734</f>
        <v>Sistemas de Controle I A2-noturno (Santo André)</v>
      </c>
      <c r="D735" s="7" t="str">
        <f>' turmas sistema atual'!Y734</f>
        <v xml:space="preserve">terça das 18:00 às 21:00, semanal </v>
      </c>
      <c r="E735" s="7" t="str">
        <f>' turmas sistema atual'!Z734</f>
        <v>sexta das 21:00 às 23:00, quinzenal II; sexta das 21:00 às 23:00, quinzenal I</v>
      </c>
      <c r="F735" s="7" t="b">
        <f t="shared" si="44"/>
        <v>0</v>
      </c>
      <c r="G735" s="7"/>
      <c r="H735" s="7" t="s">
        <v>563</v>
      </c>
      <c r="I735" s="7" t="b">
        <f t="shared" si="45"/>
        <v>1</v>
      </c>
      <c r="J735" s="11" t="str">
        <f t="shared" si="46"/>
        <v>SA</v>
      </c>
      <c r="K735" s="11" t="str">
        <f>' turmas sistema atual'!K734</f>
        <v>noturno</v>
      </c>
      <c r="L735" s="11" t="str">
        <f>' turmas sistema atual'!L734</f>
        <v>3-2-4</v>
      </c>
      <c r="M735" s="11">
        <f>' turmas sistema atual'!M734</f>
        <v>31</v>
      </c>
      <c r="N735" s="11">
        <f>VLOOKUP(B735,[3]Plan1!$A$18:$H$946,8,0)</f>
        <v>21</v>
      </c>
      <c r="P735" s="7" t="str">
        <f>' turmas sistema atual'!R734</f>
        <v>ALFREDO DEL SOLE LORDELO</v>
      </c>
      <c r="Q735" s="7" t="e">
        <f>P735=#REF!</f>
        <v>#REF!</v>
      </c>
      <c r="R735" s="7" t="str">
        <f>VLOOKUP($B735,[2]planilha!$B$1:$P$929,15,0)</f>
        <v>ALFREDO DEL SOLE LORDELO</v>
      </c>
      <c r="S735" s="7" t="str">
        <f>' turmas sistema atual'!S734</f>
        <v>ALFREDO DEL SOLE LORDELO</v>
      </c>
      <c r="T735" s="7" t="b">
        <f t="shared" si="47"/>
        <v>1</v>
      </c>
      <c r="U735" s="7" t="str">
        <f>' turmas sistema atual'!Z435</f>
        <v xml:space="preserve">segunda das 21:00 às 23:00, semanal ; quinta das 19:00 às 21:00, semanal </v>
      </c>
      <c r="V735" s="7">
        <f>' turmas sistema atual'!AA435</f>
        <v>0</v>
      </c>
      <c r="W735" s="7">
        <f>' turmas sistema atual'!AB435</f>
        <v>0</v>
      </c>
      <c r="X735" s="7">
        <f>' turmas sistema atual'!AC435</f>
        <v>0</v>
      </c>
      <c r="Y735" s="7">
        <f>' turmas sistema atual'!AD435</f>
        <v>0</v>
      </c>
      <c r="Z735" s="7">
        <f>' turmas sistema atual'!AE435</f>
        <v>0</v>
      </c>
      <c r="AA735" s="7">
        <f>' turmas sistema atual'!AU435</f>
        <v>0</v>
      </c>
      <c r="AB735" s="11">
        <f>' turmas sistema atual'!AV435</f>
        <v>0</v>
      </c>
    </row>
    <row r="736" spans="1:28" ht="51" customHeight="1" thickBot="1" x14ac:dyDescent="0.3">
      <c r="A736" s="7" t="str">
        <f>' turmas sistema atual'!A735</f>
        <v>ENGENHARIA DE INSTRUMENTAÇÃO, AUTOMAÇÃO E ROBÓTICA</v>
      </c>
      <c r="B736" s="7" t="str">
        <f>' turmas sistema atual'!B735</f>
        <v>NA3ESTA003-17SA</v>
      </c>
      <c r="C736" s="7" t="str">
        <f>' turmas sistema atual'!C735</f>
        <v>Sistemas de Controle I A3-noturno (Santo André)</v>
      </c>
      <c r="D736" s="7" t="str">
        <f>' turmas sistema atual'!Y735</f>
        <v xml:space="preserve">terça das 18:00 às 21:00, semanal </v>
      </c>
      <c r="E736" s="7" t="str">
        <f>' turmas sistema atual'!Z735</f>
        <v>sexta das 19:00 às 21:00, quinzenal II; sexta das 19:00 às 21:00, quinzenal I</v>
      </c>
      <c r="F736" s="7" t="b">
        <f t="shared" si="44"/>
        <v>0</v>
      </c>
      <c r="G736" s="7"/>
      <c r="H736" s="7" t="s">
        <v>563</v>
      </c>
      <c r="I736" s="7" t="b">
        <f t="shared" si="45"/>
        <v>1</v>
      </c>
      <c r="J736" s="11" t="str">
        <f t="shared" si="46"/>
        <v>SA</v>
      </c>
      <c r="K736" s="11" t="str">
        <f>' turmas sistema atual'!K735</f>
        <v>noturno</v>
      </c>
      <c r="L736" s="11" t="str">
        <f>' turmas sistema atual'!L735</f>
        <v>3-2-4</v>
      </c>
      <c r="M736" s="11">
        <f>' turmas sistema atual'!M735</f>
        <v>31</v>
      </c>
      <c r="N736" s="11">
        <f>VLOOKUP(B736,[3]Plan1!$A$18:$H$946,8,0)</f>
        <v>15</v>
      </c>
      <c r="P736" s="7" t="str">
        <f>' turmas sistema atual'!R735</f>
        <v>ALFREDO DEL SOLE LORDELO</v>
      </c>
      <c r="Q736" s="7" t="e">
        <f>P736=#REF!</f>
        <v>#REF!</v>
      </c>
      <c r="R736" s="7" t="str">
        <f>VLOOKUP($B736,[2]planilha!$B$1:$P$929,15,0)</f>
        <v>ALFREDO DEL SOLE LORDELO</v>
      </c>
      <c r="S736" s="7" t="str">
        <f>' turmas sistema atual'!S735</f>
        <v>ALFREDO DEL SOLE LORDELO</v>
      </c>
      <c r="T736" s="7" t="b">
        <f t="shared" si="47"/>
        <v>1</v>
      </c>
      <c r="U736" s="7" t="str">
        <f>' turmas sistema atual'!Z437</f>
        <v xml:space="preserve">terça das 21:00 às 23:00, semanal ; sexta das 19:00 às 21:00, semanal </v>
      </c>
      <c r="V736" s="7">
        <f>' turmas sistema atual'!AA437</f>
        <v>0</v>
      </c>
      <c r="W736" s="7">
        <f>' turmas sistema atual'!AB437</f>
        <v>0</v>
      </c>
      <c r="X736" s="7">
        <f>' turmas sistema atual'!AC437</f>
        <v>0</v>
      </c>
      <c r="Y736" s="7">
        <f>' turmas sistema atual'!AD437</f>
        <v>0</v>
      </c>
      <c r="Z736" s="7">
        <f>' turmas sistema atual'!AE437</f>
        <v>0</v>
      </c>
      <c r="AA736" s="7">
        <f>' turmas sistema atual'!AU437</f>
        <v>0</v>
      </c>
      <c r="AB736" s="11">
        <f>' turmas sistema atual'!AV437</f>
        <v>0</v>
      </c>
    </row>
    <row r="737" spans="1:28" ht="51" customHeight="1" thickBot="1" x14ac:dyDescent="0.3">
      <c r="A737" s="7" t="str">
        <f>' turmas sistema atual'!A736</f>
        <v>ENGENHARIA DE INSTRUMENTAÇÃO, AUTOMAÇÃO E ROBÓTICA</v>
      </c>
      <c r="B737" s="7" t="str">
        <f>' turmas sistema atual'!B736</f>
        <v>DAESTA008-17SA</v>
      </c>
      <c r="C737" s="7" t="str">
        <f>' turmas sistema atual'!C736</f>
        <v>Sistemas de Controle II A-diurno (Santo André)</v>
      </c>
      <c r="D737" s="7" t="str">
        <f>' turmas sistema atual'!Y736</f>
        <v xml:space="preserve">sexta das 13:00 às 16:00, semanal </v>
      </c>
      <c r="E737" s="7" t="str">
        <f>' turmas sistema atual'!Z736</f>
        <v xml:space="preserve">terça das 14:00 às 16:00, semanal </v>
      </c>
      <c r="F737" s="7" t="b">
        <f t="shared" si="44"/>
        <v>0</v>
      </c>
      <c r="G737" s="7"/>
      <c r="H737" s="7" t="s">
        <v>563</v>
      </c>
      <c r="I737" s="7" t="b">
        <f t="shared" si="45"/>
        <v>1</v>
      </c>
      <c r="J737" s="11" t="str">
        <f t="shared" si="46"/>
        <v>SA</v>
      </c>
      <c r="K737" s="11" t="str">
        <f>' turmas sistema atual'!K736</f>
        <v>diurno</v>
      </c>
      <c r="L737" s="11" t="str">
        <f>' turmas sistema atual'!L736</f>
        <v>3-2-4</v>
      </c>
      <c r="M737" s="11">
        <f>' turmas sistema atual'!M736</f>
        <v>31</v>
      </c>
      <c r="N737" s="11">
        <f>VLOOKUP(B737,[3]Plan1!$A$18:$H$946,8,0)</f>
        <v>23</v>
      </c>
      <c r="P737" s="7" t="str">
        <f>' turmas sistema atual'!R736</f>
        <v>Victor Augusto Fernandes de Campos</v>
      </c>
      <c r="Q737" s="7" t="e">
        <f>P737=#REF!</f>
        <v>#REF!</v>
      </c>
      <c r="R737" s="7" t="str">
        <f>VLOOKUP($B737,[2]planilha!$B$1:$P$929,15,0)</f>
        <v>Victor Augusto Fernandes de Campos</v>
      </c>
      <c r="S737" s="7" t="str">
        <f>' turmas sistema atual'!S736</f>
        <v>Victor Augusto Fernandes de Campos</v>
      </c>
      <c r="T737" s="7" t="b">
        <f t="shared" si="47"/>
        <v>1</v>
      </c>
      <c r="U737" s="7" t="str">
        <f>' turmas sistema atual'!Z438</f>
        <v xml:space="preserve">segunda das 08:00 às 10:00, semanal ; quarta das 10:00 às 12:00, semanal </v>
      </c>
      <c r="V737" s="7">
        <f>' turmas sistema atual'!AA438</f>
        <v>0</v>
      </c>
      <c r="W737" s="7">
        <f>' turmas sistema atual'!AB438</f>
        <v>0</v>
      </c>
      <c r="X737" s="7">
        <f>' turmas sistema atual'!AC438</f>
        <v>0</v>
      </c>
      <c r="Y737" s="7">
        <f>' turmas sistema atual'!AD438</f>
        <v>0</v>
      </c>
      <c r="Z737" s="7">
        <f>' turmas sistema atual'!AE438</f>
        <v>0</v>
      </c>
      <c r="AA737" s="7">
        <f>' turmas sistema atual'!AU438</f>
        <v>0</v>
      </c>
      <c r="AB737" s="11">
        <f>' turmas sistema atual'!AV438</f>
        <v>0</v>
      </c>
    </row>
    <row r="738" spans="1:28" ht="51" customHeight="1" thickBot="1" x14ac:dyDescent="0.3">
      <c r="A738" s="7" t="str">
        <f>' turmas sistema atual'!A737</f>
        <v>ENGENHARIA DE INSTRUMENTAÇÃO, AUTOMAÇÃO E ROBÓTICA</v>
      </c>
      <c r="B738" s="7" t="str">
        <f>' turmas sistema atual'!B737</f>
        <v>NAESTA008-17SA</v>
      </c>
      <c r="C738" s="7" t="str">
        <f>' turmas sistema atual'!C737</f>
        <v>Sistemas de Controle II A-noturno (Santo André)</v>
      </c>
      <c r="D738" s="7" t="str">
        <f>' turmas sistema atual'!Y737</f>
        <v xml:space="preserve">segunda das 18:00 às 21:00, semanal </v>
      </c>
      <c r="E738" s="7" t="str">
        <f>' turmas sistema atual'!Z737</f>
        <v xml:space="preserve">quinta das 19:00 às 21:00, semanal </v>
      </c>
      <c r="F738" s="7" t="b">
        <f t="shared" si="44"/>
        <v>0</v>
      </c>
      <c r="G738" s="7"/>
      <c r="H738" s="7" t="s">
        <v>563</v>
      </c>
      <c r="I738" s="7" t="b">
        <f t="shared" si="45"/>
        <v>1</v>
      </c>
      <c r="J738" s="11" t="str">
        <f t="shared" si="46"/>
        <v>SA</v>
      </c>
      <c r="K738" s="11" t="str">
        <f>' turmas sistema atual'!K737</f>
        <v>noturno</v>
      </c>
      <c r="L738" s="11" t="str">
        <f>' turmas sistema atual'!L737</f>
        <v>3-2-4</v>
      </c>
      <c r="M738" s="11">
        <f>' turmas sistema atual'!M737</f>
        <v>60</v>
      </c>
      <c r="N738" s="11">
        <f>VLOOKUP(B738,[3]Plan1!$A$18:$H$946,8,0)</f>
        <v>5</v>
      </c>
      <c r="P738" s="7" t="str">
        <f>' turmas sistema atual'!R737</f>
        <v>MAGNO ENRIQUE MENDOZA MEZA</v>
      </c>
      <c r="Q738" s="7" t="e">
        <f>P738=#REF!</f>
        <v>#REF!</v>
      </c>
      <c r="R738" s="7" t="str">
        <f>VLOOKUP($B738,[2]planilha!$B$1:$P$929,15,0)</f>
        <v>MAGNO ENRIQUE MENDOZA MEZA</v>
      </c>
      <c r="S738" s="7" t="str">
        <f>' turmas sistema atual'!S737</f>
        <v>MAGNO ENRIQUE MENDOZA MEZA</v>
      </c>
      <c r="T738" s="7" t="b">
        <f t="shared" si="47"/>
        <v>1</v>
      </c>
      <c r="U738" s="7" t="str">
        <f>' turmas sistema atual'!Z439</f>
        <v xml:space="preserve">segunda das 19:00 às 21:00, semanal ; quarta das 21:00 às 23:00, semanal </v>
      </c>
      <c r="V738" s="7">
        <f>' turmas sistema atual'!AA439</f>
        <v>0</v>
      </c>
      <c r="W738" s="7">
        <f>' turmas sistema atual'!AB439</f>
        <v>0</v>
      </c>
      <c r="X738" s="7">
        <f>' turmas sistema atual'!AC439</f>
        <v>0</v>
      </c>
      <c r="Y738" s="7">
        <f>' turmas sistema atual'!AD439</f>
        <v>0</v>
      </c>
      <c r="Z738" s="7">
        <f>' turmas sistema atual'!AE439</f>
        <v>0</v>
      </c>
      <c r="AA738" s="7">
        <f>' turmas sistema atual'!AU439</f>
        <v>0</v>
      </c>
      <c r="AB738" s="11">
        <f>' turmas sistema atual'!AV439</f>
        <v>0</v>
      </c>
    </row>
    <row r="739" spans="1:28" ht="51" customHeight="1" thickBot="1" x14ac:dyDescent="0.3">
      <c r="A739" s="7" t="str">
        <f>' turmas sistema atual'!A738</f>
        <v>ENGENHARIA DE INSTRUMENTAÇÃO, AUTOMAÇÃO E ROBÓTICA</v>
      </c>
      <c r="B739" s="7" t="str">
        <f>' turmas sistema atual'!B738</f>
        <v>NBESTA008-17SA</v>
      </c>
      <c r="C739" s="7" t="str">
        <f>' turmas sistema atual'!C738</f>
        <v>Sistemas de Controle II B-noturno (Santo André)</v>
      </c>
      <c r="D739" s="7" t="str">
        <f>' turmas sistema atual'!Y738</f>
        <v xml:space="preserve">sexta das 18:00 às 21:00, semanal </v>
      </c>
      <c r="E739" s="7" t="str">
        <f>' turmas sistema atual'!Z738</f>
        <v xml:space="preserve">terça das 19:00 às 21:00, semanal </v>
      </c>
      <c r="F739" s="7" t="b">
        <f t="shared" si="44"/>
        <v>0</v>
      </c>
      <c r="G739" s="7"/>
      <c r="H739" s="7" t="s">
        <v>563</v>
      </c>
      <c r="I739" s="7" t="b">
        <f t="shared" si="45"/>
        <v>1</v>
      </c>
      <c r="J739" s="11" t="str">
        <f t="shared" si="46"/>
        <v>SA</v>
      </c>
      <c r="K739" s="11" t="str">
        <f>' turmas sistema atual'!K738</f>
        <v>noturno</v>
      </c>
      <c r="L739" s="11" t="str">
        <f>' turmas sistema atual'!L738</f>
        <v>3-2-4</v>
      </c>
      <c r="M739" s="11">
        <f>' turmas sistema atual'!M738</f>
        <v>31</v>
      </c>
      <c r="N739" s="11">
        <f>VLOOKUP(B739,[3]Plan1!$A$18:$H$946,8,0)</f>
        <v>20</v>
      </c>
      <c r="P739" s="7" t="str">
        <f>' turmas sistema atual'!R738</f>
        <v>ANDRE FENILI</v>
      </c>
      <c r="Q739" s="7" t="e">
        <f>P739=#REF!</f>
        <v>#REF!</v>
      </c>
      <c r="R739" s="7" t="str">
        <f>VLOOKUP($B739,[2]planilha!$B$1:$P$929,15,0)</f>
        <v>ANDRE FENILI</v>
      </c>
      <c r="S739" s="7" t="str">
        <f>' turmas sistema atual'!S738</f>
        <v>ANDRE FENILI</v>
      </c>
      <c r="T739" s="7" t="b">
        <f t="shared" si="47"/>
        <v>1</v>
      </c>
      <c r="U739" s="7" t="str">
        <f>' turmas sistema atual'!Z463</f>
        <v xml:space="preserve">terça das 19:00 às 21:00, semanal ; quinta das 21:00 às 23:00, semanal </v>
      </c>
      <c r="V739" s="7">
        <f>' turmas sistema atual'!AA463</f>
        <v>0</v>
      </c>
      <c r="W739" s="7">
        <f>' turmas sistema atual'!AB463</f>
        <v>0</v>
      </c>
      <c r="X739" s="7">
        <f>' turmas sistema atual'!AC463</f>
        <v>0</v>
      </c>
      <c r="Y739" s="7">
        <f>' turmas sistema atual'!AD463</f>
        <v>0</v>
      </c>
      <c r="Z739" s="7">
        <f>' turmas sistema atual'!AE463</f>
        <v>0</v>
      </c>
      <c r="AA739" s="7">
        <f>' turmas sistema atual'!AU463</f>
        <v>0</v>
      </c>
      <c r="AB739" s="11">
        <f>' turmas sistema atual'!AV463</f>
        <v>0</v>
      </c>
    </row>
    <row r="740" spans="1:28" ht="51" customHeight="1" thickBot="1" x14ac:dyDescent="0.3">
      <c r="A740" s="7" t="str">
        <f>' turmas sistema atual'!A739</f>
        <v>ENGENHARIA DE MATERIAIS</v>
      </c>
      <c r="B740" s="7" t="str">
        <f>' turmas sistema atual'!B739</f>
        <v>NAESTM014-17SA</v>
      </c>
      <c r="C740" s="7" t="str">
        <f>' turmas sistema atual'!C739</f>
        <v>Caracterização de Materiais A-noturno (Santo André)</v>
      </c>
      <c r="D740" s="7" t="str">
        <f>' turmas sistema atual'!Y739</f>
        <v>quarta das 21:00 às 23:00, semanal ; sexta das 19:00 às 21:00, quinzenal I</v>
      </c>
      <c r="E740" s="7" t="str">
        <f>' turmas sistema atual'!Z739</f>
        <v>sexta das 19:00 às 21:00, quinzenal II</v>
      </c>
      <c r="F740" s="7" t="b">
        <f t="shared" si="44"/>
        <v>0</v>
      </c>
      <c r="G740" s="7"/>
      <c r="H740" s="7" t="s">
        <v>563</v>
      </c>
      <c r="I740" s="7" t="b">
        <f t="shared" si="45"/>
        <v>1</v>
      </c>
      <c r="J740" s="11" t="str">
        <f t="shared" si="46"/>
        <v>SA</v>
      </c>
      <c r="K740" s="11" t="str">
        <f>' turmas sistema atual'!K739</f>
        <v>noturno</v>
      </c>
      <c r="L740" s="11" t="str">
        <f>' turmas sistema atual'!L739</f>
        <v>3-1-4</v>
      </c>
      <c r="M740" s="11">
        <f>' turmas sistema atual'!M739</f>
        <v>30</v>
      </c>
      <c r="N740" s="11">
        <f>VLOOKUP(B740,[3]Plan1!$A$18:$H$946,8,0)</f>
        <v>3</v>
      </c>
      <c r="P740" s="7" t="str">
        <f>' turmas sistema atual'!R739</f>
        <v>ANDRE SANTAROSA FERLAUTO</v>
      </c>
      <c r="Q740" s="7" t="e">
        <f>P740=#REF!</f>
        <v>#REF!</v>
      </c>
      <c r="R740" s="7" t="str">
        <f>VLOOKUP($B740,[2]planilha!$B$1:$P$929,15,0)</f>
        <v>ANDRE SANTAROSA FERLAUTO</v>
      </c>
      <c r="S740" s="7" t="str">
        <f>' turmas sistema atual'!S739</f>
        <v>ANDRE SANTAROSA FERLAUTO</v>
      </c>
      <c r="T740" s="7" t="b">
        <f t="shared" si="47"/>
        <v>1</v>
      </c>
      <c r="U740" s="7" t="str">
        <f>' turmas sistema atual'!Z465</f>
        <v xml:space="preserve">segunda das 08:00 às 10:00, semanal ; quarta das 10:00 às 12:00, semanal </v>
      </c>
      <c r="V740" s="7">
        <f>' turmas sistema atual'!AA465</f>
        <v>0</v>
      </c>
      <c r="W740" s="7">
        <f>' turmas sistema atual'!AB465</f>
        <v>0</v>
      </c>
      <c r="X740" s="7">
        <f>' turmas sistema atual'!AC465</f>
        <v>0</v>
      </c>
      <c r="Y740" s="7">
        <f>' turmas sistema atual'!AD465</f>
        <v>0</v>
      </c>
      <c r="Z740" s="7">
        <f>' turmas sistema atual'!AE465</f>
        <v>0</v>
      </c>
      <c r="AA740" s="7">
        <f>' turmas sistema atual'!AU465</f>
        <v>0</v>
      </c>
      <c r="AB740" s="11">
        <f>' turmas sistema atual'!AV465</f>
        <v>0</v>
      </c>
    </row>
    <row r="741" spans="1:28" ht="51" customHeight="1" thickBot="1" x14ac:dyDescent="0.3">
      <c r="A741" s="7" t="str">
        <f>' turmas sistema atual'!A740</f>
        <v>ENGENHARIA DE MATERIAIS</v>
      </c>
      <c r="B741" s="7" t="str">
        <f>' turmas sistema atual'!B740</f>
        <v>DAESTM004-17SA</v>
      </c>
      <c r="C741" s="7" t="str">
        <f>' turmas sistema atual'!C740</f>
        <v>Ciência dos Materiais A-diurno (Santo André)</v>
      </c>
      <c r="D741" s="7" t="str">
        <f>' turmas sistema atual'!Y740</f>
        <v xml:space="preserve">segunda das 17:00 às 19:00, semanal ; quinta das 17:00 às 19:00, semanal </v>
      </c>
      <c r="E741" s="7" t="str">
        <f>' turmas sistema atual'!Z740</f>
        <v/>
      </c>
      <c r="F741" s="7" t="b">
        <f t="shared" si="44"/>
        <v>0</v>
      </c>
      <c r="G741" s="7"/>
      <c r="H741" s="7" t="s">
        <v>563</v>
      </c>
      <c r="I741" s="7" t="b">
        <f t="shared" si="45"/>
        <v>1</v>
      </c>
      <c r="J741" s="11" t="str">
        <f t="shared" si="46"/>
        <v>SA</v>
      </c>
      <c r="K741" s="11" t="str">
        <f>' turmas sistema atual'!K740</f>
        <v>diurno</v>
      </c>
      <c r="L741" s="11" t="str">
        <f>' turmas sistema atual'!L740</f>
        <v>4-0-4</v>
      </c>
      <c r="M741" s="11">
        <f>' turmas sistema atual'!M740</f>
        <v>40</v>
      </c>
      <c r="N741" s="11">
        <f>VLOOKUP(B741,[3]Plan1!$A$18:$H$946,8,0)</f>
        <v>0</v>
      </c>
      <c r="P741" s="7" t="str">
        <f>' turmas sistema atual'!R740</f>
        <v>Alejandro Andres Zuniga Paez</v>
      </c>
      <c r="Q741" s="7" t="e">
        <f>P741=#REF!</f>
        <v>#REF!</v>
      </c>
      <c r="R741" s="7" t="e">
        <f>VLOOKUP($B741,[2]planilha!$B$1:$P$929,15,0)</f>
        <v>#REF!</v>
      </c>
      <c r="S741" s="7">
        <f>' turmas sistema atual'!S740</f>
        <v>0</v>
      </c>
      <c r="T741" s="7" t="e">
        <f t="shared" si="47"/>
        <v>#REF!</v>
      </c>
      <c r="U741" s="7" t="str">
        <f>' turmas sistema atual'!Z469</f>
        <v/>
      </c>
      <c r="V741" s="7">
        <f>' turmas sistema atual'!AA469</f>
        <v>0</v>
      </c>
      <c r="W741" s="7">
        <f>' turmas sistema atual'!AB469</f>
        <v>0</v>
      </c>
      <c r="X741" s="7">
        <f>' turmas sistema atual'!AC469</f>
        <v>0</v>
      </c>
      <c r="Y741" s="7">
        <f>' turmas sistema atual'!AD469</f>
        <v>0</v>
      </c>
      <c r="Z741" s="7">
        <f>' turmas sistema atual'!AE469</f>
        <v>0</v>
      </c>
      <c r="AA741" s="7">
        <f>' turmas sistema atual'!AU469</f>
        <v>0</v>
      </c>
      <c r="AB741" s="11">
        <f>' turmas sistema atual'!AV469</f>
        <v>0</v>
      </c>
    </row>
    <row r="742" spans="1:28" ht="51" customHeight="1" thickBot="1" x14ac:dyDescent="0.3">
      <c r="A742" s="7" t="str">
        <f>' turmas sistema atual'!A741</f>
        <v>ENGENHARIA DE MATERIAIS</v>
      </c>
      <c r="B742" s="7" t="str">
        <f>' turmas sistema atual'!B741</f>
        <v>NAESZM034-17SA</v>
      </c>
      <c r="C742" s="7" t="str">
        <f>' turmas sistema atual'!C741</f>
        <v>Design de Dispositivos A-noturno (Santo André)</v>
      </c>
      <c r="D742" s="7" t="str">
        <f>' turmas sistema atual'!Y741</f>
        <v xml:space="preserve">segunda das 19:00 às 21:00, semanal ; quinta das 21:00 às 23:00, semanal </v>
      </c>
      <c r="E742" s="7" t="str">
        <f>' turmas sistema atual'!Z741</f>
        <v/>
      </c>
      <c r="F742" s="7" t="b">
        <f t="shared" si="44"/>
        <v>0</v>
      </c>
      <c r="G742" s="7"/>
      <c r="H742" s="7" t="s">
        <v>563</v>
      </c>
      <c r="I742" s="7" t="b">
        <f t="shared" si="45"/>
        <v>1</v>
      </c>
      <c r="J742" s="11" t="str">
        <f t="shared" si="46"/>
        <v>SA</v>
      </c>
      <c r="K742" s="11" t="str">
        <f>' turmas sistema atual'!K741</f>
        <v>noturno</v>
      </c>
      <c r="L742" s="11" t="str">
        <f>' turmas sistema atual'!L741</f>
        <v>4-0-4</v>
      </c>
      <c r="M742" s="11">
        <f>' turmas sistema atual'!M741</f>
        <v>30</v>
      </c>
      <c r="N742" s="11">
        <f>VLOOKUP(B742,[3]Plan1!$A$18:$H$946,8,0)</f>
        <v>7</v>
      </c>
      <c r="P742" s="7" t="str">
        <f>' turmas sistema atual'!R741</f>
        <v>Daniel Scodeler Raimundo</v>
      </c>
      <c r="Q742" s="7" t="e">
        <f>P742=#REF!</f>
        <v>#REF!</v>
      </c>
      <c r="R742" s="7" t="str">
        <f>VLOOKUP($B742,[2]planilha!$B$1:$P$929,15,0)</f>
        <v>KATIA FRANKLIN ALBERTIN TORRES</v>
      </c>
      <c r="S742" s="7" t="str">
        <f>' turmas sistema atual'!S741</f>
        <v>KATIA FRANKLIN ALBERTIN TORRES</v>
      </c>
      <c r="T742" s="7" t="b">
        <f t="shared" si="47"/>
        <v>1</v>
      </c>
      <c r="U742" s="7" t="str">
        <f>' turmas sistema atual'!Z578</f>
        <v/>
      </c>
      <c r="V742" s="7">
        <f>' turmas sistema atual'!AA578</f>
        <v>0</v>
      </c>
      <c r="W742" s="7">
        <f>' turmas sistema atual'!AB578</f>
        <v>0</v>
      </c>
      <c r="X742" s="7">
        <f>' turmas sistema atual'!AC578</f>
        <v>0</v>
      </c>
      <c r="Y742" s="7">
        <f>' turmas sistema atual'!AD578</f>
        <v>0</v>
      </c>
      <c r="Z742" s="7">
        <f>' turmas sistema atual'!AE578</f>
        <v>0</v>
      </c>
      <c r="AA742" s="7">
        <f>' turmas sistema atual'!AU578</f>
        <v>0</v>
      </c>
      <c r="AB742" s="11">
        <f>' turmas sistema atual'!AV578</f>
        <v>0</v>
      </c>
    </row>
    <row r="743" spans="1:28" ht="51" customHeight="1" thickBot="1" x14ac:dyDescent="0.3">
      <c r="A743" s="7" t="str">
        <f>' turmas sistema atual'!A742</f>
        <v>ENGENHARIA DE MATERIAIS</v>
      </c>
      <c r="B743" s="7" t="str">
        <f>' turmas sistema atual'!B742</f>
        <v>NAESZM038-17SA</v>
      </c>
      <c r="C743" s="7" t="str">
        <f>' turmas sistema atual'!C742</f>
        <v>Engenharia de Cerâmicas A-noturno (Santo André)</v>
      </c>
      <c r="D743" s="7" t="str">
        <f>' turmas sistema atual'!Y742</f>
        <v xml:space="preserve">quarta das 21:00 às 23:00, semanal ; sexta das 19:00 às 21:00, semanal </v>
      </c>
      <c r="E743" s="7" t="str">
        <f>' turmas sistema atual'!Z742</f>
        <v/>
      </c>
      <c r="F743" s="7" t="b">
        <f t="shared" si="44"/>
        <v>0</v>
      </c>
      <c r="G743" s="7"/>
      <c r="H743" s="7" t="s">
        <v>563</v>
      </c>
      <c r="I743" s="7" t="b">
        <f t="shared" si="45"/>
        <v>1</v>
      </c>
      <c r="J743" s="11" t="str">
        <f t="shared" si="46"/>
        <v>SA</v>
      </c>
      <c r="K743" s="11" t="str">
        <f>' turmas sistema atual'!K742</f>
        <v>noturno</v>
      </c>
      <c r="L743" s="11" t="str">
        <f>' turmas sistema atual'!L742</f>
        <v>2-2-4</v>
      </c>
      <c r="M743" s="11">
        <f>' turmas sistema atual'!M742</f>
        <v>38</v>
      </c>
      <c r="N743" s="11">
        <f>VLOOKUP(B743,[3]Plan1!$A$18:$H$946,8,0)</f>
        <v>0</v>
      </c>
      <c r="P743" s="7" t="str">
        <f>' turmas sistema atual'!R742</f>
        <v>HUMBERTO NAOYUKI YOSHIMURA</v>
      </c>
      <c r="Q743" s="7" t="e">
        <f>P743=#REF!</f>
        <v>#REF!</v>
      </c>
      <c r="R743" s="7" t="str">
        <f>VLOOKUP($B743,[2]planilha!$B$1:$P$929,15,0)</f>
        <v>HUMBERTO NAOYUKI YOSHIMURA</v>
      </c>
      <c r="S743" s="7" t="str">
        <f>' turmas sistema atual'!S742</f>
        <v>HUMBERTO NAOYUKI YOSHIMURA</v>
      </c>
      <c r="T743" s="7" t="b">
        <f t="shared" si="47"/>
        <v>1</v>
      </c>
      <c r="U743" s="7" t="str">
        <f>' turmas sistema atual'!Z579</f>
        <v/>
      </c>
      <c r="V743" s="7">
        <f>' turmas sistema atual'!AA579</f>
        <v>0</v>
      </c>
      <c r="W743" s="7">
        <f>' turmas sistema atual'!AB579</f>
        <v>0</v>
      </c>
      <c r="X743" s="7">
        <f>' turmas sistema atual'!AC579</f>
        <v>0</v>
      </c>
      <c r="Y743" s="7">
        <f>' turmas sistema atual'!AD579</f>
        <v>0</v>
      </c>
      <c r="Z743" s="7">
        <f>' turmas sistema atual'!AE579</f>
        <v>0</v>
      </c>
      <c r="AA743" s="7">
        <f>' turmas sistema atual'!AU579</f>
        <v>0</v>
      </c>
      <c r="AB743" s="11">
        <f>' turmas sistema atual'!AV579</f>
        <v>0</v>
      </c>
    </row>
    <row r="744" spans="1:28" ht="51" customHeight="1" thickBot="1" x14ac:dyDescent="0.3">
      <c r="A744" s="7" t="str">
        <f>' turmas sistema atual'!A743</f>
        <v>ENGENHARIA DE MATERIAIS</v>
      </c>
      <c r="B744" s="7" t="str">
        <f>' turmas sistema atual'!B743</f>
        <v>NAESZM024-17SA</v>
      </c>
      <c r="C744" s="7" t="str">
        <f>' turmas sistema atual'!C743</f>
        <v>Engenharia de Metais A-noturno (Santo André)</v>
      </c>
      <c r="D744" s="7" t="str">
        <f>' turmas sistema atual'!Y743</f>
        <v>segunda das 21:00 às 23:00, semanal ; quarta das 19:00 às 21:00, quinzenal I</v>
      </c>
      <c r="E744" s="7" t="str">
        <f>' turmas sistema atual'!Z743</f>
        <v>quarta das 19:00 às 21:00, quinzenal II</v>
      </c>
      <c r="F744" s="7" t="b">
        <f t="shared" si="44"/>
        <v>0</v>
      </c>
      <c r="G744" s="7"/>
      <c r="H744" s="7" t="s">
        <v>563</v>
      </c>
      <c r="I744" s="7" t="b">
        <f t="shared" si="45"/>
        <v>1</v>
      </c>
      <c r="J744" s="11" t="str">
        <f t="shared" si="46"/>
        <v>SA</v>
      </c>
      <c r="K744" s="11" t="str">
        <f>' turmas sistema atual'!K743</f>
        <v>noturno</v>
      </c>
      <c r="L744" s="11" t="str">
        <f>' turmas sistema atual'!L743</f>
        <v>3-1-4</v>
      </c>
      <c r="M744" s="11">
        <f>' turmas sistema atual'!M743</f>
        <v>45</v>
      </c>
      <c r="N744" s="11">
        <f>VLOOKUP(B744,[3]Plan1!$A$18:$H$946,8,0)</f>
        <v>0</v>
      </c>
      <c r="P744" s="7" t="str">
        <f>' turmas sistema atual'!R743</f>
        <v>RENATO ALTOBELLI ANTUNES</v>
      </c>
      <c r="Q744" s="7" t="e">
        <f>P744=#REF!</f>
        <v>#REF!</v>
      </c>
      <c r="R744" s="7" t="str">
        <f>VLOOKUP($B744,[2]planilha!$B$1:$P$929,15,0)</f>
        <v>RENATO ALTOBELLI ANTUNES</v>
      </c>
      <c r="S744" s="7" t="str">
        <f>' turmas sistema atual'!S743</f>
        <v>RENATO ALTOBELLI ANTUNES</v>
      </c>
      <c r="T744" s="7" t="b">
        <f t="shared" si="47"/>
        <v>1</v>
      </c>
      <c r="U744" s="7" t="str">
        <f>' turmas sistema atual'!Z581</f>
        <v/>
      </c>
      <c r="V744" s="7">
        <f>' turmas sistema atual'!AA581</f>
        <v>0</v>
      </c>
      <c r="W744" s="7">
        <f>' turmas sistema atual'!AB581</f>
        <v>0</v>
      </c>
      <c r="X744" s="7">
        <f>' turmas sistema atual'!AC581</f>
        <v>0</v>
      </c>
      <c r="Y744" s="7">
        <f>' turmas sistema atual'!AD581</f>
        <v>0</v>
      </c>
      <c r="Z744" s="7">
        <f>' turmas sistema atual'!AE581</f>
        <v>0</v>
      </c>
      <c r="AA744" s="7">
        <f>' turmas sistema atual'!AU581</f>
        <v>0</v>
      </c>
      <c r="AB744" s="11">
        <f>' turmas sistema atual'!AV581</f>
        <v>0</v>
      </c>
    </row>
    <row r="745" spans="1:28" ht="51" customHeight="1" thickBot="1" x14ac:dyDescent="0.3">
      <c r="A745" s="7" t="str">
        <f>' turmas sistema atual'!A744</f>
        <v>ENGENHARIA DE MATERIAIS</v>
      </c>
      <c r="B745" s="7" t="str">
        <f>' turmas sistema atual'!B744</f>
        <v>DAESZM014-17SA</v>
      </c>
      <c r="C745" s="7" t="str">
        <f>' turmas sistema atual'!C744</f>
        <v>Engenharia de Polímeros A-diurno (Santo André)</v>
      </c>
      <c r="D745" s="7" t="str">
        <f>' turmas sistema atual'!Y744</f>
        <v xml:space="preserve">terça das 10:00 às 12:00, semanal ; quinta das 08:00 às 10:00, semanal </v>
      </c>
      <c r="E745" s="7" t="str">
        <f>' turmas sistema atual'!Z744</f>
        <v/>
      </c>
      <c r="F745" s="7" t="b">
        <f t="shared" si="44"/>
        <v>0</v>
      </c>
      <c r="G745" s="7"/>
      <c r="H745" s="7" t="s">
        <v>563</v>
      </c>
      <c r="I745" s="7" t="b">
        <f t="shared" si="45"/>
        <v>1</v>
      </c>
      <c r="J745" s="11" t="str">
        <f t="shared" si="46"/>
        <v>SA</v>
      </c>
      <c r="K745" s="11" t="str">
        <f>' turmas sistema atual'!K744</f>
        <v>diurno</v>
      </c>
      <c r="L745" s="11" t="str">
        <f>' turmas sistema atual'!L744</f>
        <v>4-0-4</v>
      </c>
      <c r="M745" s="11">
        <f>' turmas sistema atual'!M744</f>
        <v>54</v>
      </c>
      <c r="N745" s="11">
        <f>VLOOKUP(B745,[3]Plan1!$A$18:$H$946,8,0)</f>
        <v>0</v>
      </c>
      <c r="P745" s="7" t="str">
        <f>' turmas sistema atual'!R744</f>
        <v>GERSON LUIZ MANTOVANI</v>
      </c>
      <c r="Q745" s="7" t="e">
        <f>P745=#REF!</f>
        <v>#REF!</v>
      </c>
      <c r="R745" s="7" t="e">
        <f>VLOOKUP($B745,[2]planilha!$B$1:$P$929,15,0)</f>
        <v>#REF!</v>
      </c>
      <c r="S745" s="7">
        <f>' turmas sistema atual'!S744</f>
        <v>0</v>
      </c>
      <c r="T745" s="7" t="e">
        <f t="shared" si="47"/>
        <v>#REF!</v>
      </c>
      <c r="U745" s="7" t="str">
        <f>' turmas sistema atual'!Z588</f>
        <v/>
      </c>
      <c r="V745" s="7">
        <f>' turmas sistema atual'!AA588</f>
        <v>0</v>
      </c>
      <c r="W745" s="7">
        <f>' turmas sistema atual'!AB588</f>
        <v>0</v>
      </c>
      <c r="X745" s="7">
        <f>' turmas sistema atual'!AC588</f>
        <v>0</v>
      </c>
      <c r="Y745" s="7">
        <f>' turmas sistema atual'!AD588</f>
        <v>0</v>
      </c>
      <c r="Z745" s="7">
        <f>' turmas sistema atual'!AE588</f>
        <v>0</v>
      </c>
      <c r="AA745" s="7">
        <f>' turmas sistema atual'!AU588</f>
        <v>0</v>
      </c>
      <c r="AB745" s="11">
        <f>' turmas sistema atual'!AV588</f>
        <v>0</v>
      </c>
    </row>
    <row r="746" spans="1:28" ht="51" customHeight="1" thickBot="1" x14ac:dyDescent="0.3">
      <c r="A746" s="7" t="str">
        <f>' turmas sistema atual'!A745</f>
        <v>ENGENHARIA DE MATERIAIS</v>
      </c>
      <c r="B746" s="7" t="str">
        <f>' turmas sistema atual'!B745</f>
        <v>DANHT4017-15SA</v>
      </c>
      <c r="C746" s="7" t="str">
        <f>' turmas sistema atual'!C745</f>
        <v>Funções e Reações Orgânicas A-diurno (Santo André)</v>
      </c>
      <c r="D746" s="7" t="str">
        <f>' turmas sistema atual'!Y745</f>
        <v xml:space="preserve">segunda das 10:00 às 12:00, semanal ; quarta das 08:00 às 10:00, semanal </v>
      </c>
      <c r="E746" s="7" t="str">
        <f>' turmas sistema atual'!Z745</f>
        <v/>
      </c>
      <c r="F746" s="7" t="b">
        <f t="shared" si="44"/>
        <v>0</v>
      </c>
      <c r="G746" s="7"/>
      <c r="H746" s="7" t="s">
        <v>563</v>
      </c>
      <c r="I746" s="7" t="b">
        <f t="shared" si="45"/>
        <v>1</v>
      </c>
      <c r="J746" s="11" t="str">
        <f t="shared" si="46"/>
        <v>SA</v>
      </c>
      <c r="K746" s="11" t="str">
        <f>' turmas sistema atual'!K745</f>
        <v>diurno</v>
      </c>
      <c r="L746" s="11" t="str">
        <f>' turmas sistema atual'!L745</f>
        <v>4-0-6</v>
      </c>
      <c r="M746" s="11">
        <f>' turmas sistema atual'!M745</f>
        <v>30</v>
      </c>
      <c r="N746" s="11">
        <f>VLOOKUP(B746,[3]Plan1!$A$18:$H$946,8,0)</f>
        <v>26</v>
      </c>
      <c r="P746" s="7" t="str">
        <f>' turmas sistema atual'!R745</f>
        <v>JOSE CARLOS MOREIRA</v>
      </c>
      <c r="Q746" s="7" t="e">
        <f>P746=#REF!</f>
        <v>#REF!</v>
      </c>
      <c r="R746" s="7" t="e">
        <f>VLOOKUP($B746,[2]planilha!$B$1:$P$929,15,0)</f>
        <v>#REF!</v>
      </c>
      <c r="S746" s="7">
        <f>' turmas sistema atual'!S745</f>
        <v>0</v>
      </c>
      <c r="T746" s="7" t="e">
        <f t="shared" si="47"/>
        <v>#REF!</v>
      </c>
      <c r="U746" s="7" t="e">
        <f>' turmas sistema atual'!#REF!</f>
        <v>#REF!</v>
      </c>
      <c r="V746" s="7" t="e">
        <f>' turmas sistema atual'!#REF!</f>
        <v>#REF!</v>
      </c>
      <c r="W746" s="7" t="e">
        <f>' turmas sistema atual'!#REF!</f>
        <v>#REF!</v>
      </c>
      <c r="X746" s="7" t="e">
        <f>' turmas sistema atual'!#REF!</f>
        <v>#REF!</v>
      </c>
      <c r="Y746" s="7" t="e">
        <f>' turmas sistema atual'!#REF!</f>
        <v>#REF!</v>
      </c>
      <c r="Z746" s="7" t="e">
        <f>' turmas sistema atual'!#REF!</f>
        <v>#REF!</v>
      </c>
      <c r="AA746" s="7" t="e">
        <f>' turmas sistema atual'!#REF!</f>
        <v>#REF!</v>
      </c>
      <c r="AB746" s="11" t="e">
        <f>' turmas sistema atual'!#REF!</f>
        <v>#REF!</v>
      </c>
    </row>
    <row r="747" spans="1:28" ht="51" customHeight="1" thickBot="1" x14ac:dyDescent="0.3">
      <c r="A747" s="7" t="str">
        <f>' turmas sistema atual'!A746</f>
        <v>ENGENHARIA DE MATERIAIS</v>
      </c>
      <c r="B747" s="7" t="str">
        <f>' turmas sistema atual'!B746</f>
        <v>NANHT4017-15SA</v>
      </c>
      <c r="C747" s="7" t="str">
        <f>' turmas sistema atual'!C746</f>
        <v>Funções e Reações Orgânicas A-noturno (Santo André)</v>
      </c>
      <c r="D747" s="7" t="str">
        <f>' turmas sistema atual'!Y746</f>
        <v xml:space="preserve">segunda das 21:00 às 23:00, semanal ; quarta das 19:00 às 21:00, semanal </v>
      </c>
      <c r="E747" s="7" t="str">
        <f>' turmas sistema atual'!Z746</f>
        <v/>
      </c>
      <c r="F747" s="7" t="b">
        <f t="shared" si="44"/>
        <v>0</v>
      </c>
      <c r="G747" s="7"/>
      <c r="H747" s="7" t="s">
        <v>563</v>
      </c>
      <c r="I747" s="7" t="b">
        <f t="shared" si="45"/>
        <v>1</v>
      </c>
      <c r="J747" s="11" t="str">
        <f t="shared" si="46"/>
        <v>SA</v>
      </c>
      <c r="K747" s="11" t="str">
        <f>' turmas sistema atual'!K746</f>
        <v>noturno</v>
      </c>
      <c r="L747" s="11" t="str">
        <f>' turmas sistema atual'!L746</f>
        <v>4-0-6</v>
      </c>
      <c r="M747" s="11">
        <f>' turmas sistema atual'!M746</f>
        <v>30</v>
      </c>
      <c r="N747" s="11">
        <f>VLOOKUP(B747,[3]Plan1!$A$18:$H$946,8,0)</f>
        <v>26</v>
      </c>
      <c r="P747" s="7" t="str">
        <f>' turmas sistema atual'!R746</f>
        <v>JOSE CARLOS MOREIRA</v>
      </c>
      <c r="Q747" s="7" t="e">
        <f>P747=#REF!</f>
        <v>#REF!</v>
      </c>
      <c r="R747" s="7" t="e">
        <f>VLOOKUP($B747,[2]planilha!$B$1:$P$929,15,0)</f>
        <v>#REF!</v>
      </c>
      <c r="S747" s="7">
        <f>' turmas sistema atual'!S746</f>
        <v>0</v>
      </c>
      <c r="T747" s="7" t="e">
        <f t="shared" si="47"/>
        <v>#REF!</v>
      </c>
      <c r="U747" s="7" t="e">
        <f>' turmas sistema atual'!#REF!</f>
        <v>#REF!</v>
      </c>
      <c r="V747" s="7" t="e">
        <f>' turmas sistema atual'!#REF!</f>
        <v>#REF!</v>
      </c>
      <c r="W747" s="7" t="e">
        <f>' turmas sistema atual'!#REF!</f>
        <v>#REF!</v>
      </c>
      <c r="X747" s="7" t="e">
        <f>' turmas sistema atual'!#REF!</f>
        <v>#REF!</v>
      </c>
      <c r="Y747" s="7" t="e">
        <f>' turmas sistema atual'!#REF!</f>
        <v>#REF!</v>
      </c>
      <c r="Z747" s="7" t="e">
        <f>' turmas sistema atual'!#REF!</f>
        <v>#REF!</v>
      </c>
      <c r="AA747" s="7" t="e">
        <f>' turmas sistema atual'!#REF!</f>
        <v>#REF!</v>
      </c>
      <c r="AB747" s="11" t="e">
        <f>' turmas sistema atual'!#REF!</f>
        <v>#REF!</v>
      </c>
    </row>
    <row r="748" spans="1:28" ht="51" customHeight="1" thickBot="1" x14ac:dyDescent="0.3">
      <c r="A748" s="7" t="str">
        <f>' turmas sistema atual'!A747</f>
        <v>ENGENHARIA DE MATERIAIS</v>
      </c>
      <c r="B748" s="7" t="str">
        <f>' turmas sistema atual'!B747</f>
        <v>DAESTM017-17SA</v>
      </c>
      <c r="C748" s="7" t="str">
        <f>' turmas sistema atual'!C747</f>
        <v>Materiais Cerâmicos A-diurno (Santo André)</v>
      </c>
      <c r="D748" s="7" t="str">
        <f>' turmas sistema atual'!Y747</f>
        <v xml:space="preserve">terça das 08:00 às 10:00, semanal ; sexta das 10:00 às 12:00, semanal </v>
      </c>
      <c r="E748" s="7" t="str">
        <f>' turmas sistema atual'!Z747</f>
        <v/>
      </c>
      <c r="F748" s="7" t="b">
        <f t="shared" si="44"/>
        <v>0</v>
      </c>
      <c r="G748" s="7"/>
      <c r="H748" s="7" t="s">
        <v>563</v>
      </c>
      <c r="I748" s="7" t="b">
        <f t="shared" si="45"/>
        <v>1</v>
      </c>
      <c r="J748" s="11" t="str">
        <f t="shared" si="46"/>
        <v>SA</v>
      </c>
      <c r="K748" s="11" t="str">
        <f>' turmas sistema atual'!K747</f>
        <v>diurno</v>
      </c>
      <c r="L748" s="11" t="str">
        <f>' turmas sistema atual'!L747</f>
        <v>4-0-4</v>
      </c>
      <c r="M748" s="11">
        <f>' turmas sistema atual'!M747</f>
        <v>30</v>
      </c>
      <c r="N748" s="11">
        <f>VLOOKUP(B748,[3]Plan1!$A$18:$H$946,8,0)</f>
        <v>14</v>
      </c>
      <c r="P748" s="7" t="str">
        <f>' turmas sistema atual'!R747</f>
        <v>RENATA AYRES ROCHA</v>
      </c>
      <c r="Q748" s="7" t="e">
        <f>P748=#REF!</f>
        <v>#REF!</v>
      </c>
      <c r="R748" s="7" t="e">
        <f>VLOOKUP($B748,[2]planilha!$B$1:$P$929,15,0)</f>
        <v>#REF!</v>
      </c>
      <c r="S748" s="7">
        <f>' turmas sistema atual'!S747</f>
        <v>0</v>
      </c>
      <c r="T748" s="7" t="e">
        <f t="shared" si="47"/>
        <v>#REF!</v>
      </c>
      <c r="U748" s="7" t="e">
        <f>' turmas sistema atual'!#REF!</f>
        <v>#REF!</v>
      </c>
      <c r="V748" s="7" t="e">
        <f>' turmas sistema atual'!#REF!</f>
        <v>#REF!</v>
      </c>
      <c r="W748" s="7" t="e">
        <f>' turmas sistema atual'!#REF!</f>
        <v>#REF!</v>
      </c>
      <c r="X748" s="7" t="e">
        <f>' turmas sistema atual'!#REF!</f>
        <v>#REF!</v>
      </c>
      <c r="Y748" s="7" t="e">
        <f>' turmas sistema atual'!#REF!</f>
        <v>#REF!</v>
      </c>
      <c r="Z748" s="7" t="e">
        <f>' turmas sistema atual'!#REF!</f>
        <v>#REF!</v>
      </c>
      <c r="AA748" s="7" t="e">
        <f>' turmas sistema atual'!#REF!</f>
        <v>#REF!</v>
      </c>
      <c r="AB748" s="11" t="e">
        <f>' turmas sistema atual'!#REF!</f>
        <v>#REF!</v>
      </c>
    </row>
    <row r="749" spans="1:28" ht="51" customHeight="1" thickBot="1" x14ac:dyDescent="0.3">
      <c r="A749" s="7" t="str">
        <f>' turmas sistema atual'!A748</f>
        <v>ENGENHARIA DE MATERIAIS</v>
      </c>
      <c r="B749" s="7" t="str">
        <f>' turmas sistema atual'!B748</f>
        <v>NAESTM017-17SA</v>
      </c>
      <c r="C749" s="7" t="str">
        <f>' turmas sistema atual'!C748</f>
        <v>Materiais Cerâmicos A-noturno (Santo André)</v>
      </c>
      <c r="D749" s="7" t="str">
        <f>' turmas sistema atual'!Y748</f>
        <v xml:space="preserve">terça das 19:00 às 21:00, semanal ; sexta das 21:00 às 23:00, semanal </v>
      </c>
      <c r="E749" s="7" t="str">
        <f>' turmas sistema atual'!Z748</f>
        <v/>
      </c>
      <c r="F749" s="7" t="b">
        <f t="shared" si="44"/>
        <v>0</v>
      </c>
      <c r="G749" s="7"/>
      <c r="H749" s="7" t="s">
        <v>563</v>
      </c>
      <c r="I749" s="7" t="b">
        <f t="shared" si="45"/>
        <v>1</v>
      </c>
      <c r="J749" s="11" t="str">
        <f t="shared" si="46"/>
        <v>SA</v>
      </c>
      <c r="K749" s="11" t="str">
        <f>' turmas sistema atual'!K748</f>
        <v>noturno</v>
      </c>
      <c r="L749" s="11" t="str">
        <f>' turmas sistema atual'!L748</f>
        <v>4-0-4</v>
      </c>
      <c r="M749" s="11">
        <f>' turmas sistema atual'!M748</f>
        <v>30</v>
      </c>
      <c r="N749" s="11">
        <f>VLOOKUP(B749,[3]Plan1!$A$18:$H$946,8,0)</f>
        <v>6</v>
      </c>
      <c r="P749" s="7" t="str">
        <f>' turmas sistema atual'!R748</f>
        <v>Luiz Fernando Grespan Setz</v>
      </c>
      <c r="Q749" s="7" t="e">
        <f>P749=#REF!</f>
        <v>#REF!</v>
      </c>
      <c r="R749" s="7" t="e">
        <f>VLOOKUP($B749,[2]planilha!$B$1:$P$929,15,0)</f>
        <v>#REF!</v>
      </c>
      <c r="S749" s="7">
        <f>' turmas sistema atual'!S748</f>
        <v>0</v>
      </c>
      <c r="T749" s="7" t="e">
        <f t="shared" si="47"/>
        <v>#REF!</v>
      </c>
      <c r="U749" s="7" t="str">
        <f>' turmas sistema atual'!Z577</f>
        <v/>
      </c>
      <c r="V749" s="7">
        <f>' turmas sistema atual'!AA577</f>
        <v>0</v>
      </c>
      <c r="W749" s="7">
        <f>' turmas sistema atual'!AB577</f>
        <v>0</v>
      </c>
      <c r="X749" s="7">
        <f>' turmas sistema atual'!AC577</f>
        <v>0</v>
      </c>
      <c r="Y749" s="7">
        <f>' turmas sistema atual'!AD577</f>
        <v>0</v>
      </c>
      <c r="Z749" s="7">
        <f>' turmas sistema atual'!AE577</f>
        <v>0</v>
      </c>
      <c r="AA749" s="7">
        <f>' turmas sistema atual'!AU577</f>
        <v>0</v>
      </c>
      <c r="AB749" s="11">
        <f>' turmas sistema atual'!AV577</f>
        <v>0</v>
      </c>
    </row>
    <row r="750" spans="1:28" ht="51" customHeight="1" thickBot="1" x14ac:dyDescent="0.3">
      <c r="A750" s="7" t="str">
        <f>' turmas sistema atual'!A749</f>
        <v>ENGENHARIA DE MATERIAIS</v>
      </c>
      <c r="B750" s="7" t="str">
        <f>' turmas sistema atual'!B749</f>
        <v>DAESTM005-17SA</v>
      </c>
      <c r="C750" s="7" t="str">
        <f>' turmas sistema atual'!C749</f>
        <v>Materiais Metálicos A-diurno (Santo André)</v>
      </c>
      <c r="D750" s="7" t="str">
        <f>' turmas sistema atual'!Y749</f>
        <v xml:space="preserve">terça das 10:00 às 12:00, semanal ; quinta das 08:00 às 10:00, semanal </v>
      </c>
      <c r="E750" s="7" t="str">
        <f>' turmas sistema atual'!Z749</f>
        <v/>
      </c>
      <c r="F750" s="7" t="b">
        <f t="shared" si="44"/>
        <v>0</v>
      </c>
      <c r="G750" s="7"/>
      <c r="H750" s="7" t="s">
        <v>563</v>
      </c>
      <c r="I750" s="7" t="b">
        <f t="shared" si="45"/>
        <v>1</v>
      </c>
      <c r="J750" s="11" t="str">
        <f t="shared" si="46"/>
        <v>SA</v>
      </c>
      <c r="K750" s="11" t="str">
        <f>' turmas sistema atual'!K749</f>
        <v>diurno</v>
      </c>
      <c r="L750" s="11" t="str">
        <f>' turmas sistema atual'!L749</f>
        <v>4-0-4</v>
      </c>
      <c r="M750" s="11">
        <f>' turmas sistema atual'!M749</f>
        <v>30</v>
      </c>
      <c r="N750" s="11">
        <f>VLOOKUP(B750,[3]Plan1!$A$18:$H$946,8,0)</f>
        <v>18</v>
      </c>
      <c r="P750" s="7" t="str">
        <f>' turmas sistema atual'!R749</f>
        <v>MARCIO GUSTAVO DI VERNIERI CUPPARI</v>
      </c>
      <c r="Q750" s="7" t="e">
        <f>P750=#REF!</f>
        <v>#REF!</v>
      </c>
      <c r="R750" s="7" t="e">
        <f>VLOOKUP($B750,[2]planilha!$B$1:$P$929,15,0)</f>
        <v>#REF!</v>
      </c>
      <c r="S750" s="7">
        <f>' turmas sistema atual'!S749</f>
        <v>0</v>
      </c>
      <c r="T750" s="7" t="e">
        <f t="shared" si="47"/>
        <v>#REF!</v>
      </c>
      <c r="U750" s="7" t="str">
        <f>' turmas sistema atual'!Z470</f>
        <v/>
      </c>
      <c r="V750" s="7">
        <f>' turmas sistema atual'!AA470</f>
        <v>0</v>
      </c>
      <c r="W750" s="7">
        <f>' turmas sistema atual'!AB470</f>
        <v>0</v>
      </c>
      <c r="X750" s="7">
        <f>' turmas sistema atual'!AC470</f>
        <v>0</v>
      </c>
      <c r="Y750" s="7">
        <f>' turmas sistema atual'!AD470</f>
        <v>0</v>
      </c>
      <c r="Z750" s="7">
        <f>' turmas sistema atual'!AE470</f>
        <v>0</v>
      </c>
      <c r="AA750" s="7">
        <f>' turmas sistema atual'!AU470</f>
        <v>0</v>
      </c>
      <c r="AB750" s="11">
        <f>' turmas sistema atual'!AV470</f>
        <v>0</v>
      </c>
    </row>
    <row r="751" spans="1:28" ht="51" customHeight="1" thickBot="1" x14ac:dyDescent="0.3">
      <c r="A751" s="7" t="str">
        <f>' turmas sistema atual'!A750</f>
        <v>ENGENHARIA DE MATERIAIS</v>
      </c>
      <c r="B751" s="7" t="str">
        <f>' turmas sistema atual'!B750</f>
        <v>NAESTM005-17SA</v>
      </c>
      <c r="C751" s="7" t="str">
        <f>' turmas sistema atual'!C750</f>
        <v>Materiais Metálicos A-noturno (Santo André)</v>
      </c>
      <c r="D751" s="7" t="str">
        <f>' turmas sistema atual'!Y750</f>
        <v xml:space="preserve">terça das 21:00 às 23:00, semanal ; quinta das 19:00 às 21:00, semanal </v>
      </c>
      <c r="E751" s="7" t="str">
        <f>' turmas sistema atual'!Z750</f>
        <v/>
      </c>
      <c r="F751" s="7" t="b">
        <f t="shared" si="44"/>
        <v>0</v>
      </c>
      <c r="G751" s="7"/>
      <c r="H751" s="7" t="s">
        <v>563</v>
      </c>
      <c r="I751" s="7" t="b">
        <f t="shared" si="45"/>
        <v>1</v>
      </c>
      <c r="J751" s="11" t="str">
        <f t="shared" si="46"/>
        <v>SA</v>
      </c>
      <c r="K751" s="11" t="str">
        <f>' turmas sistema atual'!K750</f>
        <v>noturno</v>
      </c>
      <c r="L751" s="11" t="str">
        <f>' turmas sistema atual'!L750</f>
        <v>4-0-4</v>
      </c>
      <c r="M751" s="11">
        <f>' turmas sistema atual'!M750</f>
        <v>30</v>
      </c>
      <c r="N751" s="11">
        <f>VLOOKUP(B751,[3]Plan1!$A$18:$H$946,8,0)</f>
        <v>9</v>
      </c>
      <c r="P751" s="7" t="str">
        <f>' turmas sistema atual'!R750</f>
        <v>MARCIO GUSTAVO DI VERNIERI CUPPARI</v>
      </c>
      <c r="Q751" s="7" t="e">
        <f>P751=#REF!</f>
        <v>#REF!</v>
      </c>
      <c r="R751" s="7" t="e">
        <f>VLOOKUP($B751,[2]planilha!$B$1:$P$929,15,0)</f>
        <v>#REF!</v>
      </c>
      <c r="S751" s="7">
        <f>' turmas sistema atual'!S750</f>
        <v>0</v>
      </c>
      <c r="T751" s="7" t="e">
        <f t="shared" si="47"/>
        <v>#REF!</v>
      </c>
      <c r="U751" s="7" t="str">
        <f>' turmas sistema atual'!Z476</f>
        <v/>
      </c>
      <c r="V751" s="7">
        <f>' turmas sistema atual'!AA476</f>
        <v>0</v>
      </c>
      <c r="W751" s="7">
        <f>' turmas sistema atual'!AB476</f>
        <v>0</v>
      </c>
      <c r="X751" s="7">
        <f>' turmas sistema atual'!AC476</f>
        <v>0</v>
      </c>
      <c r="Y751" s="7">
        <f>' turmas sistema atual'!AD476</f>
        <v>0</v>
      </c>
      <c r="Z751" s="7">
        <f>' turmas sistema atual'!AE476</f>
        <v>0</v>
      </c>
      <c r="AA751" s="7">
        <f>' turmas sistema atual'!AU476</f>
        <v>0</v>
      </c>
      <c r="AB751" s="11">
        <f>' turmas sistema atual'!AV476</f>
        <v>0</v>
      </c>
    </row>
    <row r="752" spans="1:28" ht="51" customHeight="1" thickBot="1" x14ac:dyDescent="0.3">
      <c r="A752" s="7" t="str">
        <f>' turmas sistema atual'!A751</f>
        <v>ENGENHARIA DE MATERIAIS</v>
      </c>
      <c r="B752" s="7" t="str">
        <f>' turmas sistema atual'!B751</f>
        <v>NAESZM030-17SA</v>
      </c>
      <c r="C752" s="7" t="str">
        <f>' turmas sistema atual'!C751</f>
        <v>Materiais Nanoestruturados A-noturno (Santo André)</v>
      </c>
      <c r="D752" s="7" t="str">
        <f>' turmas sistema atual'!Y751</f>
        <v xml:space="preserve">terça das 21:00 às 23:00, semanal ; quinta das 19:00 às 21:00, semanal </v>
      </c>
      <c r="E752" s="7" t="str">
        <f>' turmas sistema atual'!Z751</f>
        <v/>
      </c>
      <c r="F752" s="7" t="b">
        <f t="shared" si="44"/>
        <v>0</v>
      </c>
      <c r="G752" s="7"/>
      <c r="H752" s="7" t="s">
        <v>563</v>
      </c>
      <c r="I752" s="7" t="b">
        <f t="shared" si="45"/>
        <v>1</v>
      </c>
      <c r="J752" s="11" t="str">
        <f t="shared" si="46"/>
        <v>SA</v>
      </c>
      <c r="K752" s="11" t="str">
        <f>' turmas sistema atual'!K751</f>
        <v>noturno</v>
      </c>
      <c r="L752" s="11" t="str">
        <f>' turmas sistema atual'!L751</f>
        <v>4-0-4</v>
      </c>
      <c r="M752" s="11">
        <f>' turmas sistema atual'!M751</f>
        <v>49</v>
      </c>
      <c r="N752" s="11">
        <f>VLOOKUP(B752,[3]Plan1!$A$18:$H$946,8,0)</f>
        <v>0</v>
      </c>
      <c r="P752" s="7" t="str">
        <f>' turmas sistema atual'!R751</f>
        <v>ALEXANDRE JOSE DE CASTRO LANFREDI</v>
      </c>
      <c r="Q752" s="7" t="e">
        <f>P752=#REF!</f>
        <v>#REF!</v>
      </c>
      <c r="R752" s="7" t="e">
        <f>VLOOKUP($B752,[2]planilha!$B$1:$P$929,15,0)</f>
        <v>#REF!</v>
      </c>
      <c r="S752" s="7">
        <f>' turmas sistema atual'!S751</f>
        <v>0</v>
      </c>
      <c r="T752" s="7" t="e">
        <f t="shared" si="47"/>
        <v>#REF!</v>
      </c>
      <c r="U752" s="7" t="str">
        <f>' turmas sistema atual'!Z290</f>
        <v/>
      </c>
      <c r="V752" s="7">
        <f>' turmas sistema atual'!AA290</f>
        <v>0</v>
      </c>
      <c r="W752" s="7">
        <f>' turmas sistema atual'!AB290</f>
        <v>0</v>
      </c>
      <c r="X752" s="7">
        <f>' turmas sistema atual'!AC290</f>
        <v>0</v>
      </c>
      <c r="Y752" s="7">
        <f>' turmas sistema atual'!AD290</f>
        <v>0</v>
      </c>
      <c r="Z752" s="7">
        <f>' turmas sistema atual'!AE290</f>
        <v>0</v>
      </c>
      <c r="AA752" s="7">
        <f>' turmas sistema atual'!AU290</f>
        <v>0</v>
      </c>
      <c r="AB752" s="11">
        <f>' turmas sistema atual'!AV290</f>
        <v>0</v>
      </c>
    </row>
    <row r="753" spans="1:28" ht="51" customHeight="1" thickBot="1" x14ac:dyDescent="0.3">
      <c r="A753" s="7" t="str">
        <f>' turmas sistema atual'!A752</f>
        <v>ENGENHARIA DE MATERIAIS</v>
      </c>
      <c r="B753" s="7" t="str">
        <f>' turmas sistema atual'!B752</f>
        <v>DAESTM006-17SA</v>
      </c>
      <c r="C753" s="7" t="str">
        <f>' turmas sistema atual'!C752</f>
        <v>Materiais Poliméricos A-diurno (Santo André)</v>
      </c>
      <c r="D753" s="7" t="str">
        <f>' turmas sistema atual'!Y752</f>
        <v>quarta das 10:00 às 12:00, semanal ; sexta das 08:00 às 10:00, quinzenal I</v>
      </c>
      <c r="E753" s="7" t="str">
        <f>' turmas sistema atual'!Z752</f>
        <v>sexta das 08:00 às 10:00, quinzenal II</v>
      </c>
      <c r="F753" s="7" t="b">
        <f t="shared" si="44"/>
        <v>0</v>
      </c>
      <c r="G753" s="7"/>
      <c r="H753" s="7" t="s">
        <v>563</v>
      </c>
      <c r="I753" s="7" t="b">
        <f t="shared" si="45"/>
        <v>1</v>
      </c>
      <c r="J753" s="11" t="str">
        <f t="shared" si="46"/>
        <v>SA</v>
      </c>
      <c r="K753" s="11" t="str">
        <f>' turmas sistema atual'!K752</f>
        <v>diurno</v>
      </c>
      <c r="L753" s="11" t="str">
        <f>' turmas sistema atual'!L752</f>
        <v>3-1-4</v>
      </c>
      <c r="M753" s="11">
        <f>' turmas sistema atual'!M752</f>
        <v>30</v>
      </c>
      <c r="N753" s="11">
        <f>VLOOKUP(B753,[3]Plan1!$A$18:$H$946,8,0)</f>
        <v>18</v>
      </c>
      <c r="P753" s="7" t="str">
        <f>' turmas sistema atual'!R752</f>
        <v>SUEL ERIC VIDOTTI</v>
      </c>
      <c r="Q753" s="7" t="e">
        <f>P753=#REF!</f>
        <v>#REF!</v>
      </c>
      <c r="R753" s="7" t="str">
        <f>VLOOKUP($B753,[2]planilha!$B$1:$P$929,15,0)</f>
        <v>DERVAL DOS SANTOS ROSA</v>
      </c>
      <c r="S753" s="7" t="str">
        <f>' turmas sistema atual'!S752</f>
        <v>DERVAL DOS SANTOS ROSA</v>
      </c>
      <c r="T753" s="7" t="b">
        <f t="shared" si="47"/>
        <v>1</v>
      </c>
      <c r="U753" s="7" t="str">
        <f>' turmas sistema atual'!Z291</f>
        <v/>
      </c>
      <c r="V753" s="7">
        <f>' turmas sistema atual'!AA291</f>
        <v>0</v>
      </c>
      <c r="W753" s="7">
        <f>' turmas sistema atual'!AB291</f>
        <v>0</v>
      </c>
      <c r="X753" s="7">
        <f>' turmas sistema atual'!AC291</f>
        <v>0</v>
      </c>
      <c r="Y753" s="7">
        <f>' turmas sistema atual'!AD291</f>
        <v>0</v>
      </c>
      <c r="Z753" s="7">
        <f>' turmas sistema atual'!AE291</f>
        <v>0</v>
      </c>
      <c r="AA753" s="7">
        <f>' turmas sistema atual'!AU291</f>
        <v>0</v>
      </c>
      <c r="AB753" s="11">
        <f>' turmas sistema atual'!AV291</f>
        <v>0</v>
      </c>
    </row>
    <row r="754" spans="1:28" ht="51" customHeight="1" thickBot="1" x14ac:dyDescent="0.3">
      <c r="A754" s="7" t="str">
        <f>' turmas sistema atual'!A753</f>
        <v>ENGENHARIA DE MATERIAIS</v>
      </c>
      <c r="B754" s="7" t="str">
        <f>' turmas sistema atual'!B753</f>
        <v>NAESTM006-17SA</v>
      </c>
      <c r="C754" s="7" t="str">
        <f>' turmas sistema atual'!C753</f>
        <v>Materiais Poliméricos A-noturno (Santo André)</v>
      </c>
      <c r="D754" s="7" t="str">
        <f>' turmas sistema atual'!Y753</f>
        <v>quarta das 21:00 às 23:00, semanal ; sexta das 19:00 às 21:00, quinzenal I</v>
      </c>
      <c r="E754" s="7" t="str">
        <f>' turmas sistema atual'!Z753</f>
        <v>sexta das 19:00 às 21:00, quinzenal II</v>
      </c>
      <c r="F754" s="7" t="b">
        <f t="shared" si="44"/>
        <v>0</v>
      </c>
      <c r="G754" s="7"/>
      <c r="H754" s="7" t="s">
        <v>563</v>
      </c>
      <c r="I754" s="7" t="b">
        <f t="shared" si="45"/>
        <v>1</v>
      </c>
      <c r="J754" s="11" t="str">
        <f t="shared" si="46"/>
        <v>SA</v>
      </c>
      <c r="K754" s="11" t="str">
        <f>' turmas sistema atual'!K753</f>
        <v>noturno</v>
      </c>
      <c r="L754" s="11" t="str">
        <f>' turmas sistema atual'!L753</f>
        <v>3-1-4</v>
      </c>
      <c r="M754" s="11">
        <f>' turmas sistema atual'!M753</f>
        <v>30</v>
      </c>
      <c r="N754" s="11">
        <f>VLOOKUP(B754,[3]Plan1!$A$18:$H$946,8,0)</f>
        <v>12</v>
      </c>
      <c r="P754" s="7" t="str">
        <f>' turmas sistema atual'!R753</f>
        <v>DERVAL DOS SANTOS ROSA</v>
      </c>
      <c r="Q754" s="7" t="e">
        <f>P754=#REF!</f>
        <v>#REF!</v>
      </c>
      <c r="R754" s="7" t="str">
        <f>VLOOKUP($B754,[2]planilha!$B$1:$P$929,15,0)</f>
        <v>SUEL ERIC VIDOTTI</v>
      </c>
      <c r="S754" s="7" t="str">
        <f>' turmas sistema atual'!S753</f>
        <v>SUEL ERIC VIDOTTI</v>
      </c>
      <c r="T754" s="7" t="b">
        <f t="shared" si="47"/>
        <v>1</v>
      </c>
      <c r="U754" s="7" t="str">
        <f>' turmas sistema atual'!Z288</f>
        <v/>
      </c>
      <c r="V754" s="7">
        <f>' turmas sistema atual'!AA288</f>
        <v>0</v>
      </c>
      <c r="W754" s="7">
        <f>' turmas sistema atual'!AB288</f>
        <v>0</v>
      </c>
      <c r="X754" s="7">
        <f>' turmas sistema atual'!AC288</f>
        <v>0</v>
      </c>
      <c r="Y754" s="7">
        <f>' turmas sistema atual'!AD288</f>
        <v>0</v>
      </c>
      <c r="Z754" s="7">
        <f>' turmas sistema atual'!AE288</f>
        <v>0</v>
      </c>
      <c r="AA754" s="7">
        <f>' turmas sistema atual'!AU288</f>
        <v>0</v>
      </c>
      <c r="AB754" s="11">
        <f>' turmas sistema atual'!AV288</f>
        <v>0</v>
      </c>
    </row>
    <row r="755" spans="1:28" ht="51" customHeight="1" thickBot="1" x14ac:dyDescent="0.3">
      <c r="A755" s="7" t="str">
        <f>' turmas sistema atual'!A754</f>
        <v>ENGENHARIA DE MATERIAIS</v>
      </c>
      <c r="B755" s="7" t="str">
        <f>' turmas sistema atual'!B754</f>
        <v>DAESZM039-17SA</v>
      </c>
      <c r="C755" s="7" t="str">
        <f>' turmas sistema atual'!C754</f>
        <v>Processamento de Materiais Cerâmicos A-diurno (Santo André)</v>
      </c>
      <c r="D755" s="7" t="str">
        <f>' turmas sistema atual'!Y754</f>
        <v>quarta das 17:00 às 19:00, semanal ; sexta das 17:00 às 19:00, quinzenal I</v>
      </c>
      <c r="E755" s="7" t="str">
        <f>' turmas sistema atual'!Z754</f>
        <v>sexta das 17:00 às 19:00, quinzenal II</v>
      </c>
      <c r="F755" s="7" t="b">
        <f t="shared" si="44"/>
        <v>0</v>
      </c>
      <c r="G755" s="7"/>
      <c r="H755" s="7" t="s">
        <v>563</v>
      </c>
      <c r="I755" s="7" t="b">
        <f t="shared" si="45"/>
        <v>1</v>
      </c>
      <c r="J755" s="11" t="str">
        <f t="shared" si="46"/>
        <v>SA</v>
      </c>
      <c r="K755" s="11" t="str">
        <f>' turmas sistema atual'!K754</f>
        <v>diurno</v>
      </c>
      <c r="L755" s="11" t="str">
        <f>' turmas sistema atual'!L754</f>
        <v>3-1-4</v>
      </c>
      <c r="M755" s="11">
        <f>' turmas sistema atual'!M754</f>
        <v>51</v>
      </c>
      <c r="N755" s="11">
        <f>VLOOKUP(B755,[3]Plan1!$A$18:$H$946,8,0)</f>
        <v>0</v>
      </c>
      <c r="P755" s="7" t="str">
        <f>' turmas sistema atual'!R754</f>
        <v>VANIA TROMBINI HERNANDES</v>
      </c>
      <c r="Q755" s="7" t="e">
        <f>P755=#REF!</f>
        <v>#REF!</v>
      </c>
      <c r="R755" s="7" t="str">
        <f>VLOOKUP($B755,[2]planilha!$B$1:$P$929,15,0)</f>
        <v>VANIA TROMBINI HERNANDES</v>
      </c>
      <c r="S755" s="7" t="str">
        <f>' turmas sistema atual'!S754</f>
        <v>VANIA TROMBINI HERNANDES</v>
      </c>
      <c r="T755" s="7" t="b">
        <f t="shared" si="47"/>
        <v>1</v>
      </c>
      <c r="U755" s="7" t="str">
        <f>' turmas sistema atual'!Z289</f>
        <v/>
      </c>
      <c r="V755" s="7">
        <f>' turmas sistema atual'!AA289</f>
        <v>0</v>
      </c>
      <c r="W755" s="7">
        <f>' turmas sistema atual'!AB289</f>
        <v>0</v>
      </c>
      <c r="X755" s="7">
        <f>' turmas sistema atual'!AC289</f>
        <v>0</v>
      </c>
      <c r="Y755" s="7">
        <f>' turmas sistema atual'!AD289</f>
        <v>0</v>
      </c>
      <c r="Z755" s="7">
        <f>' turmas sistema atual'!AE289</f>
        <v>0</v>
      </c>
      <c r="AA755" s="7">
        <f>' turmas sistema atual'!AU289</f>
        <v>0</v>
      </c>
      <c r="AB755" s="11">
        <f>' turmas sistema atual'!AV289</f>
        <v>0</v>
      </c>
    </row>
    <row r="756" spans="1:28" ht="51" customHeight="1" thickBot="1" x14ac:dyDescent="0.3">
      <c r="A756" s="7" t="str">
        <f>' turmas sistema atual'!A755</f>
        <v>ENGENHARIA DE MATERIAIS</v>
      </c>
      <c r="B756" s="7" t="str">
        <f>' turmas sistema atual'!B755</f>
        <v>DAESZM040-17SA</v>
      </c>
      <c r="C756" s="7" t="str">
        <f>' turmas sistema atual'!C755</f>
        <v>Processamento e Conformação de Metais I A-diurno (Santo André)</v>
      </c>
      <c r="D756" s="7" t="str">
        <f>' turmas sistema atual'!Y755</f>
        <v xml:space="preserve">segunda das 10:00 às 12:00, semanal ; quarta das 08:00 às 10:00, semanal </v>
      </c>
      <c r="E756" s="7" t="str">
        <f>' turmas sistema atual'!Z755</f>
        <v/>
      </c>
      <c r="F756" s="7" t="b">
        <f t="shared" si="44"/>
        <v>0</v>
      </c>
      <c r="G756" s="7"/>
      <c r="H756" s="7" t="s">
        <v>563</v>
      </c>
      <c r="I756" s="7" t="b">
        <f t="shared" si="45"/>
        <v>1</v>
      </c>
      <c r="J756" s="11" t="str">
        <f t="shared" si="46"/>
        <v>SA</v>
      </c>
      <c r="K756" s="11" t="str">
        <f>' turmas sistema atual'!K755</f>
        <v>diurno</v>
      </c>
      <c r="L756" s="11" t="str">
        <f>' turmas sistema atual'!L755</f>
        <v>4-0-4</v>
      </c>
      <c r="M756" s="11">
        <f>' turmas sistema atual'!M755</f>
        <v>55</v>
      </c>
      <c r="N756" s="11">
        <f>VLOOKUP(B756,[3]Plan1!$A$18:$H$946,8,0)</f>
        <v>0</v>
      </c>
      <c r="P756" s="7" t="str">
        <f>' turmas sistema atual'!R755</f>
        <v>MOHAMMAD MASOUMI</v>
      </c>
      <c r="Q756" s="7" t="e">
        <f>P756=#REF!</f>
        <v>#REF!</v>
      </c>
      <c r="R756" s="7" t="e">
        <f>VLOOKUP($B756,[2]planilha!$B$1:$P$929,15,0)</f>
        <v>#REF!</v>
      </c>
      <c r="S756" s="7">
        <f>' turmas sistema atual'!S755</f>
        <v>0</v>
      </c>
      <c r="T756" s="7" t="e">
        <f t="shared" si="47"/>
        <v>#REF!</v>
      </c>
      <c r="U756" s="7" t="str">
        <f>' turmas sistema atual'!Z300</f>
        <v/>
      </c>
      <c r="V756" s="7">
        <f>' turmas sistema atual'!AA300</f>
        <v>0</v>
      </c>
      <c r="W756" s="7">
        <f>' turmas sistema atual'!AB300</f>
        <v>0</v>
      </c>
      <c r="X756" s="7">
        <f>' turmas sistema atual'!AC300</f>
        <v>0</v>
      </c>
      <c r="Y756" s="7">
        <f>' turmas sistema atual'!AD300</f>
        <v>0</v>
      </c>
      <c r="Z756" s="7">
        <f>' turmas sistema atual'!AE300</f>
        <v>0</v>
      </c>
      <c r="AA756" s="7">
        <f>' turmas sistema atual'!AU300</f>
        <v>0</v>
      </c>
      <c r="AB756" s="11">
        <f>' turmas sistema atual'!AV300</f>
        <v>0</v>
      </c>
    </row>
    <row r="757" spans="1:28" ht="51" customHeight="1" thickBot="1" x14ac:dyDescent="0.3">
      <c r="A757" s="7" t="str">
        <f>' turmas sistema atual'!A756</f>
        <v>ENGENHARIA DE MATERIAIS</v>
      </c>
      <c r="B757" s="7" t="str">
        <f>' turmas sistema atual'!B756</f>
        <v>DAESZM041-17SA</v>
      </c>
      <c r="C757" s="7" t="str">
        <f>' turmas sistema atual'!C756</f>
        <v>Processamento e Conformação de Metais II A-diurno (Santo André)</v>
      </c>
      <c r="D757" s="7" t="str">
        <f>' turmas sistema atual'!Y756</f>
        <v xml:space="preserve">terça das 17:00 às 19:00, semanal ; quinta das 17:00 às 19:00, semanal </v>
      </c>
      <c r="E757" s="7" t="str">
        <f>' turmas sistema atual'!Z756</f>
        <v/>
      </c>
      <c r="F757" s="7" t="b">
        <f t="shared" si="44"/>
        <v>0</v>
      </c>
      <c r="G757" s="7"/>
      <c r="H757" s="7" t="s">
        <v>563</v>
      </c>
      <c r="I757" s="7" t="b">
        <f t="shared" si="45"/>
        <v>1</v>
      </c>
      <c r="J757" s="11" t="str">
        <f t="shared" si="46"/>
        <v>SA</v>
      </c>
      <c r="K757" s="11" t="str">
        <f>' turmas sistema atual'!K756</f>
        <v>diurno</v>
      </c>
      <c r="L757" s="11" t="str">
        <f>' turmas sistema atual'!L756</f>
        <v>4-0-4</v>
      </c>
      <c r="M757" s="11">
        <f>' turmas sistema atual'!M756</f>
        <v>30</v>
      </c>
      <c r="N757" s="11">
        <f>VLOOKUP(B757,[3]Plan1!$A$18:$H$946,8,0)</f>
        <v>22</v>
      </c>
      <c r="P757" s="7" t="str">
        <f>' turmas sistema atual'!R756</f>
        <v>CARLOS TRIVENO RIOS</v>
      </c>
      <c r="Q757" s="7" t="e">
        <f>P757=#REF!</f>
        <v>#REF!</v>
      </c>
      <c r="R757" s="7" t="e">
        <f>VLOOKUP($B757,[2]planilha!$B$1:$P$929,15,0)</f>
        <v>#REF!</v>
      </c>
      <c r="S757" s="7">
        <f>' turmas sistema atual'!S756</f>
        <v>0</v>
      </c>
      <c r="T757" s="7" t="e">
        <f t="shared" si="47"/>
        <v>#REF!</v>
      </c>
      <c r="U757" s="7" t="str">
        <f>' turmas sistema atual'!Z488</f>
        <v/>
      </c>
      <c r="V757" s="7">
        <f>' turmas sistema atual'!AA488</f>
        <v>0</v>
      </c>
      <c r="W757" s="7">
        <f>' turmas sistema atual'!AB488</f>
        <v>0</v>
      </c>
      <c r="X757" s="7">
        <f>' turmas sistema atual'!AC488</f>
        <v>0</v>
      </c>
      <c r="Y757" s="7">
        <f>' turmas sistema atual'!AD488</f>
        <v>0</v>
      </c>
      <c r="Z757" s="7">
        <f>' turmas sistema atual'!AE488</f>
        <v>0</v>
      </c>
      <c r="AA757" s="7">
        <f>' turmas sistema atual'!AU488</f>
        <v>0</v>
      </c>
      <c r="AB757" s="11">
        <f>' turmas sistema atual'!AV488</f>
        <v>0</v>
      </c>
    </row>
    <row r="758" spans="1:28" ht="51" customHeight="1" thickBot="1" x14ac:dyDescent="0.3">
      <c r="A758" s="7" t="str">
        <f>' turmas sistema atual'!A757</f>
        <v>ENGENHARIA DE MATERIAIS</v>
      </c>
      <c r="B758" s="7" t="str">
        <f>' turmas sistema atual'!B757</f>
        <v>NAESTM019-17SA</v>
      </c>
      <c r="C758" s="7" t="str">
        <f>' turmas sistema atual'!C757</f>
        <v>Propriedades Elétricas, Magnéticas e Ópticas A-noturno (Santo André)</v>
      </c>
      <c r="D758" s="7" t="str">
        <f>' turmas sistema atual'!Y757</f>
        <v xml:space="preserve">terça das 19:00 às 21:00, semanal ; sexta das 21:00 às 23:00, semanal </v>
      </c>
      <c r="E758" s="7" t="str">
        <f>' turmas sistema atual'!Z757</f>
        <v/>
      </c>
      <c r="F758" s="7" t="b">
        <f t="shared" si="44"/>
        <v>0</v>
      </c>
      <c r="G758" s="7"/>
      <c r="H758" s="7" t="s">
        <v>563</v>
      </c>
      <c r="I758" s="7" t="b">
        <f t="shared" si="45"/>
        <v>1</v>
      </c>
      <c r="J758" s="11" t="str">
        <f t="shared" si="46"/>
        <v>SA</v>
      </c>
      <c r="K758" s="11" t="str">
        <f>' turmas sistema atual'!K757</f>
        <v>noturno</v>
      </c>
      <c r="L758" s="11" t="str">
        <f>' turmas sistema atual'!L757</f>
        <v>4-0-4</v>
      </c>
      <c r="M758" s="11">
        <f>' turmas sistema atual'!M757</f>
        <v>33</v>
      </c>
      <c r="N758" s="11">
        <f>VLOOKUP(B758,[3]Plan1!$A$18:$H$946,8,0)</f>
        <v>0</v>
      </c>
      <c r="P758" s="7" t="str">
        <f>' turmas sistema atual'!R757</f>
        <v>DANIEL ZANETTI DE FLORIO</v>
      </c>
      <c r="Q758" s="7" t="e">
        <f>P758=#REF!</f>
        <v>#REF!</v>
      </c>
      <c r="R758" s="7" t="e">
        <f>VLOOKUP($B758,[2]planilha!$B$1:$P$929,15,0)</f>
        <v>#REF!</v>
      </c>
      <c r="S758" s="7">
        <f>' turmas sistema atual'!S757</f>
        <v>0</v>
      </c>
      <c r="T758" s="7" t="e">
        <f t="shared" si="47"/>
        <v>#REF!</v>
      </c>
      <c r="U758" s="7" t="str">
        <f>' turmas sistema atual'!Z321</f>
        <v/>
      </c>
      <c r="V758" s="7">
        <f>' turmas sistema atual'!AA321</f>
        <v>0</v>
      </c>
      <c r="W758" s="7">
        <f>' turmas sistema atual'!AB321</f>
        <v>0</v>
      </c>
      <c r="X758" s="7">
        <f>' turmas sistema atual'!AC321</f>
        <v>0</v>
      </c>
      <c r="Y758" s="7">
        <f>' turmas sistema atual'!AD321</f>
        <v>0</v>
      </c>
      <c r="Z758" s="7">
        <f>' turmas sistema atual'!AE321</f>
        <v>0</v>
      </c>
      <c r="AA758" s="7">
        <f>' turmas sistema atual'!AU321</f>
        <v>0</v>
      </c>
      <c r="AB758" s="11">
        <f>' turmas sistema atual'!AV321</f>
        <v>0</v>
      </c>
    </row>
    <row r="759" spans="1:28" ht="51" customHeight="1" thickBot="1" x14ac:dyDescent="0.3">
      <c r="A759" s="7" t="str">
        <f>' turmas sistema atual'!A758</f>
        <v>ENGENHARIA DE MATERIAIS</v>
      </c>
      <c r="B759" s="7" t="str">
        <f>' turmas sistema atual'!B758</f>
        <v>NAESTM010-17SA</v>
      </c>
      <c r="C759" s="7" t="str">
        <f>' turmas sistema atual'!C758</f>
        <v>Propriedades Mecânicas e Térmicas A-noturno (Santo André)</v>
      </c>
      <c r="D759" s="7" t="str">
        <f>' turmas sistema atual'!Y758</f>
        <v>terça das 21:00 às 23:00, semanal ; quinta das 19:00 às 21:00, quinzenal II</v>
      </c>
      <c r="E759" s="7" t="str">
        <f>' turmas sistema atual'!Z758</f>
        <v>quinta das 19:00 às 21:00, quinzenal I</v>
      </c>
      <c r="F759" s="7" t="b">
        <f t="shared" si="44"/>
        <v>0</v>
      </c>
      <c r="G759" s="7"/>
      <c r="H759" s="7" t="s">
        <v>563</v>
      </c>
      <c r="I759" s="7" t="b">
        <f t="shared" si="45"/>
        <v>1</v>
      </c>
      <c r="J759" s="11" t="str">
        <f t="shared" si="46"/>
        <v>SA</v>
      </c>
      <c r="K759" s="11" t="str">
        <f>' turmas sistema atual'!K758</f>
        <v>noturno</v>
      </c>
      <c r="L759" s="11" t="str">
        <f>' turmas sistema atual'!L758</f>
        <v>3-1-4</v>
      </c>
      <c r="M759" s="11">
        <f>' turmas sistema atual'!M758</f>
        <v>30</v>
      </c>
      <c r="N759" s="11">
        <f>VLOOKUP(B759,[3]Plan1!$A$18:$H$946,8,0)</f>
        <v>13</v>
      </c>
      <c r="P759" s="7" t="str">
        <f>' turmas sistema atual'!R758</f>
        <v>CARLOS TRIVENO RIOS</v>
      </c>
      <c r="Q759" s="7" t="e">
        <f>P759=#REF!</f>
        <v>#REF!</v>
      </c>
      <c r="R759" s="7" t="str">
        <f>VLOOKUP($B759,[2]planilha!$B$1:$P$929,15,0)</f>
        <v>CARLOS TRIVENO RIOS</v>
      </c>
      <c r="S759" s="7" t="str">
        <f>' turmas sistema atual'!S758</f>
        <v>CARLOS TRIVENO RIOS</v>
      </c>
      <c r="T759" s="7" t="b">
        <f t="shared" si="47"/>
        <v>1</v>
      </c>
      <c r="U759" s="7" t="str">
        <f>' turmas sistema atual'!Z478</f>
        <v/>
      </c>
      <c r="V759" s="7">
        <f>' turmas sistema atual'!AA478</f>
        <v>0</v>
      </c>
      <c r="W759" s="7">
        <f>' turmas sistema atual'!AB478</f>
        <v>0</v>
      </c>
      <c r="X759" s="7">
        <f>' turmas sistema atual'!AC478</f>
        <v>0</v>
      </c>
      <c r="Y759" s="7">
        <f>' turmas sistema atual'!AD478</f>
        <v>0</v>
      </c>
      <c r="Z759" s="7">
        <f>' turmas sistema atual'!AE478</f>
        <v>0</v>
      </c>
      <c r="AA759" s="7">
        <f>' turmas sistema atual'!AU478</f>
        <v>0</v>
      </c>
      <c r="AB759" s="11">
        <f>' turmas sistema atual'!AV478</f>
        <v>0</v>
      </c>
    </row>
    <row r="760" spans="1:28" ht="51" customHeight="1" thickBot="1" x14ac:dyDescent="0.3">
      <c r="A760" s="7" t="str">
        <f>' turmas sistema atual'!A759</f>
        <v>ENGENHARIA DE MATERIAIS</v>
      </c>
      <c r="B760" s="7" t="str">
        <f>' turmas sistema atual'!B759</f>
        <v>NAESTM016-17SA</v>
      </c>
      <c r="C760" s="7" t="str">
        <f>' turmas sistema atual'!C759</f>
        <v>Química Inorgânica de Materiais A-noturno (Santo André)</v>
      </c>
      <c r="D760" s="7" t="str">
        <f>' turmas sistema atual'!Y759</f>
        <v/>
      </c>
      <c r="E760" s="7" t="str">
        <f>' turmas sistema atual'!Z759</f>
        <v xml:space="preserve">segunda das 21:00 às 23:00, semanal ; quarta das 19:00 às 21:00, semanal ; sexta das 19:00 às 21:00, semanal </v>
      </c>
      <c r="F760" s="7" t="b">
        <f t="shared" si="44"/>
        <v>0</v>
      </c>
      <c r="G760" s="7"/>
      <c r="H760" s="7" t="s">
        <v>563</v>
      </c>
      <c r="I760" s="7" t="b">
        <f t="shared" si="45"/>
        <v>1</v>
      </c>
      <c r="J760" s="11" t="str">
        <f t="shared" si="46"/>
        <v>SA</v>
      </c>
      <c r="K760" s="11" t="str">
        <f>' turmas sistema atual'!K759</f>
        <v>noturno</v>
      </c>
      <c r="L760" s="11" t="str">
        <f>' turmas sistema atual'!L759</f>
        <v>4-2-6</v>
      </c>
      <c r="M760" s="11">
        <f>' turmas sistema atual'!M759</f>
        <v>36</v>
      </c>
      <c r="N760" s="11">
        <f>VLOOKUP(B760,[3]Plan1!$A$18:$H$946,8,0)</f>
        <v>0</v>
      </c>
      <c r="P760" s="7" t="str">
        <f>' turmas sistema atual'!R759</f>
        <v>EVERALDO CARLOS VENANCIO</v>
      </c>
      <c r="Q760" s="7" t="e">
        <f>P760=#REF!</f>
        <v>#REF!</v>
      </c>
      <c r="R760" s="7" t="str">
        <f>VLOOKUP($B760,[2]planilha!$B$1:$P$929,15,0)</f>
        <v>EVERALDO CARLOS VENANCIO</v>
      </c>
      <c r="S760" s="7" t="str">
        <f>' turmas sistema atual'!S759</f>
        <v>EVERALDO CARLOS VENANCIO</v>
      </c>
      <c r="T760" s="7" t="b">
        <f t="shared" si="47"/>
        <v>1</v>
      </c>
      <c r="U760" s="7" t="str">
        <f>' turmas sistema atual'!Z493</f>
        <v xml:space="preserve">sexta das 08:00 às 12:00, semanal </v>
      </c>
      <c r="V760" s="7">
        <f>' turmas sistema atual'!AA493</f>
        <v>0</v>
      </c>
      <c r="W760" s="7">
        <f>' turmas sistema atual'!AB493</f>
        <v>0</v>
      </c>
      <c r="X760" s="7">
        <f>' turmas sistema atual'!AC493</f>
        <v>0</v>
      </c>
      <c r="Y760" s="7">
        <f>' turmas sistema atual'!AD493</f>
        <v>0</v>
      </c>
      <c r="Z760" s="7">
        <f>' turmas sistema atual'!AE493</f>
        <v>0</v>
      </c>
      <c r="AA760" s="7">
        <f>' turmas sistema atual'!AU493</f>
        <v>0</v>
      </c>
      <c r="AB760" s="11">
        <f>' turmas sistema atual'!AV493</f>
        <v>0</v>
      </c>
    </row>
    <row r="761" spans="1:28" ht="51" customHeight="1" thickBot="1" x14ac:dyDescent="0.3">
      <c r="A761" s="7" t="str">
        <f>' turmas sistema atual'!A760</f>
        <v>ENGENHARIA DE MATERIAIS</v>
      </c>
      <c r="B761" s="7" t="str">
        <f>' turmas sistema atual'!B760</f>
        <v>NAESZM033-17SA</v>
      </c>
      <c r="C761" s="7" t="str">
        <f>' turmas sistema atual'!C760</f>
        <v>Reciclagem e Ambiente A-noturno (Santo André)</v>
      </c>
      <c r="D761" s="7" t="str">
        <f>' turmas sistema atual'!Y760</f>
        <v xml:space="preserve">terça das 19:00 às 21:00, quinzenal I; sexta das 21:00 às 23:00, semanal </v>
      </c>
      <c r="E761" s="7" t="str">
        <f>' turmas sistema atual'!Z760</f>
        <v>terça das 19:00 às 21:00, quinzenal II</v>
      </c>
      <c r="F761" s="7" t="b">
        <f t="shared" si="44"/>
        <v>0</v>
      </c>
      <c r="G761" s="7"/>
      <c r="H761" s="7" t="s">
        <v>563</v>
      </c>
      <c r="I761" s="7" t="b">
        <f t="shared" si="45"/>
        <v>1</v>
      </c>
      <c r="J761" s="11" t="str">
        <f t="shared" si="46"/>
        <v>SA</v>
      </c>
      <c r="K761" s="11" t="str">
        <f>' turmas sistema atual'!K760</f>
        <v>noturno</v>
      </c>
      <c r="L761" s="11" t="str">
        <f>' turmas sistema atual'!L760</f>
        <v>3-1-4</v>
      </c>
      <c r="M761" s="11">
        <f>' turmas sistema atual'!M760</f>
        <v>30</v>
      </c>
      <c r="N761" s="11">
        <f>VLOOKUP(B761,[3]Plan1!$A$18:$H$946,8,0)</f>
        <v>0</v>
      </c>
      <c r="P761" s="7" t="str">
        <f>' turmas sistema atual'!R760</f>
        <v>DERVAL DOS SANTOS ROSA</v>
      </c>
      <c r="Q761" s="7" t="e">
        <f>P761=#REF!</f>
        <v>#REF!</v>
      </c>
      <c r="R761" s="7" t="str">
        <f>VLOOKUP($B761,[2]planilha!$B$1:$P$929,15,0)</f>
        <v>DERVAL DOS SANTOS ROSA</v>
      </c>
      <c r="S761" s="7" t="str">
        <f>' turmas sistema atual'!S760</f>
        <v>DERVAL DOS SANTOS ROSA</v>
      </c>
      <c r="T761" s="7" t="b">
        <f t="shared" si="47"/>
        <v>1</v>
      </c>
      <c r="U761" s="7" t="str">
        <f>' turmas sistema atual'!Z507</f>
        <v/>
      </c>
      <c r="V761" s="7">
        <f>' turmas sistema atual'!AA507</f>
        <v>0</v>
      </c>
      <c r="W761" s="7">
        <f>' turmas sistema atual'!AB507</f>
        <v>0</v>
      </c>
      <c r="X761" s="7">
        <f>' turmas sistema atual'!AC507</f>
        <v>0</v>
      </c>
      <c r="Y761" s="7">
        <f>' turmas sistema atual'!AD507</f>
        <v>0</v>
      </c>
      <c r="Z761" s="7">
        <f>' turmas sistema atual'!AE507</f>
        <v>0</v>
      </c>
      <c r="AA761" s="7">
        <f>' turmas sistema atual'!AU507</f>
        <v>0</v>
      </c>
      <c r="AB761" s="11">
        <f>' turmas sistema atual'!AV507</f>
        <v>0</v>
      </c>
    </row>
    <row r="762" spans="1:28" ht="51" customHeight="1" thickBot="1" x14ac:dyDescent="0.3">
      <c r="A762" s="7" t="str">
        <f>' turmas sistema atual'!A761</f>
        <v>ENGENHARIA DE MATERIAIS</v>
      </c>
      <c r="B762" s="7" t="str">
        <f>' turmas sistema atual'!B761</f>
        <v>DAESTM013-17SA</v>
      </c>
      <c r="C762" s="7" t="str">
        <f>' turmas sistema atual'!C761</f>
        <v>Seleção de Materiais A-diurno (Santo André)</v>
      </c>
      <c r="D762" s="7" t="str">
        <f>' turmas sistema atual'!Y761</f>
        <v xml:space="preserve">segunda das 08:00 às 10:00, semanal ; quinta das 10:00 às 12:00, semanal </v>
      </c>
      <c r="E762" s="7" t="str">
        <f>' turmas sistema atual'!Z761</f>
        <v/>
      </c>
      <c r="F762" s="7" t="b">
        <f t="shared" si="44"/>
        <v>0</v>
      </c>
      <c r="G762" s="7"/>
      <c r="H762" s="7" t="s">
        <v>563</v>
      </c>
      <c r="I762" s="7" t="b">
        <f t="shared" si="45"/>
        <v>1</v>
      </c>
      <c r="J762" s="11" t="str">
        <f t="shared" si="46"/>
        <v>SA</v>
      </c>
      <c r="K762" s="11" t="str">
        <f>' turmas sistema atual'!K761</f>
        <v>diurno</v>
      </c>
      <c r="L762" s="11" t="str">
        <f>' turmas sistema atual'!L761</f>
        <v>4-0-4</v>
      </c>
      <c r="M762" s="11">
        <f>' turmas sistema atual'!M761</f>
        <v>39</v>
      </c>
      <c r="N762" s="11">
        <f>VLOOKUP(B762,[3]Plan1!$A$18:$H$946,8,0)</f>
        <v>0</v>
      </c>
      <c r="P762" s="7" t="str">
        <f>' turmas sistema atual'!R761</f>
        <v>MOHAMMAD MASOUMI</v>
      </c>
      <c r="Q762" s="7" t="e">
        <f>P762=#REF!</f>
        <v>#REF!</v>
      </c>
      <c r="R762" s="7" t="e">
        <f>VLOOKUP($B762,[2]planilha!$B$1:$P$929,15,0)</f>
        <v>#REF!</v>
      </c>
      <c r="S762" s="7">
        <f>' turmas sistema atual'!S761</f>
        <v>0</v>
      </c>
      <c r="T762" s="7" t="e">
        <f t="shared" si="47"/>
        <v>#REF!</v>
      </c>
      <c r="U762" s="7" t="str">
        <f>' turmas sistema atual'!Z510</f>
        <v/>
      </c>
      <c r="V762" s="7">
        <f>' turmas sistema atual'!AA510</f>
        <v>0</v>
      </c>
      <c r="W762" s="7">
        <f>' turmas sistema atual'!AB510</f>
        <v>0</v>
      </c>
      <c r="X762" s="7">
        <f>' turmas sistema atual'!AC510</f>
        <v>0</v>
      </c>
      <c r="Y762" s="7">
        <f>' turmas sistema atual'!AD510</f>
        <v>0</v>
      </c>
      <c r="Z762" s="7">
        <f>' turmas sistema atual'!AE510</f>
        <v>0</v>
      </c>
      <c r="AA762" s="7">
        <f>' turmas sistema atual'!AU510</f>
        <v>0</v>
      </c>
      <c r="AB762" s="11">
        <f>' turmas sistema atual'!AV510</f>
        <v>0</v>
      </c>
    </row>
    <row r="763" spans="1:28" ht="51" customHeight="1" thickBot="1" x14ac:dyDescent="0.3">
      <c r="A763" s="7" t="str">
        <f>' turmas sistema atual'!A762</f>
        <v>ENGENHARIA DE MATERIAIS</v>
      </c>
      <c r="B763" s="7" t="str">
        <f>' turmas sistema atual'!B762</f>
        <v>NAESTM013-17SA</v>
      </c>
      <c r="C763" s="7" t="str">
        <f>' turmas sistema atual'!C762</f>
        <v>Seleção de Materiais A-noturno (Santo André)</v>
      </c>
      <c r="D763" s="7" t="str">
        <f>' turmas sistema atual'!Y762</f>
        <v xml:space="preserve">segunda das 19:00 às 21:00, semanal ; quinta das 21:00 às 23:00, semanal </v>
      </c>
      <c r="E763" s="7" t="str">
        <f>' turmas sistema atual'!Z762</f>
        <v/>
      </c>
      <c r="F763" s="7" t="b">
        <f t="shared" si="44"/>
        <v>0</v>
      </c>
      <c r="G763" s="7"/>
      <c r="H763" s="7" t="s">
        <v>563</v>
      </c>
      <c r="I763" s="7" t="b">
        <f t="shared" si="45"/>
        <v>1</v>
      </c>
      <c r="J763" s="11" t="str">
        <f t="shared" si="46"/>
        <v>SA</v>
      </c>
      <c r="K763" s="11" t="str">
        <f>' turmas sistema atual'!K762</f>
        <v>noturno</v>
      </c>
      <c r="L763" s="11" t="str">
        <f>' turmas sistema atual'!L762</f>
        <v>4-0-4</v>
      </c>
      <c r="M763" s="11">
        <f>' turmas sistema atual'!M762</f>
        <v>30</v>
      </c>
      <c r="N763" s="11">
        <f>VLOOKUP(B763,[3]Plan1!$A$18:$H$946,8,0)</f>
        <v>6</v>
      </c>
      <c r="P763" s="7" t="str">
        <f>' turmas sistema atual'!R762</f>
        <v>Alejandro Andres Zuniga Paez</v>
      </c>
      <c r="Q763" s="7" t="e">
        <f>P763=#REF!</f>
        <v>#REF!</v>
      </c>
      <c r="R763" s="7" t="e">
        <f>VLOOKUP($B763,[2]planilha!$B$1:$P$929,15,0)</f>
        <v>#REF!</v>
      </c>
      <c r="S763" s="7">
        <f>' turmas sistema atual'!S762</f>
        <v>0</v>
      </c>
      <c r="T763" s="7" t="e">
        <f t="shared" si="47"/>
        <v>#REF!</v>
      </c>
      <c r="U763" s="7" t="str">
        <f>' turmas sistema atual'!Z320</f>
        <v/>
      </c>
      <c r="V763" s="7">
        <f>' turmas sistema atual'!AA320</f>
        <v>0</v>
      </c>
      <c r="W763" s="7">
        <f>' turmas sistema atual'!AB320</f>
        <v>0</v>
      </c>
      <c r="X763" s="7">
        <f>' turmas sistema atual'!AC320</f>
        <v>0</v>
      </c>
      <c r="Y763" s="7">
        <f>' turmas sistema atual'!AD320</f>
        <v>0</v>
      </c>
      <c r="Z763" s="7">
        <f>' turmas sistema atual'!AE320</f>
        <v>0</v>
      </c>
      <c r="AA763" s="7">
        <f>' turmas sistema atual'!AU320</f>
        <v>0</v>
      </c>
      <c r="AB763" s="11">
        <f>' turmas sistema atual'!AV320</f>
        <v>0</v>
      </c>
    </row>
    <row r="764" spans="1:28" ht="51" customHeight="1" thickBot="1" x14ac:dyDescent="0.3">
      <c r="A764" s="7" t="str">
        <f>' turmas sistema atual'!A763</f>
        <v>ENGENHARIA DE MATERIAIS</v>
      </c>
      <c r="B764" s="7" t="str">
        <f>' turmas sistema atual'!B763</f>
        <v>DAESTM018-17SA</v>
      </c>
      <c r="C764" s="7" t="str">
        <f>' turmas sistema atual'!C763</f>
        <v>Termodinâmica de Materiais A-diurno (Santo André)</v>
      </c>
      <c r="D764" s="7" t="str">
        <f>' turmas sistema atual'!Y763</f>
        <v xml:space="preserve">terça das 10:00 às 12:00, semanal ; quinta das 08:00 às 10:00, semanal </v>
      </c>
      <c r="E764" s="7" t="str">
        <f>' turmas sistema atual'!Z763</f>
        <v/>
      </c>
      <c r="F764" s="7" t="b">
        <f t="shared" si="44"/>
        <v>0</v>
      </c>
      <c r="G764" s="7"/>
      <c r="H764" s="7" t="s">
        <v>563</v>
      </c>
      <c r="I764" s="7" t="b">
        <f t="shared" si="45"/>
        <v>1</v>
      </c>
      <c r="J764" s="11" t="str">
        <f t="shared" si="46"/>
        <v>SA</v>
      </c>
      <c r="K764" s="11" t="str">
        <f>' turmas sistema atual'!K763</f>
        <v>diurno</v>
      </c>
      <c r="L764" s="11" t="str">
        <f>' turmas sistema atual'!L763</f>
        <v>4-0-6</v>
      </c>
      <c r="M764" s="11">
        <f>' turmas sistema atual'!M763</f>
        <v>30</v>
      </c>
      <c r="N764" s="11">
        <f>VLOOKUP(B764,[3]Plan1!$A$18:$H$946,8,0)</f>
        <v>17</v>
      </c>
      <c r="P764" s="7" t="str">
        <f>' turmas sistema atual'!R763</f>
        <v>ROBERTO GOMES DE AGUIAR VEIGA</v>
      </c>
      <c r="Q764" s="7" t="e">
        <f>P764=#REF!</f>
        <v>#REF!</v>
      </c>
      <c r="R764" s="7" t="e">
        <f>VLOOKUP($B764,[2]planilha!$B$1:$P$929,15,0)</f>
        <v>#REF!</v>
      </c>
      <c r="S764" s="7">
        <f>' turmas sistema atual'!S763</f>
        <v>0</v>
      </c>
      <c r="T764" s="7" t="e">
        <f t="shared" si="47"/>
        <v>#REF!</v>
      </c>
      <c r="U764" s="7" t="str">
        <f>' turmas sistema atual'!Z323</f>
        <v/>
      </c>
      <c r="V764" s="7">
        <f>' turmas sistema atual'!AA323</f>
        <v>0</v>
      </c>
      <c r="W764" s="7">
        <f>' turmas sistema atual'!AB323</f>
        <v>0</v>
      </c>
      <c r="X764" s="7">
        <f>' turmas sistema atual'!AC323</f>
        <v>0</v>
      </c>
      <c r="Y764" s="7">
        <f>' turmas sistema atual'!AD323</f>
        <v>0</v>
      </c>
      <c r="Z764" s="7">
        <f>' turmas sistema atual'!AE323</f>
        <v>0</v>
      </c>
      <c r="AA764" s="7">
        <f>' turmas sistema atual'!AU323</f>
        <v>0</v>
      </c>
      <c r="AB764" s="11">
        <f>' turmas sistema atual'!AV323</f>
        <v>0</v>
      </c>
    </row>
    <row r="765" spans="1:28" ht="51" customHeight="1" thickBot="1" x14ac:dyDescent="0.3">
      <c r="A765" s="7" t="str">
        <f>' turmas sistema atual'!A764</f>
        <v>ENGENHARIA DE MATERIAIS</v>
      </c>
      <c r="B765" s="7" t="str">
        <f>' turmas sistema atual'!B764</f>
        <v>NAESTM018-17SA</v>
      </c>
      <c r="C765" s="7" t="str">
        <f>' turmas sistema atual'!C764</f>
        <v>Termodinâmica de Materiais A-noturno (Santo André)</v>
      </c>
      <c r="D765" s="7" t="str">
        <f>' turmas sistema atual'!Y764</f>
        <v xml:space="preserve">terça das 21:00 às 23:00, semanal ; quinta das 19:00 às 21:00, semanal </v>
      </c>
      <c r="E765" s="7" t="str">
        <f>' turmas sistema atual'!Z764</f>
        <v/>
      </c>
      <c r="F765" s="7" t="b">
        <f t="shared" si="44"/>
        <v>0</v>
      </c>
      <c r="G765" s="7"/>
      <c r="H765" s="7" t="s">
        <v>563</v>
      </c>
      <c r="I765" s="7" t="b">
        <f t="shared" si="45"/>
        <v>1</v>
      </c>
      <c r="J765" s="11" t="str">
        <f t="shared" si="46"/>
        <v>SA</v>
      </c>
      <c r="K765" s="11" t="str">
        <f>' turmas sistema atual'!K764</f>
        <v>noturno</v>
      </c>
      <c r="L765" s="11" t="str">
        <f>' turmas sistema atual'!L764</f>
        <v>4-0-6</v>
      </c>
      <c r="M765" s="11">
        <f>' turmas sistema atual'!M764</f>
        <v>30</v>
      </c>
      <c r="N765" s="11">
        <f>VLOOKUP(B765,[3]Plan1!$A$18:$H$946,8,0)</f>
        <v>3</v>
      </c>
      <c r="P765" s="7" t="str">
        <f>' turmas sistema atual'!R764</f>
        <v>ROBERTO GOMES DE AGUIAR VEIGA</v>
      </c>
      <c r="Q765" s="7" t="e">
        <f>P765=#REF!</f>
        <v>#REF!</v>
      </c>
      <c r="R765" s="7" t="e">
        <f>VLOOKUP($B765,[2]planilha!$B$1:$P$929,15,0)</f>
        <v>#REF!</v>
      </c>
      <c r="S765" s="7">
        <f>' turmas sistema atual'!S764</f>
        <v>0</v>
      </c>
      <c r="T765" s="7" t="e">
        <f t="shared" si="47"/>
        <v>#REF!</v>
      </c>
      <c r="U765" s="7" t="e">
        <f>' turmas sistema atual'!#REF!</f>
        <v>#REF!</v>
      </c>
      <c r="V765" s="7" t="e">
        <f>' turmas sistema atual'!#REF!</f>
        <v>#REF!</v>
      </c>
      <c r="W765" s="7" t="e">
        <f>' turmas sistema atual'!#REF!</f>
        <v>#REF!</v>
      </c>
      <c r="X765" s="7" t="e">
        <f>' turmas sistema atual'!#REF!</f>
        <v>#REF!</v>
      </c>
      <c r="Y765" s="7" t="e">
        <f>' turmas sistema atual'!#REF!</f>
        <v>#REF!</v>
      </c>
      <c r="Z765" s="7" t="e">
        <f>' turmas sistema atual'!#REF!</f>
        <v>#REF!</v>
      </c>
      <c r="AA765" s="7" t="e">
        <f>' turmas sistema atual'!#REF!</f>
        <v>#REF!</v>
      </c>
      <c r="AB765" s="11" t="e">
        <f>' turmas sistema atual'!#REF!</f>
        <v>#REF!</v>
      </c>
    </row>
    <row r="766" spans="1:28" ht="51" customHeight="1" thickBot="1" x14ac:dyDescent="0.3">
      <c r="A766" s="7" t="str">
        <f>' turmas sistema atual'!A765</f>
        <v>ENGENHARIAS</v>
      </c>
      <c r="B766" s="7" t="str">
        <f>' turmas sistema atual'!B765</f>
        <v>DA1ESTO001-17SB</v>
      </c>
      <c r="C766" s="7" t="str">
        <f>' turmas sistema atual'!C765</f>
        <v>Circuitos Elétricos e Fotônica A1-diurno (São Bernardo do Campo)</v>
      </c>
      <c r="D766" s="7" t="str">
        <f>' turmas sistema atual'!Y765</f>
        <v>terça das 10:00 às 12:00, semanal ; sexta das 08:00 às 10:00, quinzenal I</v>
      </c>
      <c r="E766" s="7" t="str">
        <f>' turmas sistema atual'!Z765</f>
        <v>sexta das 08:00 às 10:00, quinzenal II</v>
      </c>
      <c r="F766" s="7" t="b">
        <f t="shared" si="44"/>
        <v>0</v>
      </c>
      <c r="G766" s="7"/>
      <c r="H766" s="7" t="s">
        <v>563</v>
      </c>
      <c r="I766" s="7" t="b">
        <f t="shared" si="45"/>
        <v>1</v>
      </c>
      <c r="J766" s="11" t="str">
        <f t="shared" si="46"/>
        <v>SB</v>
      </c>
      <c r="K766" s="11" t="str">
        <f>' turmas sistema atual'!K765</f>
        <v>diurno</v>
      </c>
      <c r="L766" s="11" t="str">
        <f>' turmas sistema atual'!L765</f>
        <v>3-1-5</v>
      </c>
      <c r="M766" s="11">
        <f>' turmas sistema atual'!M765</f>
        <v>45</v>
      </c>
      <c r="N766" s="11">
        <f>VLOOKUP(B766,[3]Plan1!$A$18:$H$946,8,0)</f>
        <v>0</v>
      </c>
      <c r="P766" s="7" t="str">
        <f>' turmas sistema atual'!R765</f>
        <v>Tiago Ribeiro de Oliveira</v>
      </c>
      <c r="Q766" s="7" t="e">
        <f>P766=#REF!</f>
        <v>#REF!</v>
      </c>
      <c r="R766" s="7" t="str">
        <f>VLOOKUP($B766,[2]planilha!$B$1:$P$929,15,0)</f>
        <v>Tiago Ribeiro de Oliveira</v>
      </c>
      <c r="S766" s="7" t="str">
        <f>' turmas sistema atual'!S765</f>
        <v>Tiago Ribeiro de Oliveira</v>
      </c>
      <c r="T766" s="7" t="b">
        <f t="shared" si="47"/>
        <v>1</v>
      </c>
      <c r="U766" s="7" t="e">
        <f>' turmas sistema atual'!#REF!</f>
        <v>#REF!</v>
      </c>
      <c r="V766" s="7" t="e">
        <f>' turmas sistema atual'!#REF!</f>
        <v>#REF!</v>
      </c>
      <c r="W766" s="7" t="e">
        <f>' turmas sistema atual'!#REF!</f>
        <v>#REF!</v>
      </c>
      <c r="X766" s="7" t="e">
        <f>' turmas sistema atual'!#REF!</f>
        <v>#REF!</v>
      </c>
      <c r="Y766" s="7" t="e">
        <f>' turmas sistema atual'!#REF!</f>
        <v>#REF!</v>
      </c>
      <c r="Z766" s="7" t="e">
        <f>' turmas sistema atual'!#REF!</f>
        <v>#REF!</v>
      </c>
      <c r="AA766" s="7" t="e">
        <f>' turmas sistema atual'!#REF!</f>
        <v>#REF!</v>
      </c>
      <c r="AB766" s="11" t="e">
        <f>' turmas sistema atual'!#REF!</f>
        <v>#REF!</v>
      </c>
    </row>
    <row r="767" spans="1:28" ht="51" customHeight="1" thickBot="1" x14ac:dyDescent="0.3">
      <c r="A767" s="7" t="str">
        <f>' turmas sistema atual'!A766</f>
        <v>ENGENHARIAS</v>
      </c>
      <c r="B767" s="7" t="str">
        <f>' turmas sistema atual'!B766</f>
        <v>NA1ESTO001-17SB</v>
      </c>
      <c r="C767" s="7" t="str">
        <f>' turmas sistema atual'!C766</f>
        <v>Circuitos Elétricos e Fotônica A1-noturno (São Bernardo do Campo)</v>
      </c>
      <c r="D767" s="7" t="str">
        <f>' turmas sistema atual'!Y766</f>
        <v xml:space="preserve">terça das 21:00 às 23:00, quinzenal I; sexta das 19:00 às 21:00, semanal </v>
      </c>
      <c r="E767" s="7" t="str">
        <f>' turmas sistema atual'!Z766</f>
        <v>terça das 21:00 às 23:00, quinzenal II</v>
      </c>
      <c r="F767" s="7" t="b">
        <f t="shared" si="44"/>
        <v>0</v>
      </c>
      <c r="G767" s="7"/>
      <c r="H767" s="7" t="s">
        <v>563</v>
      </c>
      <c r="I767" s="7" t="b">
        <f t="shared" si="45"/>
        <v>1</v>
      </c>
      <c r="J767" s="11" t="str">
        <f t="shared" si="46"/>
        <v>SB</v>
      </c>
      <c r="K767" s="11" t="str">
        <f>' turmas sistema atual'!K766</f>
        <v>noturno</v>
      </c>
      <c r="L767" s="11" t="str">
        <f>' turmas sistema atual'!L766</f>
        <v>3-1-5</v>
      </c>
      <c r="M767" s="11">
        <f>' turmas sistema atual'!M766</f>
        <v>45</v>
      </c>
      <c r="N767" s="11">
        <f>VLOOKUP(B767,[3]Plan1!$A$18:$H$946,8,0)</f>
        <v>0</v>
      </c>
      <c r="P767" s="7" t="str">
        <f>' turmas sistema atual'!R766</f>
        <v>Erick Dario Leon Bueno de Camargo</v>
      </c>
      <c r="Q767" s="7" t="e">
        <f>P767=#REF!</f>
        <v>#REF!</v>
      </c>
      <c r="R767" s="7" t="str">
        <f>VLOOKUP($B767,[2]planilha!$B$1:$P$929,15,0)</f>
        <v>Erick Dario Leon Bueno de Camargo</v>
      </c>
      <c r="S767" s="7" t="str">
        <f>' turmas sistema atual'!S766</f>
        <v>Erick Dario Leon Bueno de Camargo</v>
      </c>
      <c r="T767" s="7" t="b">
        <f t="shared" si="47"/>
        <v>1</v>
      </c>
      <c r="U767" s="7" t="str">
        <f>' turmas sistema atual'!Z317</f>
        <v/>
      </c>
      <c r="V767" s="7">
        <f>' turmas sistema atual'!AA317</f>
        <v>0</v>
      </c>
      <c r="W767" s="7">
        <f>' turmas sistema atual'!AB317</f>
        <v>0</v>
      </c>
      <c r="X767" s="7">
        <f>' turmas sistema atual'!AC317</f>
        <v>0</v>
      </c>
      <c r="Y767" s="7">
        <f>' turmas sistema atual'!AD317</f>
        <v>0</v>
      </c>
      <c r="Z767" s="7">
        <f>' turmas sistema atual'!AE317</f>
        <v>0</v>
      </c>
      <c r="AA767" s="7">
        <f>' turmas sistema atual'!AU317</f>
        <v>0</v>
      </c>
      <c r="AB767" s="11">
        <f>' turmas sistema atual'!AV317</f>
        <v>0</v>
      </c>
    </row>
    <row r="768" spans="1:28" ht="51" customHeight="1" thickBot="1" x14ac:dyDescent="0.3">
      <c r="A768" s="7" t="str">
        <f>' turmas sistema atual'!A767</f>
        <v>ENGENHARIAS</v>
      </c>
      <c r="B768" s="7" t="str">
        <f>' turmas sistema atual'!B767</f>
        <v>DA2ESTO001-17SB</v>
      </c>
      <c r="C768" s="7" t="str">
        <f>' turmas sistema atual'!C767</f>
        <v>Circuitos Elétricos e Fotônica A2-diurno (São Bernardo do Campo)</v>
      </c>
      <c r="D768" s="7" t="str">
        <f>' turmas sistema atual'!Y767</f>
        <v>terça das 10:00 às 12:00, semanal ; sexta das 08:00 às 10:00, quinzenal I</v>
      </c>
      <c r="E768" s="7" t="str">
        <f>' turmas sistema atual'!Z767</f>
        <v>sexta das 08:00 às 10:00, quinzenal II</v>
      </c>
      <c r="F768" s="7" t="b">
        <f t="shared" si="44"/>
        <v>0</v>
      </c>
      <c r="G768" s="7"/>
      <c r="H768" s="7" t="s">
        <v>563</v>
      </c>
      <c r="I768" s="7" t="b">
        <f t="shared" si="45"/>
        <v>1</v>
      </c>
      <c r="J768" s="11" t="str">
        <f t="shared" si="46"/>
        <v>SB</v>
      </c>
      <c r="K768" s="11" t="str">
        <f>' turmas sistema atual'!K767</f>
        <v>diurno</v>
      </c>
      <c r="L768" s="11" t="str">
        <f>' turmas sistema atual'!L767</f>
        <v>3-1-5</v>
      </c>
      <c r="M768" s="11">
        <f>' turmas sistema atual'!M767</f>
        <v>45</v>
      </c>
      <c r="N768" s="11">
        <f>VLOOKUP(B768,[3]Plan1!$A$18:$H$946,8,0)</f>
        <v>2</v>
      </c>
      <c r="P768" s="7" t="str">
        <f>' turmas sistema atual'!R767</f>
        <v>Nasser Ali Daghastanli</v>
      </c>
      <c r="Q768" s="7" t="e">
        <f>P768=#REF!</f>
        <v>#REF!</v>
      </c>
      <c r="R768" s="7" t="str">
        <f>VLOOKUP($B768,[2]planilha!$B$1:$P$929,15,0)</f>
        <v>Olavo Luppi Silva</v>
      </c>
      <c r="S768" s="7" t="str">
        <f>' turmas sistema atual'!S767</f>
        <v>Olavo Luppi Silva</v>
      </c>
      <c r="T768" s="7" t="b">
        <f t="shared" si="47"/>
        <v>1</v>
      </c>
      <c r="U768" s="7" t="e">
        <f>' turmas sistema atual'!#REF!</f>
        <v>#REF!</v>
      </c>
      <c r="V768" s="7" t="e">
        <f>' turmas sistema atual'!#REF!</f>
        <v>#REF!</v>
      </c>
      <c r="W768" s="7" t="e">
        <f>' turmas sistema atual'!#REF!</f>
        <v>#REF!</v>
      </c>
      <c r="X768" s="7" t="e">
        <f>' turmas sistema atual'!#REF!</f>
        <v>#REF!</v>
      </c>
      <c r="Y768" s="7" t="e">
        <f>' turmas sistema atual'!#REF!</f>
        <v>#REF!</v>
      </c>
      <c r="Z768" s="7" t="e">
        <f>' turmas sistema atual'!#REF!</f>
        <v>#REF!</v>
      </c>
      <c r="AA768" s="7" t="e">
        <f>' turmas sistema atual'!#REF!</f>
        <v>#REF!</v>
      </c>
      <c r="AB768" s="11" t="e">
        <f>' turmas sistema atual'!#REF!</f>
        <v>#REF!</v>
      </c>
    </row>
    <row r="769" spans="1:28" ht="51" customHeight="1" thickBot="1" x14ac:dyDescent="0.3">
      <c r="A769" s="7" t="str">
        <f>' turmas sistema atual'!A768</f>
        <v>ENGENHARIAS</v>
      </c>
      <c r="B769" s="7" t="str">
        <f>' turmas sistema atual'!B768</f>
        <v>NA2ESTO001-17SB</v>
      </c>
      <c r="C769" s="7" t="str">
        <f>' turmas sistema atual'!C768</f>
        <v>Circuitos Elétricos e Fotônica A2-noturno (São Bernardo do Campo)</v>
      </c>
      <c r="D769" s="7" t="str">
        <f>' turmas sistema atual'!Y768</f>
        <v xml:space="preserve">terça das 21:00 às 23:00, quinzenal I; sexta das 19:00 às 21:00, semanal </v>
      </c>
      <c r="E769" s="7" t="str">
        <f>' turmas sistema atual'!Z768</f>
        <v>terça das 21:00 às 23:00, quinzenal II</v>
      </c>
      <c r="F769" s="7" t="b">
        <f t="shared" si="44"/>
        <v>0</v>
      </c>
      <c r="G769" s="7"/>
      <c r="H769" s="7" t="s">
        <v>563</v>
      </c>
      <c r="I769" s="7" t="b">
        <f t="shared" si="45"/>
        <v>1</v>
      </c>
      <c r="J769" s="11" t="str">
        <f t="shared" si="46"/>
        <v>SB</v>
      </c>
      <c r="K769" s="11" t="str">
        <f>' turmas sistema atual'!K768</f>
        <v>noturno</v>
      </c>
      <c r="L769" s="11" t="str">
        <f>' turmas sistema atual'!L768</f>
        <v>3-1-5</v>
      </c>
      <c r="M769" s="11">
        <f>' turmas sistema atual'!M768</f>
        <v>45</v>
      </c>
      <c r="N769" s="11">
        <f>VLOOKUP(B769,[3]Plan1!$A$18:$H$946,8,0)</f>
        <v>0</v>
      </c>
      <c r="P769" s="7" t="str">
        <f>' turmas sistema atual'!R768</f>
        <v>DANIEL PAPOTI</v>
      </c>
      <c r="Q769" s="7" t="e">
        <f>P769=#REF!</f>
        <v>#REF!</v>
      </c>
      <c r="R769" s="7" t="str">
        <f>VLOOKUP($B769,[2]planilha!$B$1:$P$929,15,0)</f>
        <v>DANIEL PAPOTI</v>
      </c>
      <c r="S769" s="7" t="str">
        <f>' turmas sistema atual'!S768</f>
        <v>DANIEL PAPOTI</v>
      </c>
      <c r="T769" s="7" t="b">
        <f t="shared" si="47"/>
        <v>1</v>
      </c>
      <c r="U769" s="7" t="str">
        <f>' turmas sistema atual'!Z319</f>
        <v/>
      </c>
      <c r="V769" s="7">
        <f>' turmas sistema atual'!AA319</f>
        <v>0</v>
      </c>
      <c r="W769" s="7">
        <f>' turmas sistema atual'!AB319</f>
        <v>0</v>
      </c>
      <c r="X769" s="7">
        <f>' turmas sistema atual'!AC319</f>
        <v>0</v>
      </c>
      <c r="Y769" s="7">
        <f>' turmas sistema atual'!AD319</f>
        <v>0</v>
      </c>
      <c r="Z769" s="7">
        <f>' turmas sistema atual'!AE319</f>
        <v>0</v>
      </c>
      <c r="AA769" s="7">
        <f>' turmas sistema atual'!AU319</f>
        <v>0</v>
      </c>
      <c r="AB769" s="11">
        <f>' turmas sistema atual'!AV319</f>
        <v>0</v>
      </c>
    </row>
    <row r="770" spans="1:28" ht="51" customHeight="1" thickBot="1" x14ac:dyDescent="0.3">
      <c r="A770" s="7" t="str">
        <f>' turmas sistema atual'!A769</f>
        <v>ENGENHARIAS</v>
      </c>
      <c r="B770" s="7" t="str">
        <f>' turmas sistema atual'!B769</f>
        <v>NAESTO001-17SA</v>
      </c>
      <c r="C770" s="7" t="str">
        <f>' turmas sistema atual'!C769</f>
        <v>Circuitos Elétricos e Fotônica A-noturno (Santo André)</v>
      </c>
      <c r="D770" s="7" t="str">
        <f>' turmas sistema atual'!Y769</f>
        <v xml:space="preserve">terça das 21:00 às 23:00, quinzenal I; sexta das 19:00 às 21:00, semanal </v>
      </c>
      <c r="E770" s="7" t="str">
        <f>' turmas sistema atual'!Z769</f>
        <v>terça das 21:00 às 23:00, quinzenal II</v>
      </c>
      <c r="F770" s="7" t="b">
        <f t="shared" si="44"/>
        <v>0</v>
      </c>
      <c r="G770" s="7"/>
      <c r="H770" s="7" t="s">
        <v>563</v>
      </c>
      <c r="I770" s="7" t="b">
        <f t="shared" si="45"/>
        <v>1</v>
      </c>
      <c r="J770" s="11" t="str">
        <f t="shared" si="46"/>
        <v>SA</v>
      </c>
      <c r="K770" s="11" t="str">
        <f>' turmas sistema atual'!K769</f>
        <v>noturno</v>
      </c>
      <c r="L770" s="11" t="str">
        <f>' turmas sistema atual'!L769</f>
        <v>3-1-5</v>
      </c>
      <c r="M770" s="11">
        <f>' turmas sistema atual'!M769</f>
        <v>45</v>
      </c>
      <c r="N770" s="11">
        <f>VLOOKUP(B770,[3]Plan1!$A$18:$H$946,8,0)</f>
        <v>0</v>
      </c>
      <c r="P770" s="7" t="str">
        <f>' turmas sistema atual'!R769</f>
        <v>JORGE DIEGO MARCONI</v>
      </c>
      <c r="Q770" s="7" t="e">
        <f>P770=#REF!</f>
        <v>#REF!</v>
      </c>
      <c r="R770" s="7" t="str">
        <f>VLOOKUP($B770,[2]planilha!$B$1:$P$929,15,0)</f>
        <v>JORGE DIEGO MARCONI</v>
      </c>
      <c r="S770" s="7" t="str">
        <f>' turmas sistema atual'!S769</f>
        <v>JORGE DIEGO MARCONI</v>
      </c>
      <c r="T770" s="7" t="b">
        <f t="shared" si="47"/>
        <v>1</v>
      </c>
      <c r="U770" s="7" t="str">
        <f>' turmas sistema atual'!Z316</f>
        <v/>
      </c>
      <c r="V770" s="7">
        <f>' turmas sistema atual'!AA316</f>
        <v>0</v>
      </c>
      <c r="W770" s="7">
        <f>' turmas sistema atual'!AB316</f>
        <v>0</v>
      </c>
      <c r="X770" s="7">
        <f>' turmas sistema atual'!AC316</f>
        <v>0</v>
      </c>
      <c r="Y770" s="7">
        <f>' turmas sistema atual'!AD316</f>
        <v>0</v>
      </c>
      <c r="Z770" s="7">
        <f>' turmas sistema atual'!AE316</f>
        <v>0</v>
      </c>
      <c r="AA770" s="7">
        <f>' turmas sistema atual'!AU316</f>
        <v>0</v>
      </c>
      <c r="AB770" s="11">
        <f>' turmas sistema atual'!AV316</f>
        <v>0</v>
      </c>
    </row>
    <row r="771" spans="1:28" ht="51" customHeight="1" thickBot="1" x14ac:dyDescent="0.3">
      <c r="A771" s="7" t="str">
        <f>' turmas sistema atual'!A770</f>
        <v>ENGENHARIAS</v>
      </c>
      <c r="B771" s="7" t="str">
        <f>' turmas sistema atual'!B770</f>
        <v>DBESTO001-17SA</v>
      </c>
      <c r="C771" s="7" t="str">
        <f>' turmas sistema atual'!C770</f>
        <v>Circuitos Elétricos e Fotônica B-diurno (Santo André)</v>
      </c>
      <c r="D771" s="7" t="str">
        <f>' turmas sistema atual'!Y770</f>
        <v xml:space="preserve">terça das 16:00 às 18:00, quinzenal I; sexta das 14:00 às 16:00, semanal </v>
      </c>
      <c r="E771" s="7" t="str">
        <f>' turmas sistema atual'!Z770</f>
        <v>terça das 16:00 às 18:00, quinzenal II</v>
      </c>
      <c r="F771" s="7" t="b">
        <f t="shared" si="44"/>
        <v>0</v>
      </c>
      <c r="G771" s="7"/>
      <c r="H771" s="7" t="s">
        <v>563</v>
      </c>
      <c r="I771" s="7" t="b">
        <f t="shared" si="45"/>
        <v>1</v>
      </c>
      <c r="J771" s="11" t="str">
        <f t="shared" si="46"/>
        <v>SA</v>
      </c>
      <c r="K771" s="11" t="str">
        <f>' turmas sistema atual'!K770</f>
        <v>diurno</v>
      </c>
      <c r="L771" s="11" t="str">
        <f>' turmas sistema atual'!L770</f>
        <v>3-1-5</v>
      </c>
      <c r="M771" s="11">
        <f>' turmas sistema atual'!M770</f>
        <v>79</v>
      </c>
      <c r="N771" s="11">
        <f>VLOOKUP(B771,[3]Plan1!$A$18:$H$946,8,0)</f>
        <v>0</v>
      </c>
      <c r="P771" s="7" t="str">
        <f>' turmas sistema atual'!R770</f>
        <v>DIEGO SILVERIO DA SILVA</v>
      </c>
      <c r="Q771" s="7" t="e">
        <f>P771=#REF!</f>
        <v>#REF!</v>
      </c>
      <c r="R771" s="7" t="str">
        <f>VLOOKUP($B771,[2]planilha!$B$1:$P$929,15,0)</f>
        <v>DIEGO SILVERIO DA SILVA</v>
      </c>
      <c r="S771" s="7" t="str">
        <f>' turmas sistema atual'!S770</f>
        <v>DIEGO SILVERIO DA SILVA</v>
      </c>
      <c r="T771" s="7" t="b">
        <f t="shared" si="47"/>
        <v>1</v>
      </c>
      <c r="U771" s="7" t="str">
        <f>' turmas sistema atual'!Z318</f>
        <v/>
      </c>
      <c r="V771" s="7">
        <f>' turmas sistema atual'!AA318</f>
        <v>0</v>
      </c>
      <c r="W771" s="7">
        <f>' turmas sistema atual'!AB318</f>
        <v>0</v>
      </c>
      <c r="X771" s="7">
        <f>' turmas sistema atual'!AC318</f>
        <v>0</v>
      </c>
      <c r="Y771" s="7">
        <f>' turmas sistema atual'!AD318</f>
        <v>0</v>
      </c>
      <c r="Z771" s="7">
        <f>' turmas sistema atual'!AE318</f>
        <v>0</v>
      </c>
      <c r="AA771" s="7">
        <f>' turmas sistema atual'!AU318</f>
        <v>0</v>
      </c>
      <c r="AB771" s="11">
        <f>' turmas sistema atual'!AV318</f>
        <v>0</v>
      </c>
    </row>
    <row r="772" spans="1:28" ht="51" customHeight="1" thickBot="1" x14ac:dyDescent="0.3">
      <c r="A772" s="7" t="str">
        <f>' turmas sistema atual'!A771</f>
        <v>ENGENHARIAS</v>
      </c>
      <c r="B772" s="7" t="str">
        <f>' turmas sistema atual'!B771</f>
        <v>DA1ESTO013-17SB</v>
      </c>
      <c r="C772" s="7" t="str">
        <f>' turmas sistema atual'!C771</f>
        <v>Engenharia Econômica A1-diurno (São Bernardo do Campo)</v>
      </c>
      <c r="D772" s="7" t="str">
        <f>' turmas sistema atual'!Y771</f>
        <v xml:space="preserve">segunda das 08:00 às 10:00, semanal ; quarta das 10:00 às 12:00, semanal </v>
      </c>
      <c r="E772" s="7" t="str">
        <f>' turmas sistema atual'!Z771</f>
        <v/>
      </c>
      <c r="F772" s="7" t="b">
        <f t="shared" ref="F772:F835" si="48">E772=D772</f>
        <v>0</v>
      </c>
      <c r="G772" s="7"/>
      <c r="H772" s="7" t="s">
        <v>563</v>
      </c>
      <c r="I772" s="7" t="b">
        <f t="shared" ref="I772:I835" si="49">H772=G772</f>
        <v>1</v>
      </c>
      <c r="J772" s="11" t="str">
        <f t="shared" ref="J772:J835" si="50">RIGHT(B772,2)</f>
        <v>SB</v>
      </c>
      <c r="K772" s="11" t="str">
        <f>' turmas sistema atual'!K771</f>
        <v>diurno</v>
      </c>
      <c r="L772" s="11" t="str">
        <f>' turmas sistema atual'!L771</f>
        <v>4-0-4</v>
      </c>
      <c r="M772" s="11">
        <f>' turmas sistema atual'!M771</f>
        <v>60</v>
      </c>
      <c r="N772" s="11">
        <f>VLOOKUP(B772,[3]Plan1!$A$18:$H$946,8,0)</f>
        <v>32</v>
      </c>
      <c r="P772" s="7" t="str">
        <f>' turmas sistema atual'!R771</f>
        <v>OSMAR DOMINGUES</v>
      </c>
      <c r="Q772" s="7" t="e">
        <f>P772=#REF!</f>
        <v>#REF!</v>
      </c>
      <c r="R772" s="7" t="e">
        <f>VLOOKUP($B772,[2]planilha!$B$1:$P$929,15,0)</f>
        <v>#REF!</v>
      </c>
      <c r="S772" s="7">
        <f>' turmas sistema atual'!S771</f>
        <v>0</v>
      </c>
      <c r="T772" s="7" t="e">
        <f t="shared" ref="T772:T835" si="51">S772=R772</f>
        <v>#REF!</v>
      </c>
      <c r="U772" s="7" t="str">
        <f>' turmas sistema atual'!Z307</f>
        <v/>
      </c>
      <c r="V772" s="7">
        <f>' turmas sistema atual'!AA307</f>
        <v>0</v>
      </c>
      <c r="W772" s="7">
        <f>' turmas sistema atual'!AB307</f>
        <v>0</v>
      </c>
      <c r="X772" s="7">
        <f>' turmas sistema atual'!AC307</f>
        <v>0</v>
      </c>
      <c r="Y772" s="7">
        <f>' turmas sistema atual'!AD307</f>
        <v>0</v>
      </c>
      <c r="Z772" s="7">
        <f>' turmas sistema atual'!AE307</f>
        <v>0</v>
      </c>
      <c r="AA772" s="7">
        <f>' turmas sistema atual'!AU307</f>
        <v>0</v>
      </c>
      <c r="AB772" s="11">
        <f>' turmas sistema atual'!AV307</f>
        <v>0</v>
      </c>
    </row>
    <row r="773" spans="1:28" ht="51" customHeight="1" thickBot="1" x14ac:dyDescent="0.3">
      <c r="A773" s="7" t="str">
        <f>' turmas sistema atual'!A772</f>
        <v>ENGENHARIAS</v>
      </c>
      <c r="B773" s="7" t="str">
        <f>' turmas sistema atual'!B772</f>
        <v>NA1ESTO013-17SB</v>
      </c>
      <c r="C773" s="7" t="str">
        <f>' turmas sistema atual'!C772</f>
        <v>Engenharia Econômica A1-noturno (São Bernardo do Campo)</v>
      </c>
      <c r="D773" s="7" t="str">
        <f>' turmas sistema atual'!Y772</f>
        <v xml:space="preserve">segunda das 19:00 às 21:00, semanal ; quarta das 21:00 às 23:00, semanal </v>
      </c>
      <c r="E773" s="7" t="str">
        <f>' turmas sistema atual'!Z772</f>
        <v/>
      </c>
      <c r="F773" s="7" t="b">
        <f t="shared" si="48"/>
        <v>0</v>
      </c>
      <c r="G773" s="7"/>
      <c r="H773" s="7" t="s">
        <v>563</v>
      </c>
      <c r="I773" s="7" t="b">
        <f t="shared" si="49"/>
        <v>1</v>
      </c>
      <c r="J773" s="11" t="str">
        <f t="shared" si="50"/>
        <v>SB</v>
      </c>
      <c r="K773" s="11" t="str">
        <f>' turmas sistema atual'!K772</f>
        <v>noturno</v>
      </c>
      <c r="L773" s="11" t="str">
        <f>' turmas sistema atual'!L772</f>
        <v>4-0-4</v>
      </c>
      <c r="M773" s="11">
        <f>' turmas sistema atual'!M772</f>
        <v>90</v>
      </c>
      <c r="N773" s="11">
        <f>VLOOKUP(B773,[3]Plan1!$A$18:$H$946,8,0)</f>
        <v>0</v>
      </c>
      <c r="P773" s="7" t="str">
        <f>' turmas sistema atual'!R772</f>
        <v>Angelica Alebrant Mendes</v>
      </c>
      <c r="Q773" s="7" t="e">
        <f>P773=#REF!</f>
        <v>#REF!</v>
      </c>
      <c r="R773" s="7" t="e">
        <f>VLOOKUP($B773,[2]planilha!$B$1:$P$929,15,0)</f>
        <v>#REF!</v>
      </c>
      <c r="S773" s="7">
        <f>' turmas sistema atual'!S772</f>
        <v>0</v>
      </c>
      <c r="T773" s="7" t="e">
        <f t="shared" si="51"/>
        <v>#REF!</v>
      </c>
      <c r="U773" s="7" t="str">
        <f>' turmas sistema atual'!Z315</f>
        <v/>
      </c>
      <c r="V773" s="7">
        <f>' turmas sistema atual'!AA315</f>
        <v>0</v>
      </c>
      <c r="W773" s="7">
        <f>' turmas sistema atual'!AB315</f>
        <v>0</v>
      </c>
      <c r="X773" s="7">
        <f>' turmas sistema atual'!AC315</f>
        <v>0</v>
      </c>
      <c r="Y773" s="7">
        <f>' turmas sistema atual'!AD315</f>
        <v>0</v>
      </c>
      <c r="Z773" s="7">
        <f>' turmas sistema atual'!AE315</f>
        <v>0</v>
      </c>
      <c r="AA773" s="7">
        <f>' turmas sistema atual'!AU315</f>
        <v>0</v>
      </c>
      <c r="AB773" s="11">
        <f>' turmas sistema atual'!AV315</f>
        <v>0</v>
      </c>
    </row>
    <row r="774" spans="1:28" ht="51" customHeight="1" thickBot="1" x14ac:dyDescent="0.3">
      <c r="A774" s="7" t="str">
        <f>' turmas sistema atual'!A773</f>
        <v>ENGENHARIAS</v>
      </c>
      <c r="B774" s="7" t="str">
        <f>' turmas sistema atual'!B773</f>
        <v>DA2ESTO013-17SB</v>
      </c>
      <c r="C774" s="7" t="str">
        <f>' turmas sistema atual'!C773</f>
        <v>Engenharia Econômica A2-diurno (São Bernardo do Campo)</v>
      </c>
      <c r="D774" s="7" t="str">
        <f>' turmas sistema atual'!Y773</f>
        <v xml:space="preserve">segunda das 08:00 às 10:00, semanal ; quarta das 10:00 às 12:00, semanal </v>
      </c>
      <c r="E774" s="7" t="str">
        <f>' turmas sistema atual'!Z773</f>
        <v/>
      </c>
      <c r="F774" s="7" t="b">
        <f t="shared" si="48"/>
        <v>0</v>
      </c>
      <c r="G774" s="7"/>
      <c r="H774" s="7" t="s">
        <v>563</v>
      </c>
      <c r="I774" s="7" t="b">
        <f t="shared" si="49"/>
        <v>1</v>
      </c>
      <c r="J774" s="11" t="str">
        <f t="shared" si="50"/>
        <v>SB</v>
      </c>
      <c r="K774" s="11" t="str">
        <f>' turmas sistema atual'!K773</f>
        <v>diurno</v>
      </c>
      <c r="L774" s="11" t="str">
        <f>' turmas sistema atual'!L773</f>
        <v>4-0-4</v>
      </c>
      <c r="M774" s="11">
        <f>' turmas sistema atual'!M773</f>
        <v>60</v>
      </c>
      <c r="N774" s="11">
        <f>VLOOKUP(B774,[3]Plan1!$A$18:$H$946,8,0)</f>
        <v>41</v>
      </c>
      <c r="P774" s="7" t="str">
        <f>' turmas sistema atual'!R773</f>
        <v>LUIS HENRIQUE RODRIGUES</v>
      </c>
      <c r="Q774" s="7" t="e">
        <f>P774=#REF!</f>
        <v>#REF!</v>
      </c>
      <c r="R774" s="7" t="e">
        <f>VLOOKUP($B774,[2]planilha!$B$1:$P$929,15,0)</f>
        <v>#REF!</v>
      </c>
      <c r="S774" s="7">
        <f>' turmas sistema atual'!S773</f>
        <v>0</v>
      </c>
      <c r="T774" s="7" t="e">
        <f t="shared" si="51"/>
        <v>#REF!</v>
      </c>
      <c r="U774" s="7" t="str">
        <f>' turmas sistema atual'!Z324</f>
        <v/>
      </c>
      <c r="V774" s="7">
        <f>' turmas sistema atual'!AA324</f>
        <v>0</v>
      </c>
      <c r="W774" s="7">
        <f>' turmas sistema atual'!AB324</f>
        <v>0</v>
      </c>
      <c r="X774" s="7">
        <f>' turmas sistema atual'!AC324</f>
        <v>0</v>
      </c>
      <c r="Y774" s="7">
        <f>' turmas sistema atual'!AD324</f>
        <v>0</v>
      </c>
      <c r="Z774" s="7">
        <f>' turmas sistema atual'!AE324</f>
        <v>0</v>
      </c>
      <c r="AA774" s="7">
        <f>' turmas sistema atual'!AU324</f>
        <v>0</v>
      </c>
      <c r="AB774" s="11">
        <f>' turmas sistema atual'!AV324</f>
        <v>0</v>
      </c>
    </row>
    <row r="775" spans="1:28" ht="51" customHeight="1" thickBot="1" x14ac:dyDescent="0.3">
      <c r="A775" s="7" t="str">
        <f>' turmas sistema atual'!A774</f>
        <v>ENGENHARIAS</v>
      </c>
      <c r="B775" s="7" t="str">
        <f>' turmas sistema atual'!B774</f>
        <v>NA2ESTO013-17SB</v>
      </c>
      <c r="C775" s="7" t="str">
        <f>' turmas sistema atual'!C774</f>
        <v>Engenharia Econômica A2-noturno (São Bernardo do Campo)</v>
      </c>
      <c r="D775" s="7" t="str">
        <f>' turmas sistema atual'!Y774</f>
        <v xml:space="preserve">segunda das 19:00 às 21:00, semanal ; quarta das 21:00 às 23:00, semanal </v>
      </c>
      <c r="E775" s="7" t="str">
        <f>' turmas sistema atual'!Z774</f>
        <v/>
      </c>
      <c r="F775" s="7" t="b">
        <f t="shared" si="48"/>
        <v>0</v>
      </c>
      <c r="G775" s="7"/>
      <c r="H775" s="7" t="s">
        <v>563</v>
      </c>
      <c r="I775" s="7" t="b">
        <f t="shared" si="49"/>
        <v>1</v>
      </c>
      <c r="J775" s="11" t="str">
        <f t="shared" si="50"/>
        <v>SB</v>
      </c>
      <c r="K775" s="11" t="str">
        <f>' turmas sistema atual'!K774</f>
        <v>noturno</v>
      </c>
      <c r="L775" s="11" t="str">
        <f>' turmas sistema atual'!L774</f>
        <v>4-0-4</v>
      </c>
      <c r="M775" s="11">
        <f>' turmas sistema atual'!M774</f>
        <v>106</v>
      </c>
      <c r="N775" s="11">
        <f>VLOOKUP(B775,[3]Plan1!$A$18:$H$946,8,0)</f>
        <v>0</v>
      </c>
      <c r="P775" s="7" t="str">
        <f>' turmas sistema atual'!R774</f>
        <v>JABRA HABER</v>
      </c>
      <c r="Q775" s="7" t="e">
        <f>P775=#REF!</f>
        <v>#REF!</v>
      </c>
      <c r="R775" s="7" t="e">
        <f>VLOOKUP($B775,[2]planilha!$B$1:$P$929,15,0)</f>
        <v>#REF!</v>
      </c>
      <c r="S775" s="7">
        <f>' turmas sistema atual'!S774</f>
        <v>0</v>
      </c>
      <c r="T775" s="7" t="e">
        <f t="shared" si="51"/>
        <v>#REF!</v>
      </c>
      <c r="U775" s="7" t="str">
        <f>' turmas sistema atual'!Z511</f>
        <v/>
      </c>
      <c r="V775" s="7">
        <f>' turmas sistema atual'!AA511</f>
        <v>0</v>
      </c>
      <c r="W775" s="7">
        <f>' turmas sistema atual'!AB511</f>
        <v>0</v>
      </c>
      <c r="X775" s="7">
        <f>' turmas sistema atual'!AC511</f>
        <v>0</v>
      </c>
      <c r="Y775" s="7">
        <f>' turmas sistema atual'!AD511</f>
        <v>0</v>
      </c>
      <c r="Z775" s="7">
        <f>' turmas sistema atual'!AE511</f>
        <v>0</v>
      </c>
      <c r="AA775" s="7">
        <f>' turmas sistema atual'!AU511</f>
        <v>0</v>
      </c>
      <c r="AB775" s="11">
        <f>' turmas sistema atual'!AV511</f>
        <v>0</v>
      </c>
    </row>
    <row r="776" spans="1:28" ht="51" customHeight="1" thickBot="1" x14ac:dyDescent="0.3">
      <c r="A776" s="7" t="str">
        <f>' turmas sistema atual'!A775</f>
        <v>ENGENHARIAS</v>
      </c>
      <c r="B776" s="7" t="str">
        <f>' turmas sistema atual'!B775</f>
        <v>DAESTO013-17SA</v>
      </c>
      <c r="C776" s="7" t="str">
        <f>' turmas sistema atual'!C775</f>
        <v>Engenharia Econômica A-diurno (Santo André)</v>
      </c>
      <c r="D776" s="7" t="str">
        <f>' turmas sistema atual'!Y775</f>
        <v xml:space="preserve">segunda das 08:00 às 10:00, semanal ; quinta das 10:00 às 12:00, semanal </v>
      </c>
      <c r="E776" s="7" t="str">
        <f>' turmas sistema atual'!Z775</f>
        <v/>
      </c>
      <c r="F776" s="7" t="b">
        <f t="shared" si="48"/>
        <v>0</v>
      </c>
      <c r="G776" s="7"/>
      <c r="H776" s="7" t="s">
        <v>563</v>
      </c>
      <c r="I776" s="7" t="b">
        <f t="shared" si="49"/>
        <v>1</v>
      </c>
      <c r="J776" s="11" t="str">
        <f t="shared" si="50"/>
        <v>SA</v>
      </c>
      <c r="K776" s="11" t="str">
        <f>' turmas sistema atual'!K775</f>
        <v>diurno</v>
      </c>
      <c r="L776" s="11" t="str">
        <f>' turmas sistema atual'!L775</f>
        <v>4-0-4</v>
      </c>
      <c r="M776" s="11">
        <f>' turmas sistema atual'!M775</f>
        <v>82</v>
      </c>
      <c r="N776" s="11">
        <f>VLOOKUP(B776,[3]Plan1!$A$18:$H$946,8,0)</f>
        <v>0</v>
      </c>
      <c r="P776" s="7" t="str">
        <f>' turmas sistema atual'!R775</f>
        <v>EVANDIR MEGLIORINI</v>
      </c>
      <c r="Q776" s="7" t="e">
        <f>P776=#REF!</f>
        <v>#REF!</v>
      </c>
      <c r="R776" s="7" t="e">
        <f>VLOOKUP($B776,[2]planilha!$B$1:$P$929,15,0)</f>
        <v>#REF!</v>
      </c>
      <c r="S776" s="7">
        <f>' turmas sistema atual'!S775</f>
        <v>0</v>
      </c>
      <c r="T776" s="7" t="e">
        <f t="shared" si="51"/>
        <v>#REF!</v>
      </c>
      <c r="U776" s="7" t="str">
        <f>' turmas sistema atual'!Z526</f>
        <v/>
      </c>
      <c r="V776" s="7">
        <f>' turmas sistema atual'!AA526</f>
        <v>0</v>
      </c>
      <c r="W776" s="7">
        <f>' turmas sistema atual'!AB526</f>
        <v>0</v>
      </c>
      <c r="X776" s="7">
        <f>' turmas sistema atual'!AC526</f>
        <v>0</v>
      </c>
      <c r="Y776" s="7">
        <f>' turmas sistema atual'!AD526</f>
        <v>0</v>
      </c>
      <c r="Z776" s="7">
        <f>' turmas sistema atual'!AE526</f>
        <v>0</v>
      </c>
      <c r="AA776" s="7">
        <f>' turmas sistema atual'!AU526</f>
        <v>0</v>
      </c>
      <c r="AB776" s="11">
        <f>' turmas sistema atual'!AV526</f>
        <v>0</v>
      </c>
    </row>
    <row r="777" spans="1:28" ht="51" customHeight="1" thickBot="1" x14ac:dyDescent="0.3">
      <c r="A777" s="7" t="str">
        <f>' turmas sistema atual'!A776</f>
        <v>ENGENHARIAS</v>
      </c>
      <c r="B777" s="7" t="str">
        <f>' turmas sistema atual'!B776</f>
        <v>NAESTO013-17SA</v>
      </c>
      <c r="C777" s="7" t="str">
        <f>' turmas sistema atual'!C776</f>
        <v>Engenharia Econômica A-noturno (Santo André)</v>
      </c>
      <c r="D777" s="7" t="str">
        <f>' turmas sistema atual'!Y776</f>
        <v xml:space="preserve">segunda das 19:00 às 21:00, semanal ; quinta das 21:00 às 23:00, semanal </v>
      </c>
      <c r="E777" s="7" t="str">
        <f>' turmas sistema atual'!Z776</f>
        <v/>
      </c>
      <c r="F777" s="7" t="b">
        <f t="shared" si="48"/>
        <v>0</v>
      </c>
      <c r="G777" s="7"/>
      <c r="H777" s="7" t="s">
        <v>563</v>
      </c>
      <c r="I777" s="7" t="b">
        <f t="shared" si="49"/>
        <v>1</v>
      </c>
      <c r="J777" s="11" t="str">
        <f t="shared" si="50"/>
        <v>SA</v>
      </c>
      <c r="K777" s="11" t="str">
        <f>' turmas sistema atual'!K776</f>
        <v>noturno</v>
      </c>
      <c r="L777" s="11" t="str">
        <f>' turmas sistema atual'!L776</f>
        <v>4-0-4</v>
      </c>
      <c r="M777" s="11">
        <f>' turmas sistema atual'!M776</f>
        <v>72</v>
      </c>
      <c r="N777" s="11">
        <f>VLOOKUP(B777,[3]Plan1!$A$18:$H$946,8,0)</f>
        <v>0</v>
      </c>
      <c r="P777" s="7" t="str">
        <f>' turmas sistema atual'!R776</f>
        <v>LUIS HENRIQUE RODRIGUES</v>
      </c>
      <c r="Q777" s="7" t="e">
        <f>P777=#REF!</f>
        <v>#REF!</v>
      </c>
      <c r="R777" s="7" t="e">
        <f>VLOOKUP($B777,[2]planilha!$B$1:$P$929,15,0)</f>
        <v>#REF!</v>
      </c>
      <c r="S777" s="7">
        <f>' turmas sistema atual'!S776</f>
        <v>0</v>
      </c>
      <c r="T777" s="7" t="e">
        <f t="shared" si="51"/>
        <v>#REF!</v>
      </c>
      <c r="U777" s="7" t="str">
        <f>' turmas sistema atual'!Z544</f>
        <v/>
      </c>
      <c r="V777" s="7">
        <f>' turmas sistema atual'!AA544</f>
        <v>0</v>
      </c>
      <c r="W777" s="7">
        <f>' turmas sistema atual'!AB544</f>
        <v>0</v>
      </c>
      <c r="X777" s="7">
        <f>' turmas sistema atual'!AC544</f>
        <v>0</v>
      </c>
      <c r="Y777" s="7">
        <f>' turmas sistema atual'!AD544</f>
        <v>0</v>
      </c>
      <c r="Z777" s="7">
        <f>' turmas sistema atual'!AE544</f>
        <v>0</v>
      </c>
      <c r="AA777" s="7">
        <f>' turmas sistema atual'!AU544</f>
        <v>0</v>
      </c>
      <c r="AB777" s="11">
        <f>' turmas sistema atual'!AV544</f>
        <v>0</v>
      </c>
    </row>
    <row r="778" spans="1:28" ht="51" customHeight="1" thickBot="1" x14ac:dyDescent="0.3">
      <c r="A778" s="7" t="str">
        <f>' turmas sistema atual'!A777</f>
        <v>ENGENHARIAS</v>
      </c>
      <c r="B778" s="7" t="str">
        <f>' turmas sistema atual'!B777</f>
        <v>DBESTO013-17SA</v>
      </c>
      <c r="C778" s="7" t="str">
        <f>' turmas sistema atual'!C777</f>
        <v>Engenharia Econômica B-diurno (Santo André)</v>
      </c>
      <c r="D778" s="7" t="str">
        <f>' turmas sistema atual'!Y777</f>
        <v xml:space="preserve">segunda das 17:00 às 19:00, semanal ; quinta das 17:00 às 19:00, semanal </v>
      </c>
      <c r="E778" s="7" t="str">
        <f>' turmas sistema atual'!Z777</f>
        <v/>
      </c>
      <c r="F778" s="7" t="b">
        <f t="shared" si="48"/>
        <v>0</v>
      </c>
      <c r="G778" s="7"/>
      <c r="H778" s="7" t="s">
        <v>563</v>
      </c>
      <c r="I778" s="7" t="b">
        <f t="shared" si="49"/>
        <v>1</v>
      </c>
      <c r="J778" s="11" t="str">
        <f t="shared" si="50"/>
        <v>SA</v>
      </c>
      <c r="K778" s="11" t="str">
        <f>' turmas sistema atual'!K777</f>
        <v>diurno</v>
      </c>
      <c r="L778" s="11" t="str">
        <f>' turmas sistema atual'!L777</f>
        <v>4-0-4</v>
      </c>
      <c r="M778" s="11">
        <f>' turmas sistema atual'!M777</f>
        <v>60</v>
      </c>
      <c r="N778" s="11">
        <f>VLOOKUP(B778,[3]Plan1!$A$18:$H$946,8,0)</f>
        <v>0</v>
      </c>
      <c r="P778" s="7" t="str">
        <f>' turmas sistema atual'!R777</f>
        <v>EDER DE OLIVEIRA ABENSUR</v>
      </c>
      <c r="Q778" s="7" t="e">
        <f>P778=#REF!</f>
        <v>#REF!</v>
      </c>
      <c r="R778" s="7" t="e">
        <f>VLOOKUP($B778,[2]planilha!$B$1:$P$929,15,0)</f>
        <v>#REF!</v>
      </c>
      <c r="S778" s="7">
        <f>' turmas sistema atual'!S777</f>
        <v>0</v>
      </c>
      <c r="T778" s="7" t="e">
        <f t="shared" si="51"/>
        <v>#REF!</v>
      </c>
      <c r="U778" s="7" t="str">
        <f>' turmas sistema atual'!Z553</f>
        <v/>
      </c>
      <c r="V778" s="7">
        <f>' turmas sistema atual'!AA553</f>
        <v>0</v>
      </c>
      <c r="W778" s="7">
        <f>' turmas sistema atual'!AB553</f>
        <v>0</v>
      </c>
      <c r="X778" s="7">
        <f>' turmas sistema atual'!AC553</f>
        <v>0</v>
      </c>
      <c r="Y778" s="7">
        <f>' turmas sistema atual'!AD553</f>
        <v>0</v>
      </c>
      <c r="Z778" s="7">
        <f>' turmas sistema atual'!AE553</f>
        <v>0</v>
      </c>
      <c r="AA778" s="7">
        <f>' turmas sistema atual'!AU553</f>
        <v>0</v>
      </c>
      <c r="AB778" s="11">
        <f>' turmas sistema atual'!AV553</f>
        <v>0</v>
      </c>
    </row>
    <row r="779" spans="1:28" ht="51" customHeight="1" thickBot="1" x14ac:dyDescent="0.3">
      <c r="A779" s="7" t="str">
        <f>' turmas sistema atual'!A778</f>
        <v>ENGENHARIAS</v>
      </c>
      <c r="B779" s="7" t="str">
        <f>' turmas sistema atual'!B778</f>
        <v>DA1ESTO902-17SA</v>
      </c>
      <c r="C779" s="7" t="str">
        <f>' turmas sistema atual'!C778</f>
        <v>Engenharia Unificada I A1-diurno (Santo André)</v>
      </c>
      <c r="D779" s="7" t="str">
        <f>' turmas sistema atual'!Y778</f>
        <v/>
      </c>
      <c r="E779" s="7" t="str">
        <f>' turmas sistema atual'!Z778</f>
        <v xml:space="preserve">segunda das 14:00 às 16:00, semanal </v>
      </c>
      <c r="F779" s="7" t="b">
        <f t="shared" si="48"/>
        <v>0</v>
      </c>
      <c r="G779" s="7"/>
      <c r="H779" s="7" t="s">
        <v>563</v>
      </c>
      <c r="I779" s="7" t="b">
        <f t="shared" si="49"/>
        <v>1</v>
      </c>
      <c r="J779" s="11" t="str">
        <f t="shared" si="50"/>
        <v>SA</v>
      </c>
      <c r="K779" s="11" t="str">
        <f>' turmas sistema atual'!K778</f>
        <v>diurno</v>
      </c>
      <c r="L779" s="11" t="str">
        <f>' turmas sistema atual'!L778</f>
        <v>0-2-5</v>
      </c>
      <c r="M779" s="11">
        <f>' turmas sistema atual'!M778</f>
        <v>30</v>
      </c>
      <c r="N779" s="11">
        <f>VLOOKUP(B779,[3]Plan1!$A$18:$H$946,8,0)</f>
        <v>0</v>
      </c>
      <c r="P779" s="7" t="str">
        <f>' turmas sistema atual'!R778</f>
        <v>JOSE FERNANDO QUEIRUGA REY</v>
      </c>
      <c r="Q779" s="7" t="e">
        <f>P779=#REF!</f>
        <v>#REF!</v>
      </c>
      <c r="R779" s="7" t="e">
        <f>VLOOKUP($B779,[2]planilha!$B$1:$P$929,15,0)</f>
        <v>#REF!</v>
      </c>
      <c r="S779" s="7">
        <f>' turmas sistema atual'!S778</f>
        <v>0</v>
      </c>
      <c r="T779" s="7" t="e">
        <f t="shared" si="51"/>
        <v>#REF!</v>
      </c>
      <c r="U779" s="7" t="e">
        <f>' turmas sistema atual'!#REF!</f>
        <v>#REF!</v>
      </c>
      <c r="V779" s="7" t="e">
        <f>' turmas sistema atual'!#REF!</f>
        <v>#REF!</v>
      </c>
      <c r="W779" s="7" t="e">
        <f>' turmas sistema atual'!#REF!</f>
        <v>#REF!</v>
      </c>
      <c r="X779" s="7" t="e">
        <f>' turmas sistema atual'!#REF!</f>
        <v>#REF!</v>
      </c>
      <c r="Y779" s="7" t="e">
        <f>' turmas sistema atual'!#REF!</f>
        <v>#REF!</v>
      </c>
      <c r="Z779" s="7" t="e">
        <f>' turmas sistema atual'!#REF!</f>
        <v>#REF!</v>
      </c>
      <c r="AA779" s="7" t="e">
        <f>' turmas sistema atual'!#REF!</f>
        <v>#REF!</v>
      </c>
      <c r="AB779" s="11" t="e">
        <f>' turmas sistema atual'!#REF!</f>
        <v>#REF!</v>
      </c>
    </row>
    <row r="780" spans="1:28" ht="51" customHeight="1" thickBot="1" x14ac:dyDescent="0.3">
      <c r="A780" s="7" t="str">
        <f>' turmas sistema atual'!A779</f>
        <v>ENGENHARIAS</v>
      </c>
      <c r="B780" s="7" t="str">
        <f>' turmas sistema atual'!B779</f>
        <v>DA1ESTO902-17SB</v>
      </c>
      <c r="C780" s="7" t="str">
        <f>' turmas sistema atual'!C779</f>
        <v>Engenharia Unificada I A1-diurno (São Bernardo do Campo)</v>
      </c>
      <c r="D780" s="7" t="str">
        <f>' turmas sistema atual'!Y779</f>
        <v/>
      </c>
      <c r="E780" s="7" t="str">
        <f>' turmas sistema atual'!Z779</f>
        <v xml:space="preserve">segunda das 14:00 às 16:00, semanal </v>
      </c>
      <c r="F780" s="7" t="b">
        <f t="shared" si="48"/>
        <v>0</v>
      </c>
      <c r="G780" s="7"/>
      <c r="H780" s="7" t="s">
        <v>563</v>
      </c>
      <c r="I780" s="7" t="b">
        <f t="shared" si="49"/>
        <v>1</v>
      </c>
      <c r="J780" s="11" t="str">
        <f t="shared" si="50"/>
        <v>SB</v>
      </c>
      <c r="K780" s="11" t="str">
        <f>' turmas sistema atual'!K779</f>
        <v>diurno</v>
      </c>
      <c r="L780" s="11" t="str">
        <f>' turmas sistema atual'!L779</f>
        <v>0-2-5</v>
      </c>
      <c r="M780" s="11">
        <f>' turmas sistema atual'!M779</f>
        <v>30</v>
      </c>
      <c r="N780" s="11">
        <f>VLOOKUP(B780,[3]Plan1!$A$18:$H$946,8,0)</f>
        <v>3</v>
      </c>
      <c r="P780" s="7" t="str">
        <f>' turmas sistema atual'!R779</f>
        <v>JOAO LOURES SALINET JUNIOR</v>
      </c>
      <c r="Q780" s="7" t="e">
        <f>P780=#REF!</f>
        <v>#REF!</v>
      </c>
      <c r="R780" s="7" t="e">
        <f>VLOOKUP($B780,[2]planilha!$B$1:$P$929,15,0)</f>
        <v>#REF!</v>
      </c>
      <c r="S780" s="7">
        <f>' turmas sistema atual'!S779</f>
        <v>0</v>
      </c>
      <c r="T780" s="7" t="e">
        <f t="shared" si="51"/>
        <v>#REF!</v>
      </c>
      <c r="U780" s="7" t="str">
        <f>' turmas sistema atual'!Z306</f>
        <v/>
      </c>
      <c r="V780" s="7">
        <f>' turmas sistema atual'!AA306</f>
        <v>0</v>
      </c>
      <c r="W780" s="7">
        <f>' turmas sistema atual'!AB306</f>
        <v>0</v>
      </c>
      <c r="X780" s="7">
        <f>' turmas sistema atual'!AC306</f>
        <v>0</v>
      </c>
      <c r="Y780" s="7">
        <f>' turmas sistema atual'!AD306</f>
        <v>0</v>
      </c>
      <c r="Z780" s="7">
        <f>' turmas sistema atual'!AE306</f>
        <v>0</v>
      </c>
      <c r="AA780" s="7">
        <f>' turmas sistema atual'!AU306</f>
        <v>0</v>
      </c>
      <c r="AB780" s="11">
        <f>' turmas sistema atual'!AV306</f>
        <v>0</v>
      </c>
    </row>
    <row r="781" spans="1:28" ht="51" customHeight="1" thickBot="1" x14ac:dyDescent="0.3">
      <c r="A781" s="7" t="str">
        <f>' turmas sistema atual'!A780</f>
        <v>ENGENHARIAS</v>
      </c>
      <c r="B781" s="7" t="str">
        <f>' turmas sistema atual'!B780</f>
        <v>NA1ESTO902-17SA</v>
      </c>
      <c r="C781" s="7" t="str">
        <f>' turmas sistema atual'!C780</f>
        <v>Engenharia Unificada I A1-noturno (Santo André)</v>
      </c>
      <c r="D781" s="7" t="str">
        <f>' turmas sistema atual'!Y780</f>
        <v/>
      </c>
      <c r="E781" s="7" t="str">
        <f>' turmas sistema atual'!Z780</f>
        <v xml:space="preserve">segunda das 19:00 às 21:00, semanal </v>
      </c>
      <c r="F781" s="7" t="b">
        <f t="shared" si="48"/>
        <v>0</v>
      </c>
      <c r="G781" s="7"/>
      <c r="H781" s="7" t="s">
        <v>563</v>
      </c>
      <c r="I781" s="7" t="b">
        <f t="shared" si="49"/>
        <v>1</v>
      </c>
      <c r="J781" s="11" t="str">
        <f t="shared" si="50"/>
        <v>SA</v>
      </c>
      <c r="K781" s="11" t="str">
        <f>' turmas sistema atual'!K780</f>
        <v>noturno</v>
      </c>
      <c r="L781" s="11" t="str">
        <f>' turmas sistema atual'!L780</f>
        <v>0-2-5</v>
      </c>
      <c r="M781" s="11">
        <f>' turmas sistema atual'!M780</f>
        <v>30</v>
      </c>
      <c r="N781" s="11">
        <f>VLOOKUP(B781,[3]Plan1!$A$18:$H$946,8,0)</f>
        <v>5</v>
      </c>
      <c r="P781" s="7" t="str">
        <f>' turmas sistema atual'!R780</f>
        <v>JEROEN SCHOENMAKER</v>
      </c>
      <c r="Q781" s="7" t="e">
        <f>P781=#REF!</f>
        <v>#REF!</v>
      </c>
      <c r="R781" s="7" t="e">
        <f>VLOOKUP($B781,[2]planilha!$B$1:$P$929,15,0)</f>
        <v>#REF!</v>
      </c>
      <c r="S781" s="7">
        <f>' turmas sistema atual'!S780</f>
        <v>0</v>
      </c>
      <c r="T781" s="7" t="e">
        <f t="shared" si="51"/>
        <v>#REF!</v>
      </c>
      <c r="U781" s="7" t="str">
        <f>' turmas sistema atual'!Z314</f>
        <v/>
      </c>
      <c r="V781" s="7">
        <f>' turmas sistema atual'!AA314</f>
        <v>0</v>
      </c>
      <c r="W781" s="7">
        <f>' turmas sistema atual'!AB314</f>
        <v>0</v>
      </c>
      <c r="X781" s="7">
        <f>' turmas sistema atual'!AC314</f>
        <v>0</v>
      </c>
      <c r="Y781" s="7">
        <f>' turmas sistema atual'!AD314</f>
        <v>0</v>
      </c>
      <c r="Z781" s="7">
        <f>' turmas sistema atual'!AE314</f>
        <v>0</v>
      </c>
      <c r="AA781" s="7">
        <f>' turmas sistema atual'!AU314</f>
        <v>0</v>
      </c>
      <c r="AB781" s="11">
        <f>' turmas sistema atual'!AV314</f>
        <v>0</v>
      </c>
    </row>
    <row r="782" spans="1:28" ht="51" customHeight="1" thickBot="1" x14ac:dyDescent="0.3">
      <c r="A782" s="7" t="str">
        <f>' turmas sistema atual'!A781</f>
        <v>ENGENHARIAS</v>
      </c>
      <c r="B782" s="7" t="str">
        <f>' turmas sistema atual'!B781</f>
        <v>NA2ESTO902-17SA</v>
      </c>
      <c r="C782" s="7" t="str">
        <f>' turmas sistema atual'!C781</f>
        <v>Engenharia Unificada I A2-noturno (Santo André)</v>
      </c>
      <c r="D782" s="7" t="str">
        <f>' turmas sistema atual'!Y781</f>
        <v/>
      </c>
      <c r="E782" s="7" t="str">
        <f>' turmas sistema atual'!Z781</f>
        <v xml:space="preserve">segunda das 19:00 às 21:00, semanal </v>
      </c>
      <c r="F782" s="7" t="b">
        <f t="shared" si="48"/>
        <v>0</v>
      </c>
      <c r="G782" s="7"/>
      <c r="H782" s="7" t="s">
        <v>563</v>
      </c>
      <c r="I782" s="7" t="b">
        <f t="shared" si="49"/>
        <v>1</v>
      </c>
      <c r="J782" s="11" t="str">
        <f t="shared" si="50"/>
        <v>SA</v>
      </c>
      <c r="K782" s="11" t="str">
        <f>' turmas sistema atual'!K781</f>
        <v>noturno</v>
      </c>
      <c r="L782" s="11" t="str">
        <f>' turmas sistema atual'!L781</f>
        <v>0-2-5</v>
      </c>
      <c r="M782" s="11">
        <f>' turmas sistema atual'!M781</f>
        <v>30</v>
      </c>
      <c r="N782" s="11">
        <f>VLOOKUP(B782,[3]Plan1!$A$18:$H$946,8,0)</f>
        <v>0</v>
      </c>
      <c r="P782" s="7" t="str">
        <f>' turmas sistema atual'!R781</f>
        <v>JOAO LOURES SALINET JUNIOR</v>
      </c>
      <c r="Q782" s="7" t="e">
        <f>P782=#REF!</f>
        <v>#REF!</v>
      </c>
      <c r="R782" s="7" t="e">
        <f>VLOOKUP($B782,[2]planilha!$B$1:$P$929,15,0)</f>
        <v>#REF!</v>
      </c>
      <c r="S782" s="7">
        <f>' turmas sistema atual'!S781</f>
        <v>0</v>
      </c>
      <c r="T782" s="7" t="e">
        <f t="shared" si="51"/>
        <v>#REF!</v>
      </c>
      <c r="U782" s="7" t="str">
        <f>' turmas sistema atual'!Z308</f>
        <v/>
      </c>
      <c r="V782" s="7">
        <f>' turmas sistema atual'!AA308</f>
        <v>0</v>
      </c>
      <c r="W782" s="7">
        <f>' turmas sistema atual'!AB308</f>
        <v>0</v>
      </c>
      <c r="X782" s="7">
        <f>' turmas sistema atual'!AC308</f>
        <v>0</v>
      </c>
      <c r="Y782" s="7">
        <f>' turmas sistema atual'!AD308</f>
        <v>0</v>
      </c>
      <c r="Z782" s="7">
        <f>' turmas sistema atual'!AE308</f>
        <v>0</v>
      </c>
      <c r="AA782" s="7">
        <f>' turmas sistema atual'!AU308</f>
        <v>0</v>
      </c>
      <c r="AB782" s="11">
        <f>' turmas sistema atual'!AV308</f>
        <v>0</v>
      </c>
    </row>
    <row r="783" spans="1:28" ht="51" customHeight="1" thickBot="1" x14ac:dyDescent="0.3">
      <c r="A783" s="7" t="str">
        <f>' turmas sistema atual'!A782</f>
        <v>ENGENHARIAS</v>
      </c>
      <c r="B783" s="7" t="str">
        <f>' turmas sistema atual'!B782</f>
        <v>DAESTO902-17SA</v>
      </c>
      <c r="C783" s="7" t="str">
        <f>' turmas sistema atual'!C782</f>
        <v>Engenharia Unificada I A-diurno (Santo André)</v>
      </c>
      <c r="D783" s="7" t="str">
        <f>' turmas sistema atual'!Y782</f>
        <v/>
      </c>
      <c r="E783" s="7" t="str">
        <f>' turmas sistema atual'!Z782</f>
        <v xml:space="preserve">segunda das 14:00 às 16:00, semanal </v>
      </c>
      <c r="F783" s="7" t="b">
        <f t="shared" si="48"/>
        <v>0</v>
      </c>
      <c r="G783" s="7"/>
      <c r="H783" s="7" t="s">
        <v>563</v>
      </c>
      <c r="I783" s="7" t="b">
        <f t="shared" si="49"/>
        <v>1</v>
      </c>
      <c r="J783" s="11" t="str">
        <f t="shared" si="50"/>
        <v>SA</v>
      </c>
      <c r="K783" s="11" t="str">
        <f>' turmas sistema atual'!K782</f>
        <v>diurno</v>
      </c>
      <c r="L783" s="11" t="str">
        <f>' turmas sistema atual'!L782</f>
        <v>0-2-5</v>
      </c>
      <c r="M783" s="11">
        <f>' turmas sistema atual'!M782</f>
        <v>58</v>
      </c>
      <c r="N783" s="11">
        <f>VLOOKUP(B783,[3]Plan1!$A$18:$H$946,8,0)</f>
        <v>0</v>
      </c>
      <c r="P783" s="7">
        <f>' turmas sistema atual'!R782</f>
        <v>0</v>
      </c>
      <c r="Q783" s="7" t="e">
        <f>P783=#REF!</f>
        <v>#REF!</v>
      </c>
      <c r="R783" s="7" t="str">
        <f>VLOOKUP($B783,[2]planilha!$B$1:$P$929,15,0)</f>
        <v>Mario Alexandre Gazziro</v>
      </c>
      <c r="S783" s="7" t="str">
        <f>' turmas sistema atual'!S782</f>
        <v>Mario Alexandre Gazziro</v>
      </c>
      <c r="T783" s="7" t="b">
        <f t="shared" si="51"/>
        <v>1</v>
      </c>
      <c r="U783" s="7" t="str">
        <f>' turmas sistema atual'!Z325</f>
        <v/>
      </c>
      <c r="V783" s="7">
        <f>' turmas sistema atual'!AA325</f>
        <v>0</v>
      </c>
      <c r="W783" s="7">
        <f>' turmas sistema atual'!AB325</f>
        <v>0</v>
      </c>
      <c r="X783" s="7">
        <f>' turmas sistema atual'!AC325</f>
        <v>0</v>
      </c>
      <c r="Y783" s="7">
        <f>' turmas sistema atual'!AD325</f>
        <v>0</v>
      </c>
      <c r="Z783" s="7">
        <f>' turmas sistema atual'!AE325</f>
        <v>0</v>
      </c>
      <c r="AA783" s="7">
        <f>' turmas sistema atual'!AU325</f>
        <v>0</v>
      </c>
      <c r="AB783" s="11">
        <f>' turmas sistema atual'!AV325</f>
        <v>0</v>
      </c>
    </row>
    <row r="784" spans="1:28" ht="51" customHeight="1" thickBot="1" x14ac:dyDescent="0.3">
      <c r="A784" s="7" t="str">
        <f>' turmas sistema atual'!A783</f>
        <v>ENGENHARIAS</v>
      </c>
      <c r="B784" s="7" t="str">
        <f>' turmas sistema atual'!B783</f>
        <v>DAESTO902-17SB</v>
      </c>
      <c r="C784" s="7" t="str">
        <f>' turmas sistema atual'!C783</f>
        <v>Engenharia Unificada I A-diurno (São Bernardo do Campo)</v>
      </c>
      <c r="D784" s="7" t="str">
        <f>' turmas sistema atual'!Y783</f>
        <v/>
      </c>
      <c r="E784" s="7" t="str">
        <f>' turmas sistema atual'!Z783</f>
        <v xml:space="preserve">segunda das 14:00 às 16:00, semanal </v>
      </c>
      <c r="F784" s="7" t="b">
        <f t="shared" si="48"/>
        <v>0</v>
      </c>
      <c r="G784" s="7"/>
      <c r="H784" s="7" t="s">
        <v>563</v>
      </c>
      <c r="I784" s="7" t="b">
        <f t="shared" si="49"/>
        <v>1</v>
      </c>
      <c r="J784" s="11" t="str">
        <f t="shared" si="50"/>
        <v>SB</v>
      </c>
      <c r="K784" s="11" t="str">
        <f>' turmas sistema atual'!K783</f>
        <v>diurno</v>
      </c>
      <c r="L784" s="11" t="str">
        <f>' turmas sistema atual'!L783</f>
        <v>0-2-5</v>
      </c>
      <c r="M784" s="11">
        <f>' turmas sistema atual'!M783</f>
        <v>30</v>
      </c>
      <c r="N784" s="11">
        <f>VLOOKUP(B784,[3]Plan1!$A$18:$H$946,8,0)</f>
        <v>0</v>
      </c>
      <c r="P784" s="7">
        <f>' turmas sistema atual'!R783</f>
        <v>0</v>
      </c>
      <c r="Q784" s="7" t="e">
        <f>P784=#REF!</f>
        <v>#REF!</v>
      </c>
      <c r="R784" s="7" t="str">
        <f>VLOOKUP($B784,[2]planilha!$B$1:$P$929,15,0)</f>
        <v>RENATO NAVILLE WATANABE</v>
      </c>
      <c r="S784" s="7" t="str">
        <f>' turmas sistema atual'!S783</f>
        <v>RENATO NAVILLE WATANABE</v>
      </c>
      <c r="T784" s="7" t="b">
        <f t="shared" si="51"/>
        <v>1</v>
      </c>
      <c r="U784" s="7" t="str">
        <f>' turmas sistema atual'!Z322</f>
        <v/>
      </c>
      <c r="V784" s="7">
        <f>' turmas sistema atual'!AA322</f>
        <v>0</v>
      </c>
      <c r="W784" s="7">
        <f>' turmas sistema atual'!AB322</f>
        <v>0</v>
      </c>
      <c r="X784" s="7">
        <f>' turmas sistema atual'!AC322</f>
        <v>0</v>
      </c>
      <c r="Y784" s="7">
        <f>' turmas sistema atual'!AD322</f>
        <v>0</v>
      </c>
      <c r="Z784" s="7">
        <f>' turmas sistema atual'!AE322</f>
        <v>0</v>
      </c>
      <c r="AA784" s="7">
        <f>' turmas sistema atual'!AU322</f>
        <v>0</v>
      </c>
      <c r="AB784" s="11">
        <f>' turmas sistema atual'!AV322</f>
        <v>0</v>
      </c>
    </row>
    <row r="785" spans="1:28" ht="51" customHeight="1" thickBot="1" x14ac:dyDescent="0.3">
      <c r="A785" s="7" t="str">
        <f>' turmas sistema atual'!A784</f>
        <v>ENGENHARIAS</v>
      </c>
      <c r="B785" s="7" t="str">
        <f>' turmas sistema atual'!B784</f>
        <v>NAESTO902-17SA</v>
      </c>
      <c r="C785" s="7" t="str">
        <f>' turmas sistema atual'!C784</f>
        <v>Engenharia Unificada I A-noturno (Santo André)</v>
      </c>
      <c r="D785" s="7" t="str">
        <f>' turmas sistema atual'!Y784</f>
        <v/>
      </c>
      <c r="E785" s="7" t="str">
        <f>' turmas sistema atual'!Z784</f>
        <v xml:space="preserve">segunda das 19:00 às 21:00, semanal </v>
      </c>
      <c r="F785" s="7" t="b">
        <f t="shared" si="48"/>
        <v>0</v>
      </c>
      <c r="G785" s="7"/>
      <c r="H785" s="7" t="s">
        <v>563</v>
      </c>
      <c r="I785" s="7" t="b">
        <f t="shared" si="49"/>
        <v>1</v>
      </c>
      <c r="J785" s="11" t="str">
        <f t="shared" si="50"/>
        <v>SA</v>
      </c>
      <c r="K785" s="11" t="str">
        <f>' turmas sistema atual'!K784</f>
        <v>noturno</v>
      </c>
      <c r="L785" s="11" t="str">
        <f>' turmas sistema atual'!L784</f>
        <v>0-2-5</v>
      </c>
      <c r="M785" s="11">
        <f>' turmas sistema atual'!M784</f>
        <v>30</v>
      </c>
      <c r="N785" s="11">
        <f>VLOOKUP(B785,[3]Plan1!$A$18:$H$946,8,0)</f>
        <v>0</v>
      </c>
      <c r="P785" s="7">
        <f>' turmas sistema atual'!R784</f>
        <v>0</v>
      </c>
      <c r="Q785" s="7" t="e">
        <f>P785=#REF!</f>
        <v>#REF!</v>
      </c>
      <c r="R785" s="7" t="str">
        <f>VLOOKUP($B785,[2]planilha!$B$1:$P$929,15,0)</f>
        <v>JOSE FERNANDO QUEIRUGA REY</v>
      </c>
      <c r="S785" s="7" t="str">
        <f>' turmas sistema atual'!S784</f>
        <v>JOSE FERNANDO QUEIRUGA REY</v>
      </c>
      <c r="T785" s="7" t="b">
        <f t="shared" si="51"/>
        <v>1</v>
      </c>
      <c r="U785" s="7" t="e">
        <f>' turmas sistema atual'!#REF!</f>
        <v>#REF!</v>
      </c>
      <c r="V785" s="7" t="e">
        <f>' turmas sistema atual'!#REF!</f>
        <v>#REF!</v>
      </c>
      <c r="W785" s="7" t="e">
        <f>' turmas sistema atual'!#REF!</f>
        <v>#REF!</v>
      </c>
      <c r="X785" s="7" t="e">
        <f>' turmas sistema atual'!#REF!</f>
        <v>#REF!</v>
      </c>
      <c r="Y785" s="7" t="e">
        <f>' turmas sistema atual'!#REF!</f>
        <v>#REF!</v>
      </c>
      <c r="Z785" s="7" t="e">
        <f>' turmas sistema atual'!#REF!</f>
        <v>#REF!</v>
      </c>
      <c r="AA785" s="7" t="e">
        <f>' turmas sistema atual'!#REF!</f>
        <v>#REF!</v>
      </c>
      <c r="AB785" s="11" t="e">
        <f>' turmas sistema atual'!#REF!</f>
        <v>#REF!</v>
      </c>
    </row>
    <row r="786" spans="1:28" ht="51" customHeight="1" thickBot="1" x14ac:dyDescent="0.3">
      <c r="A786" s="7" t="str">
        <f>' turmas sistema atual'!A785</f>
        <v>ENGENHARIAS</v>
      </c>
      <c r="B786" s="7" t="str">
        <f>' turmas sistema atual'!B785</f>
        <v>NAESTO902-17SB</v>
      </c>
      <c r="C786" s="7" t="str">
        <f>' turmas sistema atual'!C785</f>
        <v>Engenharia Unificada I A-noturno (São Bernardo do Campo)</v>
      </c>
      <c r="D786" s="7" t="str">
        <f>' turmas sistema atual'!Y785</f>
        <v/>
      </c>
      <c r="E786" s="7" t="str">
        <f>' turmas sistema atual'!Z785</f>
        <v xml:space="preserve">segunda das 19:00 às 21:00, semanal </v>
      </c>
      <c r="F786" s="7" t="b">
        <f t="shared" si="48"/>
        <v>0</v>
      </c>
      <c r="G786" s="7"/>
      <c r="H786" s="7" t="s">
        <v>563</v>
      </c>
      <c r="I786" s="7" t="b">
        <f t="shared" si="49"/>
        <v>1</v>
      </c>
      <c r="J786" s="11" t="str">
        <f t="shared" si="50"/>
        <v>SB</v>
      </c>
      <c r="K786" s="11" t="str">
        <f>' turmas sistema atual'!K785</f>
        <v>noturno</v>
      </c>
      <c r="L786" s="11" t="str">
        <f>' turmas sistema atual'!L785</f>
        <v>0-2-5</v>
      </c>
      <c r="M786" s="11">
        <f>' turmas sistema atual'!M785</f>
        <v>59</v>
      </c>
      <c r="N786" s="11">
        <f>VLOOKUP(B786,[3]Plan1!$A$18:$H$946,8,0)</f>
        <v>0</v>
      </c>
      <c r="P786" s="7">
        <f>' turmas sistema atual'!R785</f>
        <v>0</v>
      </c>
      <c r="Q786" s="7" t="e">
        <f>P786=#REF!</f>
        <v>#REF!</v>
      </c>
      <c r="R786" s="7" t="str">
        <f>VLOOKUP($B786,[2]planilha!$B$1:$P$929,15,0)</f>
        <v>Diego Paolo Ferruzzo Correa</v>
      </c>
      <c r="S786" s="7" t="str">
        <f>' turmas sistema atual'!S785</f>
        <v>Diego Paolo Ferruzzo Correa</v>
      </c>
      <c r="T786" s="7" t="b">
        <f t="shared" si="51"/>
        <v>1</v>
      </c>
      <c r="U786" s="7" t="str">
        <f>' turmas sistema atual'!Z313</f>
        <v/>
      </c>
      <c r="V786" s="7">
        <f>' turmas sistema atual'!AA313</f>
        <v>0</v>
      </c>
      <c r="W786" s="7">
        <f>' turmas sistema atual'!AB313</f>
        <v>0</v>
      </c>
      <c r="X786" s="7">
        <f>' turmas sistema atual'!AC313</f>
        <v>0</v>
      </c>
      <c r="Y786" s="7">
        <f>' turmas sistema atual'!AD313</f>
        <v>0</v>
      </c>
      <c r="Z786" s="7">
        <f>' turmas sistema atual'!AE313</f>
        <v>0</v>
      </c>
      <c r="AA786" s="7">
        <f>' turmas sistema atual'!AU313</f>
        <v>0</v>
      </c>
      <c r="AB786" s="11">
        <f>' turmas sistema atual'!AV313</f>
        <v>0</v>
      </c>
    </row>
    <row r="787" spans="1:28" ht="51" customHeight="1" thickBot="1" x14ac:dyDescent="0.3">
      <c r="A787" s="7" t="str">
        <f>' turmas sistema atual'!A786</f>
        <v>ENGENHARIAS</v>
      </c>
      <c r="B787" s="7" t="str">
        <f>' turmas sistema atual'!B786</f>
        <v>DAESTO903-17SA</v>
      </c>
      <c r="C787" s="7" t="str">
        <f>' turmas sistema atual'!C786</f>
        <v>Engenharia Unificada II A-diurno (Santo André)</v>
      </c>
      <c r="D787" s="7" t="str">
        <f>' turmas sistema atual'!Y786</f>
        <v/>
      </c>
      <c r="E787" s="7" t="str">
        <f>' turmas sistema atual'!Z786</f>
        <v xml:space="preserve">segunda das 14:00 às 16:00, semanal </v>
      </c>
      <c r="F787" s="7" t="b">
        <f t="shared" si="48"/>
        <v>0</v>
      </c>
      <c r="G787" s="7"/>
      <c r="H787" s="7" t="s">
        <v>563</v>
      </c>
      <c r="I787" s="7" t="b">
        <f t="shared" si="49"/>
        <v>1</v>
      </c>
      <c r="J787" s="11" t="str">
        <f t="shared" si="50"/>
        <v>SA</v>
      </c>
      <c r="K787" s="11" t="str">
        <f>' turmas sistema atual'!K786</f>
        <v>diurno</v>
      </c>
      <c r="L787" s="11" t="str">
        <f>' turmas sistema atual'!L786</f>
        <v>0-2-5</v>
      </c>
      <c r="M787" s="11">
        <f>' turmas sistema atual'!M786</f>
        <v>30</v>
      </c>
      <c r="N787" s="11">
        <f>VLOOKUP(B787,[3]Plan1!$A$18:$H$946,8,0)</f>
        <v>0</v>
      </c>
      <c r="P787" s="7">
        <f>' turmas sistema atual'!R786</f>
        <v>0</v>
      </c>
      <c r="Q787" s="7" t="e">
        <f>P787=#REF!</f>
        <v>#REF!</v>
      </c>
      <c r="R787" s="7" t="str">
        <f>VLOOKUP($B787,[2]planilha!$B$1:$P$929,15,0)</f>
        <v>Wallace Gusmão Ferreira</v>
      </c>
      <c r="S787" s="7" t="str">
        <f>' turmas sistema atual'!S786</f>
        <v>Wallace Gusmão Ferreira</v>
      </c>
      <c r="T787" s="7" t="b">
        <f t="shared" si="51"/>
        <v>1</v>
      </c>
      <c r="U787" s="7" t="e">
        <f>' turmas sistema atual'!#REF!</f>
        <v>#REF!</v>
      </c>
      <c r="V787" s="7" t="e">
        <f>' turmas sistema atual'!#REF!</f>
        <v>#REF!</v>
      </c>
      <c r="W787" s="7" t="e">
        <f>' turmas sistema atual'!#REF!</f>
        <v>#REF!</v>
      </c>
      <c r="X787" s="7" t="e">
        <f>' turmas sistema atual'!#REF!</f>
        <v>#REF!</v>
      </c>
      <c r="Y787" s="7" t="e">
        <f>' turmas sistema atual'!#REF!</f>
        <v>#REF!</v>
      </c>
      <c r="Z787" s="7" t="e">
        <f>' turmas sistema atual'!#REF!</f>
        <v>#REF!</v>
      </c>
      <c r="AA787" s="7" t="e">
        <f>' turmas sistema atual'!#REF!</f>
        <v>#REF!</v>
      </c>
      <c r="AB787" s="11" t="e">
        <f>' turmas sistema atual'!#REF!</f>
        <v>#REF!</v>
      </c>
    </row>
    <row r="788" spans="1:28" ht="51" customHeight="1" thickBot="1" x14ac:dyDescent="0.3">
      <c r="A788" s="7" t="str">
        <f>' turmas sistema atual'!A787</f>
        <v>ENGENHARIAS</v>
      </c>
      <c r="B788" s="7" t="str">
        <f>' turmas sistema atual'!B787</f>
        <v>DAESTO903-17SB</v>
      </c>
      <c r="C788" s="7" t="str">
        <f>' turmas sistema atual'!C787</f>
        <v>Engenharia Unificada II A-diurno (São Bernardo do Campo)</v>
      </c>
      <c r="D788" s="7" t="str">
        <f>' turmas sistema atual'!Y787</f>
        <v/>
      </c>
      <c r="E788" s="7" t="str">
        <f>' turmas sistema atual'!Z787</f>
        <v xml:space="preserve">segunda das 14:00 às 16:00, semanal </v>
      </c>
      <c r="F788" s="7" t="b">
        <f t="shared" si="48"/>
        <v>0</v>
      </c>
      <c r="G788" s="7"/>
      <c r="H788" s="7" t="s">
        <v>563</v>
      </c>
      <c r="I788" s="7" t="b">
        <f t="shared" si="49"/>
        <v>1</v>
      </c>
      <c r="J788" s="11" t="str">
        <f t="shared" si="50"/>
        <v>SB</v>
      </c>
      <c r="K788" s="11" t="str">
        <f>' turmas sistema atual'!K787</f>
        <v>diurno</v>
      </c>
      <c r="L788" s="11" t="str">
        <f>' turmas sistema atual'!L787</f>
        <v>0-2-5</v>
      </c>
      <c r="M788" s="11">
        <f>' turmas sistema atual'!M787</f>
        <v>51</v>
      </c>
      <c r="N788" s="11">
        <f>VLOOKUP(B788,[3]Plan1!$A$18:$H$946,8,0)</f>
        <v>0</v>
      </c>
      <c r="P788" s="7">
        <f>' turmas sistema atual'!R787</f>
        <v>0</v>
      </c>
      <c r="Q788" s="7" t="e">
        <f>P788=#REF!</f>
        <v>#REF!</v>
      </c>
      <c r="R788" s="7" t="str">
        <f>VLOOKUP($B788,[2]planilha!$B$1:$P$929,15,0)</f>
        <v>ANNIBAL HETEM JUNIOR</v>
      </c>
      <c r="S788" s="7" t="str">
        <f>' turmas sistema atual'!S787</f>
        <v>ANNIBAL HETEM JUNIOR</v>
      </c>
      <c r="T788" s="7" t="b">
        <f t="shared" si="51"/>
        <v>1</v>
      </c>
      <c r="U788" s="7" t="str">
        <f>' turmas sistema atual'!Z487</f>
        <v/>
      </c>
      <c r="V788" s="7">
        <f>' turmas sistema atual'!AA487</f>
        <v>0</v>
      </c>
      <c r="W788" s="7">
        <f>' turmas sistema atual'!AB487</f>
        <v>0</v>
      </c>
      <c r="X788" s="7">
        <f>' turmas sistema atual'!AC487</f>
        <v>0</v>
      </c>
      <c r="Y788" s="7">
        <f>' turmas sistema atual'!AD487</f>
        <v>0</v>
      </c>
      <c r="Z788" s="7">
        <f>' turmas sistema atual'!AE487</f>
        <v>0</v>
      </c>
      <c r="AA788" s="7">
        <f>' turmas sistema atual'!AU487</f>
        <v>0</v>
      </c>
      <c r="AB788" s="11">
        <f>' turmas sistema atual'!AV487</f>
        <v>0</v>
      </c>
    </row>
    <row r="789" spans="1:28" ht="51" customHeight="1" thickBot="1" x14ac:dyDescent="0.3">
      <c r="A789" s="7" t="str">
        <f>' turmas sistema atual'!A788</f>
        <v>ENGENHARIAS</v>
      </c>
      <c r="B789" s="7" t="str">
        <f>' turmas sistema atual'!B788</f>
        <v>NAESTO903-17SA</v>
      </c>
      <c r="C789" s="7" t="str">
        <f>' turmas sistema atual'!C788</f>
        <v>Engenharia Unificada II A-noturno (Santo André)</v>
      </c>
      <c r="D789" s="7" t="str">
        <f>' turmas sistema atual'!Y788</f>
        <v/>
      </c>
      <c r="E789" s="7" t="str">
        <f>' turmas sistema atual'!Z788</f>
        <v xml:space="preserve">segunda das 19:00 às 21:00, semanal </v>
      </c>
      <c r="F789" s="7" t="b">
        <f t="shared" si="48"/>
        <v>0</v>
      </c>
      <c r="G789" s="7"/>
      <c r="H789" s="7" t="s">
        <v>563</v>
      </c>
      <c r="I789" s="7" t="b">
        <f t="shared" si="49"/>
        <v>1</v>
      </c>
      <c r="J789" s="11" t="str">
        <f t="shared" si="50"/>
        <v>SA</v>
      </c>
      <c r="K789" s="11" t="str">
        <f>' turmas sistema atual'!K788</f>
        <v>noturno</v>
      </c>
      <c r="L789" s="11" t="str">
        <f>' turmas sistema atual'!L788</f>
        <v>0-2-5</v>
      </c>
      <c r="M789" s="11">
        <f>' turmas sistema atual'!M788</f>
        <v>72</v>
      </c>
      <c r="N789" s="11">
        <f>VLOOKUP(B789,[3]Plan1!$A$18:$H$946,8,0)</f>
        <v>0</v>
      </c>
      <c r="P789" s="7">
        <f>' turmas sistema atual'!R788</f>
        <v>0</v>
      </c>
      <c r="Q789" s="7" t="e">
        <f>P789=#REF!</f>
        <v>#REF!</v>
      </c>
      <c r="R789" s="7" t="str">
        <f>VLOOKUP($B789,[2]planilha!$B$1:$P$929,15,0)</f>
        <v>HARKI TANAKA</v>
      </c>
      <c r="S789" s="7" t="str">
        <f>' turmas sistema atual'!S788</f>
        <v>HARKI TANAKA</v>
      </c>
      <c r="T789" s="7" t="b">
        <f t="shared" si="51"/>
        <v>1</v>
      </c>
      <c r="U789" s="7" t="str">
        <f>' turmas sistema atual'!Z489</f>
        <v xml:space="preserve">quarta das 08:00 às 12:00, semanal </v>
      </c>
      <c r="V789" s="7">
        <f>' turmas sistema atual'!AA489</f>
        <v>0</v>
      </c>
      <c r="W789" s="7">
        <f>' turmas sistema atual'!AB489</f>
        <v>0</v>
      </c>
      <c r="X789" s="7">
        <f>' turmas sistema atual'!AC489</f>
        <v>0</v>
      </c>
      <c r="Y789" s="7">
        <f>' turmas sistema atual'!AD489</f>
        <v>0</v>
      </c>
      <c r="Z789" s="7">
        <f>' turmas sistema atual'!AE489</f>
        <v>0</v>
      </c>
      <c r="AA789" s="7">
        <f>' turmas sistema atual'!AU489</f>
        <v>0</v>
      </c>
      <c r="AB789" s="11">
        <f>' turmas sistema atual'!AV489</f>
        <v>0</v>
      </c>
    </row>
    <row r="790" spans="1:28" ht="51" customHeight="1" thickBot="1" x14ac:dyDescent="0.3">
      <c r="A790" s="7" t="str">
        <f>' turmas sistema atual'!A789</f>
        <v>ENGENHARIAS</v>
      </c>
      <c r="B790" s="7" t="str">
        <f>' turmas sistema atual'!B789</f>
        <v>NAESTO903-17SB</v>
      </c>
      <c r="C790" s="7" t="str">
        <f>' turmas sistema atual'!C789</f>
        <v>Engenharia Unificada II A-noturno (São Bernardo do Campo)</v>
      </c>
      <c r="D790" s="7" t="str">
        <f>' turmas sistema atual'!Y789</f>
        <v/>
      </c>
      <c r="E790" s="7" t="str">
        <f>' turmas sistema atual'!Z789</f>
        <v xml:space="preserve">terça das 19:00 às 21:00, semanal </v>
      </c>
      <c r="F790" s="7" t="b">
        <f t="shared" si="48"/>
        <v>0</v>
      </c>
      <c r="G790" s="7"/>
      <c r="H790" s="7" t="s">
        <v>563</v>
      </c>
      <c r="I790" s="7" t="b">
        <f t="shared" si="49"/>
        <v>1</v>
      </c>
      <c r="J790" s="11" t="str">
        <f t="shared" si="50"/>
        <v>SB</v>
      </c>
      <c r="K790" s="11" t="str">
        <f>' turmas sistema atual'!K789</f>
        <v>noturno</v>
      </c>
      <c r="L790" s="11" t="str">
        <f>' turmas sistema atual'!L789</f>
        <v>0-2-5</v>
      </c>
      <c r="M790" s="11">
        <f>' turmas sistema atual'!M789</f>
        <v>30</v>
      </c>
      <c r="N790" s="11">
        <f>VLOOKUP(B790,[3]Plan1!$A$18:$H$946,8,0)</f>
        <v>0</v>
      </c>
      <c r="P790" s="7">
        <f>' turmas sistema atual'!R789</f>
        <v>0</v>
      </c>
      <c r="Q790" s="7" t="e">
        <f>P790=#REF!</f>
        <v>#REF!</v>
      </c>
      <c r="R790" s="7" t="str">
        <f>VLOOKUP($B790,[2]planilha!$B$1:$P$929,15,0)</f>
        <v>DIOGO COUTINHO SORIANO</v>
      </c>
      <c r="S790" s="7" t="str">
        <f>' turmas sistema atual'!S789</f>
        <v>DIOGO COUTINHO SORIANO</v>
      </c>
      <c r="T790" s="7" t="b">
        <f t="shared" si="51"/>
        <v>1</v>
      </c>
      <c r="U790" s="7" t="str">
        <f>' turmas sistema atual'!Z326</f>
        <v/>
      </c>
      <c r="V790" s="7">
        <f>' turmas sistema atual'!AA326</f>
        <v>0</v>
      </c>
      <c r="W790" s="7">
        <f>' turmas sistema atual'!AB326</f>
        <v>0</v>
      </c>
      <c r="X790" s="7">
        <f>' turmas sistema atual'!AC326</f>
        <v>0</v>
      </c>
      <c r="Y790" s="7">
        <f>' turmas sistema atual'!AD326</f>
        <v>0</v>
      </c>
      <c r="Z790" s="7">
        <f>' turmas sistema atual'!AE326</f>
        <v>0</v>
      </c>
      <c r="AA790" s="7">
        <f>' turmas sistema atual'!AU326</f>
        <v>0</v>
      </c>
      <c r="AB790" s="11">
        <f>' turmas sistema atual'!AV326</f>
        <v>0</v>
      </c>
    </row>
    <row r="791" spans="1:28" ht="51" customHeight="1" thickBot="1" x14ac:dyDescent="0.3">
      <c r="A791" s="7" t="str">
        <f>' turmas sistema atual'!A790</f>
        <v>ENGENHARIAS</v>
      </c>
      <c r="B791" s="7" t="str">
        <f>' turmas sistema atual'!B790</f>
        <v>DA1ESTO016-17SA</v>
      </c>
      <c r="C791" s="7" t="str">
        <f>' turmas sistema atual'!C790</f>
        <v>Fenômenos de Transporte A1-diurno (Santo André)</v>
      </c>
      <c r="D791" s="7" t="str">
        <f>' turmas sistema atual'!Y790</f>
        <v xml:space="preserve">terça das 10:00 às 12:00, semanal ; quinta das 08:00 às 10:00, semanal </v>
      </c>
      <c r="E791" s="7" t="str">
        <f>' turmas sistema atual'!Z790</f>
        <v/>
      </c>
      <c r="F791" s="7" t="b">
        <f t="shared" si="48"/>
        <v>0</v>
      </c>
      <c r="G791" s="7"/>
      <c r="H791" s="7" t="s">
        <v>563</v>
      </c>
      <c r="I791" s="7" t="b">
        <f t="shared" si="49"/>
        <v>1</v>
      </c>
      <c r="J791" s="11" t="str">
        <f t="shared" si="50"/>
        <v>SA</v>
      </c>
      <c r="K791" s="11" t="str">
        <f>' turmas sistema atual'!K790</f>
        <v>diurno</v>
      </c>
      <c r="L791" s="11" t="str">
        <f>' turmas sistema atual'!L790</f>
        <v>4-0-4</v>
      </c>
      <c r="M791" s="11">
        <f>' turmas sistema atual'!M790</f>
        <v>45</v>
      </c>
      <c r="N791" s="11">
        <f>VLOOKUP(B791,[3]Plan1!$A$18:$H$946,8,0)</f>
        <v>2</v>
      </c>
      <c r="P791" s="7" t="str">
        <f>' turmas sistema atual'!R790</f>
        <v>JULIANA MARTIN DO PRADO</v>
      </c>
      <c r="Q791" s="7" t="e">
        <f>P791=#REF!</f>
        <v>#REF!</v>
      </c>
      <c r="R791" s="7" t="e">
        <f>VLOOKUP($B791,[2]planilha!$B$1:$P$929,15,0)</f>
        <v>#REF!</v>
      </c>
      <c r="S791" s="7">
        <f>' turmas sistema atual'!S790</f>
        <v>0</v>
      </c>
      <c r="T791" s="7" t="e">
        <f t="shared" si="51"/>
        <v>#REF!</v>
      </c>
      <c r="U791" s="7" t="str">
        <f>' turmas sistema atual'!Z492</f>
        <v xml:space="preserve">quinta das 19:00 às 23:00, semanal </v>
      </c>
      <c r="V791" s="7">
        <f>' turmas sistema atual'!AA492</f>
        <v>0</v>
      </c>
      <c r="W791" s="7">
        <f>' turmas sistema atual'!AB492</f>
        <v>0</v>
      </c>
      <c r="X791" s="7">
        <f>' turmas sistema atual'!AC492</f>
        <v>0</v>
      </c>
      <c r="Y791" s="7">
        <f>' turmas sistema atual'!AD492</f>
        <v>0</v>
      </c>
      <c r="Z791" s="7">
        <f>' turmas sistema atual'!AE492</f>
        <v>0</v>
      </c>
      <c r="AA791" s="7">
        <f>' turmas sistema atual'!AU492</f>
        <v>0</v>
      </c>
      <c r="AB791" s="11">
        <f>' turmas sistema atual'!AV492</f>
        <v>0</v>
      </c>
    </row>
    <row r="792" spans="1:28" ht="51" customHeight="1" thickBot="1" x14ac:dyDescent="0.3">
      <c r="A792" s="7" t="str">
        <f>' turmas sistema atual'!A791</f>
        <v>ENGENHARIAS</v>
      </c>
      <c r="B792" s="7" t="str">
        <f>' turmas sistema atual'!B791</f>
        <v>NA1ESTO016-17SA</v>
      </c>
      <c r="C792" s="7" t="str">
        <f>' turmas sistema atual'!C791</f>
        <v>Fenômenos de Transporte A1-noturno (Santo André)</v>
      </c>
      <c r="D792" s="7" t="str">
        <f>' turmas sistema atual'!Y791</f>
        <v xml:space="preserve">terça das 21:00 às 23:00, semanal ; quinta das 19:00 às 21:00, semanal </v>
      </c>
      <c r="E792" s="7" t="str">
        <f>' turmas sistema atual'!Z791</f>
        <v/>
      </c>
      <c r="F792" s="7" t="b">
        <f t="shared" si="48"/>
        <v>0</v>
      </c>
      <c r="G792" s="7"/>
      <c r="H792" s="7" t="s">
        <v>563</v>
      </c>
      <c r="I792" s="7" t="b">
        <f t="shared" si="49"/>
        <v>1</v>
      </c>
      <c r="J792" s="11" t="str">
        <f t="shared" si="50"/>
        <v>SA</v>
      </c>
      <c r="K792" s="11" t="str">
        <f>' turmas sistema atual'!K791</f>
        <v>noturno</v>
      </c>
      <c r="L792" s="11" t="str">
        <f>' turmas sistema atual'!L791</f>
        <v>4-0-4</v>
      </c>
      <c r="M792" s="11">
        <f>' turmas sistema atual'!M791</f>
        <v>45</v>
      </c>
      <c r="N792" s="11">
        <f>VLOOKUP(B792,[3]Plan1!$A$18:$H$946,8,0)</f>
        <v>19</v>
      </c>
      <c r="P792" s="7" t="str">
        <f>' turmas sistema atual'!R791</f>
        <v>REYNALDO PALACIOS BERECHE</v>
      </c>
      <c r="Q792" s="7" t="e">
        <f>P792=#REF!</f>
        <v>#REF!</v>
      </c>
      <c r="R792" s="7" t="e">
        <f>VLOOKUP($B792,[2]planilha!$B$1:$P$929,15,0)</f>
        <v>#REF!</v>
      </c>
      <c r="S792" s="7">
        <f>' turmas sistema atual'!S791</f>
        <v>0</v>
      </c>
      <c r="T792" s="7" t="e">
        <f t="shared" si="51"/>
        <v>#REF!</v>
      </c>
      <c r="U792" s="7" t="str">
        <f>' turmas sistema atual'!Z491</f>
        <v xml:space="preserve">quinta das 08:00 às 12:00, semanal </v>
      </c>
      <c r="V792" s="7">
        <f>' turmas sistema atual'!AA491</f>
        <v>0</v>
      </c>
      <c r="W792" s="7">
        <f>' turmas sistema atual'!AB491</f>
        <v>0</v>
      </c>
      <c r="X792" s="7">
        <f>' turmas sistema atual'!AC491</f>
        <v>0</v>
      </c>
      <c r="Y792" s="7">
        <f>' turmas sistema atual'!AD491</f>
        <v>0</v>
      </c>
      <c r="Z792" s="7">
        <f>' turmas sistema atual'!AE491</f>
        <v>0</v>
      </c>
      <c r="AA792" s="7">
        <f>' turmas sistema atual'!AU491</f>
        <v>0</v>
      </c>
      <c r="AB792" s="11">
        <f>' turmas sistema atual'!AV491</f>
        <v>0</v>
      </c>
    </row>
    <row r="793" spans="1:28" ht="51" customHeight="1" thickBot="1" x14ac:dyDescent="0.3">
      <c r="A793" s="7" t="str">
        <f>' turmas sistema atual'!A792</f>
        <v>ENGENHARIAS</v>
      </c>
      <c r="B793" s="7" t="str">
        <f>' turmas sistema atual'!B792</f>
        <v>NA1ESTO016-17SB</v>
      </c>
      <c r="C793" s="7" t="str">
        <f>' turmas sistema atual'!C792</f>
        <v>Fenômenos de Transporte A1-noturno (São Bernardo do Campo)</v>
      </c>
      <c r="D793" s="7" t="str">
        <f>' turmas sistema atual'!Y792</f>
        <v xml:space="preserve">quarta das 21:00 às 23:00, semanal ; sexta das 19:00 às 21:00, semanal </v>
      </c>
      <c r="E793" s="7" t="str">
        <f>' turmas sistema atual'!Z792</f>
        <v/>
      </c>
      <c r="F793" s="7" t="b">
        <f t="shared" si="48"/>
        <v>0</v>
      </c>
      <c r="G793" s="7"/>
      <c r="H793" s="7" t="s">
        <v>563</v>
      </c>
      <c r="I793" s="7" t="b">
        <f t="shared" si="49"/>
        <v>1</v>
      </c>
      <c r="J793" s="11" t="str">
        <f t="shared" si="50"/>
        <v>SB</v>
      </c>
      <c r="K793" s="11" t="str">
        <f>' turmas sistema atual'!K792</f>
        <v>noturno</v>
      </c>
      <c r="L793" s="11" t="str">
        <f>' turmas sistema atual'!L792</f>
        <v>4-0-4</v>
      </c>
      <c r="M793" s="11">
        <f>' turmas sistema atual'!M792</f>
        <v>45</v>
      </c>
      <c r="N793" s="11">
        <f>VLOOKUP(B793,[3]Plan1!$A$18:$H$946,8,0)</f>
        <v>9</v>
      </c>
      <c r="P793" s="7" t="str">
        <f>' turmas sistema atual'!R792</f>
        <v>Wagner Shin Nishitani</v>
      </c>
      <c r="Q793" s="7" t="e">
        <f>P793=#REF!</f>
        <v>#REF!</v>
      </c>
      <c r="R793" s="7" t="e">
        <f>VLOOKUP($B793,[2]planilha!$B$1:$P$929,15,0)</f>
        <v>#REF!</v>
      </c>
      <c r="S793" s="7">
        <f>' turmas sistema atual'!S792</f>
        <v>0</v>
      </c>
      <c r="T793" s="7" t="e">
        <f t="shared" si="51"/>
        <v>#REF!</v>
      </c>
      <c r="U793" s="7" t="str">
        <f>' turmas sistema atual'!Z498</f>
        <v/>
      </c>
      <c r="V793" s="7">
        <f>' turmas sistema atual'!AA498</f>
        <v>0</v>
      </c>
      <c r="W793" s="7">
        <f>' turmas sistema atual'!AB498</f>
        <v>0</v>
      </c>
      <c r="X793" s="7">
        <f>' turmas sistema atual'!AC498</f>
        <v>0</v>
      </c>
      <c r="Y793" s="7">
        <f>' turmas sistema atual'!AD498</f>
        <v>0</v>
      </c>
      <c r="Z793" s="7">
        <f>' turmas sistema atual'!AE498</f>
        <v>0</v>
      </c>
      <c r="AA793" s="7">
        <f>' turmas sistema atual'!AU498</f>
        <v>0</v>
      </c>
      <c r="AB793" s="11">
        <f>' turmas sistema atual'!AV498</f>
        <v>0</v>
      </c>
    </row>
    <row r="794" spans="1:28" ht="51" customHeight="1" thickBot="1" x14ac:dyDescent="0.3">
      <c r="A794" s="7" t="str">
        <f>' turmas sistema atual'!A793</f>
        <v>ENGENHARIAS</v>
      </c>
      <c r="B794" s="7" t="str">
        <f>' turmas sistema atual'!B793</f>
        <v>NA2ESTO016-17SA</v>
      </c>
      <c r="C794" s="7" t="str">
        <f>' turmas sistema atual'!C793</f>
        <v>Fenômenos de Transporte A2-noturno (Santo André)</v>
      </c>
      <c r="D794" s="7" t="str">
        <f>' turmas sistema atual'!Y793</f>
        <v xml:space="preserve">terça das 21:00 às 23:00, semanal ; quinta das 19:00 às 21:00, semanal </v>
      </c>
      <c r="E794" s="7" t="str">
        <f>' turmas sistema atual'!Z793</f>
        <v/>
      </c>
      <c r="F794" s="7" t="b">
        <f t="shared" si="48"/>
        <v>0</v>
      </c>
      <c r="G794" s="7"/>
      <c r="H794" s="7" t="s">
        <v>563</v>
      </c>
      <c r="I794" s="7" t="b">
        <f t="shared" si="49"/>
        <v>1</v>
      </c>
      <c r="J794" s="11" t="str">
        <f t="shared" si="50"/>
        <v>SA</v>
      </c>
      <c r="K794" s="11" t="str">
        <f>' turmas sistema atual'!K793</f>
        <v>noturno</v>
      </c>
      <c r="L794" s="11" t="str">
        <f>' turmas sistema atual'!L793</f>
        <v>4-0-4</v>
      </c>
      <c r="M794" s="11">
        <f>' turmas sistema atual'!M793</f>
        <v>45</v>
      </c>
      <c r="N794" s="11">
        <f>VLOOKUP(B794,[3]Plan1!$A$18:$H$946,8,0)</f>
        <v>33</v>
      </c>
      <c r="P794" s="7" t="str">
        <f>' turmas sistema atual'!R793</f>
        <v>JOAO VICENTE AKWA</v>
      </c>
      <c r="Q794" s="7" t="e">
        <f>P794=#REF!</f>
        <v>#REF!</v>
      </c>
      <c r="R794" s="7" t="e">
        <f>VLOOKUP($B794,[2]planilha!$B$1:$P$929,15,0)</f>
        <v>#REF!</v>
      </c>
      <c r="S794" s="7">
        <f>' turmas sistema atual'!S793</f>
        <v>0</v>
      </c>
      <c r="T794" s="7" t="e">
        <f t="shared" si="51"/>
        <v>#REF!</v>
      </c>
      <c r="U794" s="7" t="str">
        <f>' turmas sistema atual'!Z486</f>
        <v/>
      </c>
      <c r="V794" s="7">
        <f>' turmas sistema atual'!AA486</f>
        <v>0</v>
      </c>
      <c r="W794" s="7">
        <f>' turmas sistema atual'!AB486</f>
        <v>0</v>
      </c>
      <c r="X794" s="7">
        <f>' turmas sistema atual'!AC486</f>
        <v>0</v>
      </c>
      <c r="Y794" s="7">
        <f>' turmas sistema atual'!AD486</f>
        <v>0</v>
      </c>
      <c r="Z794" s="7">
        <f>' turmas sistema atual'!AE486</f>
        <v>0</v>
      </c>
      <c r="AA794" s="7">
        <f>' turmas sistema atual'!AU486</f>
        <v>0</v>
      </c>
      <c r="AB794" s="11">
        <f>' turmas sistema atual'!AV486</f>
        <v>0</v>
      </c>
    </row>
    <row r="795" spans="1:28" ht="51" customHeight="1" thickBot="1" x14ac:dyDescent="0.3">
      <c r="A795" s="7" t="str">
        <f>' turmas sistema atual'!A794</f>
        <v>ENGENHARIAS</v>
      </c>
      <c r="B795" s="7" t="str">
        <f>' turmas sistema atual'!B794</f>
        <v>DAESTO016-17SB</v>
      </c>
      <c r="C795" s="7" t="str">
        <f>' turmas sistema atual'!C794</f>
        <v>Fenômenos de Transporte A-diurno (São Bernardo do Campo)</v>
      </c>
      <c r="D795" s="7" t="str">
        <f>' turmas sistema atual'!Y794</f>
        <v xml:space="preserve">quarta das 14:00 às 16:00, semanal ; sexta das 16:00 às 18:00, semanal </v>
      </c>
      <c r="E795" s="7" t="str">
        <f>' turmas sistema atual'!Z794</f>
        <v/>
      </c>
      <c r="F795" s="7" t="b">
        <f t="shared" si="48"/>
        <v>0</v>
      </c>
      <c r="G795" s="7"/>
      <c r="H795" s="7" t="s">
        <v>563</v>
      </c>
      <c r="I795" s="7" t="b">
        <f t="shared" si="49"/>
        <v>1</v>
      </c>
      <c r="J795" s="11" t="str">
        <f t="shared" si="50"/>
        <v>SB</v>
      </c>
      <c r="K795" s="11" t="str">
        <f>' turmas sistema atual'!K794</f>
        <v>diurno</v>
      </c>
      <c r="L795" s="11" t="str">
        <f>' turmas sistema atual'!L794</f>
        <v>4-0-4</v>
      </c>
      <c r="M795" s="11">
        <f>' turmas sistema atual'!M794</f>
        <v>60</v>
      </c>
      <c r="N795" s="11">
        <f>VLOOKUP(B795,[3]Plan1!$A$18:$H$946,8,0)</f>
        <v>0</v>
      </c>
      <c r="P795" s="7" t="str">
        <f>' turmas sistema atual'!R794</f>
        <v>JOAO LAMEU DA SILVA JUNIOR</v>
      </c>
      <c r="Q795" s="7" t="e">
        <f>P795=#REF!</f>
        <v>#REF!</v>
      </c>
      <c r="R795" s="7" t="e">
        <f>VLOOKUP($B795,[2]planilha!$B$1:$P$929,15,0)</f>
        <v>#REF!</v>
      </c>
      <c r="S795" s="7">
        <f>' turmas sistema atual'!S794</f>
        <v>0</v>
      </c>
      <c r="T795" s="7" t="e">
        <f t="shared" si="51"/>
        <v>#REF!</v>
      </c>
      <c r="U795" s="7" t="str">
        <f>' turmas sistema atual'!Z327</f>
        <v/>
      </c>
      <c r="V795" s="7">
        <f>' turmas sistema atual'!AA327</f>
        <v>0</v>
      </c>
      <c r="W795" s="7">
        <f>' turmas sistema atual'!AB327</f>
        <v>0</v>
      </c>
      <c r="X795" s="7">
        <f>' turmas sistema atual'!AC327</f>
        <v>0</v>
      </c>
      <c r="Y795" s="7">
        <f>' turmas sistema atual'!AD327</f>
        <v>0</v>
      </c>
      <c r="Z795" s="7">
        <f>' turmas sistema atual'!AE327</f>
        <v>0</v>
      </c>
      <c r="AA795" s="7">
        <f>' turmas sistema atual'!AU327</f>
        <v>0</v>
      </c>
      <c r="AB795" s="11">
        <f>' turmas sistema atual'!AV327</f>
        <v>0</v>
      </c>
    </row>
    <row r="796" spans="1:28" ht="51" customHeight="1" thickBot="1" x14ac:dyDescent="0.3">
      <c r="A796" s="7" t="str">
        <f>' turmas sistema atual'!A795</f>
        <v>ENGENHARIAS</v>
      </c>
      <c r="B796" s="7" t="str">
        <f>' turmas sistema atual'!B795</f>
        <v>NAESTO016-17SB</v>
      </c>
      <c r="C796" s="7" t="str">
        <f>' turmas sistema atual'!C795</f>
        <v>Fenômenos de Transporte A-noturno (São Bernardo do Campo)</v>
      </c>
      <c r="D796" s="7" t="str">
        <f>' turmas sistema atual'!Y795</f>
        <v xml:space="preserve">quarta das 21:00 às 23:00, semanal ; sexta das 19:00 às 21:00, semanal </v>
      </c>
      <c r="E796" s="7" t="str">
        <f>' turmas sistema atual'!Z795</f>
        <v/>
      </c>
      <c r="F796" s="7" t="b">
        <f t="shared" si="48"/>
        <v>0</v>
      </c>
      <c r="G796" s="7"/>
      <c r="H796" s="7" t="s">
        <v>563</v>
      </c>
      <c r="I796" s="7" t="b">
        <f t="shared" si="49"/>
        <v>1</v>
      </c>
      <c r="J796" s="11" t="str">
        <f t="shared" si="50"/>
        <v>SB</v>
      </c>
      <c r="K796" s="11" t="str">
        <f>' turmas sistema atual'!K795</f>
        <v>noturno</v>
      </c>
      <c r="L796" s="11" t="str">
        <f>' turmas sistema atual'!L795</f>
        <v>4-0-4</v>
      </c>
      <c r="M796" s="11">
        <f>' turmas sistema atual'!M795</f>
        <v>60</v>
      </c>
      <c r="N796" s="11">
        <f>VLOOKUP(B796,[3]Plan1!$A$18:$H$946,8,0)</f>
        <v>0</v>
      </c>
      <c r="P796" s="7" t="str">
        <f>' turmas sistema atual'!R795</f>
        <v>JOAO LAMEU DA SILVA JUNIOR</v>
      </c>
      <c r="Q796" s="7" t="e">
        <f>P796=#REF!</f>
        <v>#REF!</v>
      </c>
      <c r="R796" s="7" t="e">
        <f>VLOOKUP($B796,[2]planilha!$B$1:$P$929,15,0)</f>
        <v>#REF!</v>
      </c>
      <c r="S796" s="7">
        <f>' turmas sistema atual'!S795</f>
        <v>0</v>
      </c>
      <c r="T796" s="7" t="e">
        <f t="shared" si="51"/>
        <v>#REF!</v>
      </c>
      <c r="U796" s="7" t="str">
        <f>' turmas sistema atual'!Z328</f>
        <v/>
      </c>
      <c r="V796" s="7">
        <f>' turmas sistema atual'!AA328</f>
        <v>0</v>
      </c>
      <c r="W796" s="7">
        <f>' turmas sistema atual'!AB328</f>
        <v>0</v>
      </c>
      <c r="X796" s="7">
        <f>' turmas sistema atual'!AC328</f>
        <v>0</v>
      </c>
      <c r="Y796" s="7">
        <f>' turmas sistema atual'!AD328</f>
        <v>0</v>
      </c>
      <c r="Z796" s="7">
        <f>' turmas sistema atual'!AE328</f>
        <v>0</v>
      </c>
      <c r="AA796" s="7">
        <f>' turmas sistema atual'!AU328</f>
        <v>0</v>
      </c>
      <c r="AB796" s="11">
        <f>' turmas sistema atual'!AV328</f>
        <v>0</v>
      </c>
    </row>
    <row r="797" spans="1:28" ht="51" customHeight="1" thickBot="1" x14ac:dyDescent="0.3">
      <c r="A797" s="7" t="str">
        <f>' turmas sistema atual'!A796</f>
        <v>ENGENHARIAS</v>
      </c>
      <c r="B797" s="7" t="str">
        <f>' turmas sistema atual'!B796</f>
        <v>DBESTO016-17SA</v>
      </c>
      <c r="C797" s="7" t="str">
        <f>' turmas sistema atual'!C796</f>
        <v>Fenômenos de Transporte B-diurno (Santo André)</v>
      </c>
      <c r="D797" s="7" t="str">
        <f>' turmas sistema atual'!Y796</f>
        <v xml:space="preserve">terça das 14:00 às 16:00, semanal ; quinta das 16:00 às 18:00, semanal </v>
      </c>
      <c r="E797" s="7" t="str">
        <f>' turmas sistema atual'!Z796</f>
        <v/>
      </c>
      <c r="F797" s="7" t="b">
        <f t="shared" si="48"/>
        <v>0</v>
      </c>
      <c r="G797" s="7"/>
      <c r="H797" s="7" t="s">
        <v>563</v>
      </c>
      <c r="I797" s="7" t="b">
        <f t="shared" si="49"/>
        <v>1</v>
      </c>
      <c r="J797" s="11" t="str">
        <f t="shared" si="50"/>
        <v>SA</v>
      </c>
      <c r="K797" s="11" t="str">
        <f>' turmas sistema atual'!K796</f>
        <v>diurno</v>
      </c>
      <c r="L797" s="11" t="str">
        <f>' turmas sistema atual'!L796</f>
        <v>4-0-4</v>
      </c>
      <c r="M797" s="11">
        <f>' turmas sistema atual'!M796</f>
        <v>50</v>
      </c>
      <c r="N797" s="11">
        <f>VLOOKUP(B797,[3]Plan1!$A$18:$H$946,8,0)</f>
        <v>0</v>
      </c>
      <c r="P797" s="7" t="str">
        <f>' turmas sistema atual'!R796</f>
        <v>JULIANA MARTIN DO PRADO</v>
      </c>
      <c r="Q797" s="7" t="e">
        <f>P797=#REF!</f>
        <v>#REF!</v>
      </c>
      <c r="R797" s="7" t="e">
        <f>VLOOKUP($B797,[2]planilha!$B$1:$P$929,15,0)</f>
        <v>#REF!</v>
      </c>
      <c r="S797" s="7">
        <f>' turmas sistema atual'!S796</f>
        <v>0</v>
      </c>
      <c r="T797" s="7" t="e">
        <f t="shared" si="51"/>
        <v>#REF!</v>
      </c>
      <c r="U797" s="7" t="str">
        <f>' turmas sistema atual'!Z333</f>
        <v/>
      </c>
      <c r="V797" s="7">
        <f>' turmas sistema atual'!AA333</f>
        <v>0</v>
      </c>
      <c r="W797" s="7">
        <f>' turmas sistema atual'!AB333</f>
        <v>0</v>
      </c>
      <c r="X797" s="7">
        <f>' turmas sistema atual'!AC333</f>
        <v>0</v>
      </c>
      <c r="Y797" s="7">
        <f>' turmas sistema atual'!AD333</f>
        <v>0</v>
      </c>
      <c r="Z797" s="7">
        <f>' turmas sistema atual'!AE333</f>
        <v>0</v>
      </c>
      <c r="AA797" s="7">
        <f>' turmas sistema atual'!AU333</f>
        <v>0</v>
      </c>
      <c r="AB797" s="11">
        <f>' turmas sistema atual'!AV333</f>
        <v>0</v>
      </c>
    </row>
    <row r="798" spans="1:28" ht="51" customHeight="1" thickBot="1" x14ac:dyDescent="0.3">
      <c r="A798" s="7" t="str">
        <f>' turmas sistema atual'!A797</f>
        <v>ENGENHARIAS</v>
      </c>
      <c r="B798" s="7" t="str">
        <f>' turmas sistema atual'!B797</f>
        <v>NBESTO016-17SA</v>
      </c>
      <c r="C798" s="7" t="str">
        <f>' turmas sistema atual'!C797</f>
        <v>Fenômenos de Transporte B-noturno (Santo André)</v>
      </c>
      <c r="D798" s="7" t="str">
        <f>' turmas sistema atual'!Y797</f>
        <v xml:space="preserve">terça das 19:00 às 21:00, semanal ; quinta das 21:00 às 23:00, semanal </v>
      </c>
      <c r="E798" s="7" t="str">
        <f>' turmas sistema atual'!Z797</f>
        <v/>
      </c>
      <c r="F798" s="7" t="b">
        <f t="shared" si="48"/>
        <v>0</v>
      </c>
      <c r="G798" s="7"/>
      <c r="H798" s="7" t="s">
        <v>563</v>
      </c>
      <c r="I798" s="7" t="b">
        <f t="shared" si="49"/>
        <v>1</v>
      </c>
      <c r="J798" s="11" t="str">
        <f t="shared" si="50"/>
        <v>SA</v>
      </c>
      <c r="K798" s="11" t="str">
        <f>' turmas sistema atual'!K797</f>
        <v>noturno</v>
      </c>
      <c r="L798" s="11" t="str">
        <f>' turmas sistema atual'!L797</f>
        <v>4-0-4</v>
      </c>
      <c r="M798" s="11">
        <f>' turmas sistema atual'!M797</f>
        <v>45</v>
      </c>
      <c r="N798" s="11">
        <f>VLOOKUP(B798,[3]Plan1!$A$18:$H$946,8,0)</f>
        <v>26</v>
      </c>
      <c r="P798" s="7" t="str">
        <f>' turmas sistema atual'!R797</f>
        <v>GILBERTO MARTINS</v>
      </c>
      <c r="Q798" s="7" t="e">
        <f>P798=#REF!</f>
        <v>#REF!</v>
      </c>
      <c r="R798" s="7" t="e">
        <f>VLOOKUP($B798,[2]planilha!$B$1:$P$929,15,0)</f>
        <v>#REF!</v>
      </c>
      <c r="S798" s="7">
        <f>' turmas sistema atual'!S797</f>
        <v>0</v>
      </c>
      <c r="T798" s="7" t="e">
        <f t="shared" si="51"/>
        <v>#REF!</v>
      </c>
      <c r="U798" s="7" t="str">
        <f>' turmas sistema atual'!Z497</f>
        <v/>
      </c>
      <c r="V798" s="7">
        <f>' turmas sistema atual'!AA497</f>
        <v>0</v>
      </c>
      <c r="W798" s="7">
        <f>' turmas sistema atual'!AB497</f>
        <v>0</v>
      </c>
      <c r="X798" s="7">
        <f>' turmas sistema atual'!AC497</f>
        <v>0</v>
      </c>
      <c r="Y798" s="7">
        <f>' turmas sistema atual'!AD497</f>
        <v>0</v>
      </c>
      <c r="Z798" s="7">
        <f>' turmas sistema atual'!AE497</f>
        <v>0</v>
      </c>
      <c r="AA798" s="7">
        <f>' turmas sistema atual'!AU497</f>
        <v>0</v>
      </c>
      <c r="AB798" s="11">
        <f>' turmas sistema atual'!AV497</f>
        <v>0</v>
      </c>
    </row>
    <row r="799" spans="1:28" ht="51" customHeight="1" thickBot="1" x14ac:dyDescent="0.3">
      <c r="A799" s="7" t="str">
        <f>' turmas sistema atual'!A798</f>
        <v>ENGENHARIAS</v>
      </c>
      <c r="B799" s="7" t="str">
        <f>' turmas sistema atual'!B798</f>
        <v>DA1ESTO011-17SA</v>
      </c>
      <c r="C799" s="7" t="str">
        <f>' turmas sistema atual'!C798</f>
        <v>Fundamentos de Desenho Técnico A1-diurno (Santo André)</v>
      </c>
      <c r="D799" s="7" t="str">
        <f>' turmas sistema atual'!Y798</f>
        <v xml:space="preserve">terça das 08:00 às 10:00, semanal </v>
      </c>
      <c r="E799" s="7" t="str">
        <f>' turmas sistema atual'!Z798</f>
        <v/>
      </c>
      <c r="F799" s="7" t="b">
        <f t="shared" si="48"/>
        <v>0</v>
      </c>
      <c r="G799" s="7"/>
      <c r="H799" s="7" t="s">
        <v>563</v>
      </c>
      <c r="I799" s="7" t="b">
        <f t="shared" si="49"/>
        <v>1</v>
      </c>
      <c r="J799" s="11" t="str">
        <f t="shared" si="50"/>
        <v>SA</v>
      </c>
      <c r="K799" s="11" t="str">
        <f>' turmas sistema atual'!K798</f>
        <v>diurno</v>
      </c>
      <c r="L799" s="11" t="str">
        <f>' turmas sistema atual'!L798</f>
        <v>2-0-4</v>
      </c>
      <c r="M799" s="11">
        <f>' turmas sistema atual'!M798</f>
        <v>40</v>
      </c>
      <c r="N799" s="11">
        <f>VLOOKUP(B799,[3]Plan1!$A$18:$H$946,8,0)</f>
        <v>0</v>
      </c>
      <c r="P799" s="7" t="str">
        <f>' turmas sistema atual'!R798</f>
        <v>RENATA MARIA PINTO MOREIRA</v>
      </c>
      <c r="Q799" s="7" t="e">
        <f>P799=#REF!</f>
        <v>#REF!</v>
      </c>
      <c r="R799" s="7" t="e">
        <f>VLOOKUP($B799,[2]planilha!$B$1:$P$929,15,0)</f>
        <v>#REF!</v>
      </c>
      <c r="S799" s="7">
        <f>' turmas sistema atual'!S798</f>
        <v>0</v>
      </c>
      <c r="T799" s="7" t="e">
        <f t="shared" si="51"/>
        <v>#REF!</v>
      </c>
      <c r="U799" s="7" t="str">
        <f>' turmas sistema atual'!Z329</f>
        <v xml:space="preserve">quarta das 17:00 às 19:00, semanal </v>
      </c>
      <c r="V799" s="7">
        <f>' turmas sistema atual'!AA329</f>
        <v>0</v>
      </c>
      <c r="W799" s="7">
        <f>' turmas sistema atual'!AB329</f>
        <v>0</v>
      </c>
      <c r="X799" s="7">
        <f>' turmas sistema atual'!AC329</f>
        <v>0</v>
      </c>
      <c r="Y799" s="7">
        <f>' turmas sistema atual'!AD329</f>
        <v>0</v>
      </c>
      <c r="Z799" s="7">
        <f>' turmas sistema atual'!AE329</f>
        <v>0</v>
      </c>
      <c r="AA799" s="7">
        <f>' turmas sistema atual'!AU329</f>
        <v>0</v>
      </c>
      <c r="AB799" s="11">
        <f>' turmas sistema atual'!AV329</f>
        <v>0</v>
      </c>
    </row>
    <row r="800" spans="1:28" ht="51" customHeight="1" thickBot="1" x14ac:dyDescent="0.3">
      <c r="A800" s="7" t="str">
        <f>' turmas sistema atual'!A799</f>
        <v>ENGENHARIAS</v>
      </c>
      <c r="B800" s="7" t="str">
        <f>' turmas sistema atual'!B799</f>
        <v>NA1ESTO011-17SA</v>
      </c>
      <c r="C800" s="7" t="str">
        <f>' turmas sistema atual'!C799</f>
        <v>Fundamentos de Desenho Técnico A1-noturno (Santo André)</v>
      </c>
      <c r="D800" s="7" t="str">
        <f>' turmas sistema atual'!Y799</f>
        <v xml:space="preserve">terça das 19:00 às 21:00, semanal </v>
      </c>
      <c r="E800" s="7" t="str">
        <f>' turmas sistema atual'!Z799</f>
        <v/>
      </c>
      <c r="F800" s="7" t="b">
        <f t="shared" si="48"/>
        <v>0</v>
      </c>
      <c r="G800" s="7"/>
      <c r="H800" s="7" t="s">
        <v>563</v>
      </c>
      <c r="I800" s="7" t="b">
        <f t="shared" si="49"/>
        <v>1</v>
      </c>
      <c r="J800" s="11" t="str">
        <f t="shared" si="50"/>
        <v>SA</v>
      </c>
      <c r="K800" s="11" t="str">
        <f>' turmas sistema atual'!K799</f>
        <v>noturno</v>
      </c>
      <c r="L800" s="11" t="str">
        <f>' turmas sistema atual'!L799</f>
        <v>2-0-4</v>
      </c>
      <c r="M800" s="11">
        <f>' turmas sistema atual'!M799</f>
        <v>40</v>
      </c>
      <c r="N800" s="11">
        <f>VLOOKUP(B800,[3]Plan1!$A$18:$H$946,8,0)</f>
        <v>0</v>
      </c>
      <c r="P800" s="7" t="str">
        <f>' turmas sistema atual'!R799</f>
        <v>HUMBERTO DE PAIVA JUNIOR</v>
      </c>
      <c r="Q800" s="7" t="e">
        <f>P800=#REF!</f>
        <v>#REF!</v>
      </c>
      <c r="R800" s="7" t="e">
        <f>VLOOKUP($B800,[2]planilha!$B$1:$P$929,15,0)</f>
        <v>#REF!</v>
      </c>
      <c r="S800" s="7">
        <f>' turmas sistema atual'!S799</f>
        <v>0</v>
      </c>
      <c r="T800" s="7" t="e">
        <f t="shared" si="51"/>
        <v>#REF!</v>
      </c>
      <c r="U800" s="7" t="str">
        <f>' turmas sistema atual'!Z339</f>
        <v/>
      </c>
      <c r="V800" s="7">
        <f>' turmas sistema atual'!AA339</f>
        <v>0</v>
      </c>
      <c r="W800" s="7">
        <f>' turmas sistema atual'!AB339</f>
        <v>0</v>
      </c>
      <c r="X800" s="7">
        <f>' turmas sistema atual'!AC339</f>
        <v>0</v>
      </c>
      <c r="Y800" s="7">
        <f>' turmas sistema atual'!AD339</f>
        <v>0</v>
      </c>
      <c r="Z800" s="7">
        <f>' turmas sistema atual'!AE339</f>
        <v>0</v>
      </c>
      <c r="AA800" s="7">
        <f>' turmas sistema atual'!AU339</f>
        <v>0</v>
      </c>
      <c r="AB800" s="11">
        <f>' turmas sistema atual'!AV339</f>
        <v>0</v>
      </c>
    </row>
    <row r="801" spans="1:28" ht="51" customHeight="1" thickBot="1" x14ac:dyDescent="0.3">
      <c r="A801" s="7" t="str">
        <f>' turmas sistema atual'!A800</f>
        <v>ENGENHARIAS</v>
      </c>
      <c r="B801" s="7" t="str">
        <f>' turmas sistema atual'!B800</f>
        <v>NA1ESTO011-17SB</v>
      </c>
      <c r="C801" s="7" t="str">
        <f>' turmas sistema atual'!C800</f>
        <v>Fundamentos de Desenho Técnico A1-noturno (São Bernardo do Campo)</v>
      </c>
      <c r="D801" s="7" t="str">
        <f>' turmas sistema atual'!Y800</f>
        <v xml:space="preserve">quinta das 19:00 às 21:00, semanal </v>
      </c>
      <c r="E801" s="7" t="str">
        <f>' turmas sistema atual'!Z800</f>
        <v/>
      </c>
      <c r="F801" s="7" t="b">
        <f t="shared" si="48"/>
        <v>0</v>
      </c>
      <c r="G801" s="7"/>
      <c r="H801" s="7" t="s">
        <v>563</v>
      </c>
      <c r="I801" s="7" t="b">
        <f t="shared" si="49"/>
        <v>1</v>
      </c>
      <c r="J801" s="11" t="str">
        <f t="shared" si="50"/>
        <v>SB</v>
      </c>
      <c r="K801" s="11" t="str">
        <f>' turmas sistema atual'!K800</f>
        <v>noturno</v>
      </c>
      <c r="L801" s="11" t="str">
        <f>' turmas sistema atual'!L800</f>
        <v>2-0-4</v>
      </c>
      <c r="M801" s="11">
        <f>' turmas sistema atual'!M800</f>
        <v>40</v>
      </c>
      <c r="N801" s="11">
        <f>VLOOKUP(B801,[3]Plan1!$A$18:$H$946,8,0)</f>
        <v>21</v>
      </c>
      <c r="P801" s="7" t="str">
        <f>' turmas sistema atual'!R800</f>
        <v>Reinaldo Marcondes Orselli</v>
      </c>
      <c r="Q801" s="7" t="e">
        <f>P801=#REF!</f>
        <v>#REF!</v>
      </c>
      <c r="R801" s="7" t="e">
        <f>VLOOKUP($B801,[2]planilha!$B$1:$P$929,15,0)</f>
        <v>#REF!</v>
      </c>
      <c r="S801" s="7">
        <f>' turmas sistema atual'!S800</f>
        <v>0</v>
      </c>
      <c r="T801" s="7" t="e">
        <f t="shared" si="51"/>
        <v>#REF!</v>
      </c>
      <c r="U801" s="7" t="str">
        <f>' turmas sistema atual'!Z331</f>
        <v xml:space="preserve">quarta das 21:00 às 23:00, semanal </v>
      </c>
      <c r="V801" s="7">
        <f>' turmas sistema atual'!AA331</f>
        <v>0</v>
      </c>
      <c r="W801" s="7">
        <f>' turmas sistema atual'!AB331</f>
        <v>0</v>
      </c>
      <c r="X801" s="7">
        <f>' turmas sistema atual'!AC331</f>
        <v>0</v>
      </c>
      <c r="Y801" s="7">
        <f>' turmas sistema atual'!AD331</f>
        <v>0</v>
      </c>
      <c r="Z801" s="7">
        <f>' turmas sistema atual'!AE331</f>
        <v>0</v>
      </c>
      <c r="AA801" s="7">
        <f>' turmas sistema atual'!AU331</f>
        <v>0</v>
      </c>
      <c r="AB801" s="11">
        <f>' turmas sistema atual'!AV331</f>
        <v>0</v>
      </c>
    </row>
    <row r="802" spans="1:28" ht="51" customHeight="1" thickBot="1" x14ac:dyDescent="0.3">
      <c r="A802" s="7" t="str">
        <f>' turmas sistema atual'!A801</f>
        <v>ENGENHARIAS</v>
      </c>
      <c r="B802" s="7" t="str">
        <f>' turmas sistema atual'!B801</f>
        <v>NA2ESTO011-17SA</v>
      </c>
      <c r="C802" s="7" t="str">
        <f>' turmas sistema atual'!C801</f>
        <v>Fundamentos de Desenho Técnico A2-noturno (Santo André)</v>
      </c>
      <c r="D802" s="7" t="str">
        <f>' turmas sistema atual'!Y801</f>
        <v xml:space="preserve">terça das 19:00 às 21:00, semanal </v>
      </c>
      <c r="E802" s="7" t="str">
        <f>' turmas sistema atual'!Z801</f>
        <v/>
      </c>
      <c r="F802" s="7" t="b">
        <f t="shared" si="48"/>
        <v>0</v>
      </c>
      <c r="G802" s="7"/>
      <c r="H802" s="7" t="s">
        <v>563</v>
      </c>
      <c r="I802" s="7" t="b">
        <f t="shared" si="49"/>
        <v>1</v>
      </c>
      <c r="J802" s="11" t="str">
        <f t="shared" si="50"/>
        <v>SA</v>
      </c>
      <c r="K802" s="11" t="str">
        <f>' turmas sistema atual'!K801</f>
        <v>noturno</v>
      </c>
      <c r="L802" s="11" t="str">
        <f>' turmas sistema atual'!L801</f>
        <v>2-0-4</v>
      </c>
      <c r="M802" s="11">
        <f>' turmas sistema atual'!M801</f>
        <v>40</v>
      </c>
      <c r="N802" s="11">
        <f>VLOOKUP(B802,[3]Plan1!$A$18:$H$946,8,0)</f>
        <v>0</v>
      </c>
      <c r="P802" s="7" t="str">
        <f>' turmas sistema atual'!R801</f>
        <v>Alexandre Acacio de Andrade</v>
      </c>
      <c r="Q802" s="7" t="e">
        <f>P802=#REF!</f>
        <v>#REF!</v>
      </c>
      <c r="R802" s="7" t="e">
        <f>VLOOKUP($B802,[2]planilha!$B$1:$P$929,15,0)</f>
        <v>#REF!</v>
      </c>
      <c r="S802" s="7">
        <f>' turmas sistema atual'!S801</f>
        <v>0</v>
      </c>
      <c r="T802" s="7" t="e">
        <f t="shared" si="51"/>
        <v>#REF!</v>
      </c>
      <c r="U802" s="7" t="str">
        <f>' turmas sistema atual'!Z330</f>
        <v xml:space="preserve">segunda das 08:00 às 10:00, semanal </v>
      </c>
      <c r="V802" s="7">
        <f>' turmas sistema atual'!AA330</f>
        <v>0</v>
      </c>
      <c r="W802" s="7">
        <f>' turmas sistema atual'!AB330</f>
        <v>0</v>
      </c>
      <c r="X802" s="7">
        <f>' turmas sistema atual'!AC330</f>
        <v>0</v>
      </c>
      <c r="Y802" s="7">
        <f>' turmas sistema atual'!AD330</f>
        <v>0</v>
      </c>
      <c r="Z802" s="7">
        <f>' turmas sistema atual'!AE330</f>
        <v>0</v>
      </c>
      <c r="AA802" s="7">
        <f>' turmas sistema atual'!AU330</f>
        <v>0</v>
      </c>
      <c r="AB802" s="11">
        <f>' turmas sistema atual'!AV330</f>
        <v>0</v>
      </c>
    </row>
    <row r="803" spans="1:28" ht="51" customHeight="1" thickBot="1" x14ac:dyDescent="0.3">
      <c r="A803" s="7" t="str">
        <f>' turmas sistema atual'!A802</f>
        <v>ENGENHARIAS</v>
      </c>
      <c r="B803" s="7" t="str">
        <f>' turmas sistema atual'!B802</f>
        <v>NA2ESTO011-17SB</v>
      </c>
      <c r="C803" s="7" t="str">
        <f>' turmas sistema atual'!C802</f>
        <v>Fundamentos de Desenho Técnico A2-noturno (São Bernardo do Campo)</v>
      </c>
      <c r="D803" s="7" t="str">
        <f>' turmas sistema atual'!Y802</f>
        <v xml:space="preserve">quinta das 19:00 às 21:00, semanal </v>
      </c>
      <c r="E803" s="7" t="str">
        <f>' turmas sistema atual'!Z802</f>
        <v/>
      </c>
      <c r="F803" s="7" t="b">
        <f t="shared" si="48"/>
        <v>0</v>
      </c>
      <c r="G803" s="7"/>
      <c r="H803" s="7" t="s">
        <v>563</v>
      </c>
      <c r="I803" s="7" t="b">
        <f t="shared" si="49"/>
        <v>1</v>
      </c>
      <c r="J803" s="11" t="str">
        <f t="shared" si="50"/>
        <v>SB</v>
      </c>
      <c r="K803" s="11" t="str">
        <f>' turmas sistema atual'!K802</f>
        <v>noturno</v>
      </c>
      <c r="L803" s="11" t="str">
        <f>' turmas sistema atual'!L802</f>
        <v>2-0-4</v>
      </c>
      <c r="M803" s="11">
        <f>' turmas sistema atual'!M802</f>
        <v>40</v>
      </c>
      <c r="N803" s="11">
        <f>VLOOKUP(B803,[3]Plan1!$A$18:$H$946,8,0)</f>
        <v>0</v>
      </c>
      <c r="P803" s="7" t="str">
        <f>' turmas sistema atual'!R802</f>
        <v>LORETO PIZZUTI</v>
      </c>
      <c r="Q803" s="7" t="e">
        <f>P803=#REF!</f>
        <v>#REF!</v>
      </c>
      <c r="R803" s="7" t="e">
        <f>VLOOKUP($B803,[2]planilha!$B$1:$P$929,15,0)</f>
        <v>#REF!</v>
      </c>
      <c r="S803" s="7">
        <f>' turmas sistema atual'!S802</f>
        <v>0</v>
      </c>
      <c r="T803" s="7" t="e">
        <f t="shared" si="51"/>
        <v>#REF!</v>
      </c>
      <c r="U803" s="7" t="str">
        <f>' turmas sistema atual'!Z332</f>
        <v/>
      </c>
      <c r="V803" s="7">
        <f>' turmas sistema atual'!AA332</f>
        <v>0</v>
      </c>
      <c r="W803" s="7">
        <f>' turmas sistema atual'!AB332</f>
        <v>0</v>
      </c>
      <c r="X803" s="7">
        <f>' turmas sistema atual'!AC332</f>
        <v>0</v>
      </c>
      <c r="Y803" s="7">
        <f>' turmas sistema atual'!AD332</f>
        <v>0</v>
      </c>
      <c r="Z803" s="7">
        <f>' turmas sistema atual'!AE332</f>
        <v>0</v>
      </c>
      <c r="AA803" s="7">
        <f>' turmas sistema atual'!AU332</f>
        <v>0</v>
      </c>
      <c r="AB803" s="11">
        <f>' turmas sistema atual'!AV332</f>
        <v>0</v>
      </c>
    </row>
    <row r="804" spans="1:28" ht="51" customHeight="1" thickBot="1" x14ac:dyDescent="0.3">
      <c r="A804" s="7" t="str">
        <f>' turmas sistema atual'!A803</f>
        <v>ENGENHARIAS</v>
      </c>
      <c r="B804" s="7" t="str">
        <f>' turmas sistema atual'!B803</f>
        <v>NA3ESTO011-17SA</v>
      </c>
      <c r="C804" s="7" t="str">
        <f>' turmas sistema atual'!C803</f>
        <v>Fundamentos de Desenho Técnico A3-noturno (Santo André)</v>
      </c>
      <c r="D804" s="7" t="str">
        <f>' turmas sistema atual'!Y803</f>
        <v xml:space="preserve">terça das 19:00 às 21:00, semanal </v>
      </c>
      <c r="E804" s="7" t="str">
        <f>' turmas sistema atual'!Z803</f>
        <v/>
      </c>
      <c r="F804" s="7" t="b">
        <f t="shared" si="48"/>
        <v>0</v>
      </c>
      <c r="G804" s="7"/>
      <c r="H804" s="7" t="s">
        <v>563</v>
      </c>
      <c r="I804" s="7" t="b">
        <f t="shared" si="49"/>
        <v>1</v>
      </c>
      <c r="J804" s="11" t="str">
        <f t="shared" si="50"/>
        <v>SA</v>
      </c>
      <c r="K804" s="11" t="str">
        <f>' turmas sistema atual'!K803</f>
        <v>noturno</v>
      </c>
      <c r="L804" s="11" t="str">
        <f>' turmas sistema atual'!L803</f>
        <v>2-0-4</v>
      </c>
      <c r="M804" s="11">
        <f>' turmas sistema atual'!M803</f>
        <v>40</v>
      </c>
      <c r="N804" s="11">
        <f>VLOOKUP(B804,[3]Plan1!$A$18:$H$946,8,0)</f>
        <v>15</v>
      </c>
      <c r="P804" s="7" t="str">
        <f>' turmas sistema atual'!R803</f>
        <v>Romulo Gonçalves Lins</v>
      </c>
      <c r="Q804" s="7" t="e">
        <f>P804=#REF!</f>
        <v>#REF!</v>
      </c>
      <c r="R804" s="7" t="e">
        <f>VLOOKUP($B804,[2]planilha!$B$1:$P$929,15,0)</f>
        <v>#REF!</v>
      </c>
      <c r="S804" s="7">
        <f>' turmas sistema atual'!S803</f>
        <v>0</v>
      </c>
      <c r="T804" s="7" t="e">
        <f t="shared" si="51"/>
        <v>#REF!</v>
      </c>
      <c r="U804" s="7" t="str">
        <f>' turmas sistema atual'!Z494</f>
        <v xml:space="preserve">terça das 21:00 às 23:00, semanal </v>
      </c>
      <c r="V804" s="7">
        <f>' turmas sistema atual'!AA494</f>
        <v>0</v>
      </c>
      <c r="W804" s="7">
        <f>' turmas sistema atual'!AB494</f>
        <v>0</v>
      </c>
      <c r="X804" s="7">
        <f>' turmas sistema atual'!AC494</f>
        <v>0</v>
      </c>
      <c r="Y804" s="7">
        <f>' turmas sistema atual'!AD494</f>
        <v>0</v>
      </c>
      <c r="Z804" s="7">
        <f>' turmas sistema atual'!AE494</f>
        <v>0</v>
      </c>
      <c r="AA804" s="7">
        <f>' turmas sistema atual'!AU494</f>
        <v>0</v>
      </c>
      <c r="AB804" s="11">
        <f>' turmas sistema atual'!AV494</f>
        <v>0</v>
      </c>
    </row>
    <row r="805" spans="1:28" ht="51" customHeight="1" thickBot="1" x14ac:dyDescent="0.3">
      <c r="A805" s="7" t="str">
        <f>' turmas sistema atual'!A804</f>
        <v>ENGENHARIAS</v>
      </c>
      <c r="B805" s="7" t="str">
        <f>' turmas sistema atual'!B804</f>
        <v>DAESTO011-17SB</v>
      </c>
      <c r="C805" s="7" t="str">
        <f>' turmas sistema atual'!C804</f>
        <v>Fundamentos de Desenho Técnico A-diurno (São Bernardo do Campo)</v>
      </c>
      <c r="D805" s="7" t="str">
        <f>' turmas sistema atual'!Y804</f>
        <v xml:space="preserve">quinta das 08:00 às 10:00, semanal </v>
      </c>
      <c r="E805" s="7" t="str">
        <f>' turmas sistema atual'!Z804</f>
        <v/>
      </c>
      <c r="F805" s="7" t="b">
        <f t="shared" si="48"/>
        <v>0</v>
      </c>
      <c r="G805" s="7"/>
      <c r="H805" s="7" t="s">
        <v>563</v>
      </c>
      <c r="I805" s="7" t="b">
        <f t="shared" si="49"/>
        <v>1</v>
      </c>
      <c r="J805" s="11" t="str">
        <f t="shared" si="50"/>
        <v>SB</v>
      </c>
      <c r="K805" s="11" t="str">
        <f>' turmas sistema atual'!K804</f>
        <v>diurno</v>
      </c>
      <c r="L805" s="11" t="str">
        <f>' turmas sistema atual'!L804</f>
        <v>2-0-4</v>
      </c>
      <c r="M805" s="11">
        <f>' turmas sistema atual'!M804</f>
        <v>46</v>
      </c>
      <c r="N805" s="11">
        <f>VLOOKUP(B805,[3]Plan1!$A$18:$H$946,8,0)</f>
        <v>0</v>
      </c>
      <c r="P805" s="7" t="str">
        <f>' turmas sistema atual'!R804</f>
        <v>Thais Maia Araujo</v>
      </c>
      <c r="Q805" s="7" t="e">
        <f>P805=#REF!</f>
        <v>#REF!</v>
      </c>
      <c r="R805" s="7" t="e">
        <f>VLOOKUP($B805,[2]planilha!$B$1:$P$929,15,0)</f>
        <v>#REF!</v>
      </c>
      <c r="S805" s="7">
        <f>' turmas sistema atual'!S804</f>
        <v>0</v>
      </c>
      <c r="T805" s="7" t="e">
        <f t="shared" si="51"/>
        <v>#REF!</v>
      </c>
      <c r="U805" s="7" t="str">
        <f>' turmas sistema atual'!Z509</f>
        <v/>
      </c>
      <c r="V805" s="7">
        <f>' turmas sistema atual'!AA509</f>
        <v>0</v>
      </c>
      <c r="W805" s="7">
        <f>' turmas sistema atual'!AB509</f>
        <v>0</v>
      </c>
      <c r="X805" s="7">
        <f>' turmas sistema atual'!AC509</f>
        <v>0</v>
      </c>
      <c r="Y805" s="7">
        <f>' turmas sistema atual'!AD509</f>
        <v>0</v>
      </c>
      <c r="Z805" s="7">
        <f>' turmas sistema atual'!AE509</f>
        <v>0</v>
      </c>
      <c r="AA805" s="7">
        <f>' turmas sistema atual'!AU509</f>
        <v>0</v>
      </c>
      <c r="AB805" s="11">
        <f>' turmas sistema atual'!AV509</f>
        <v>0</v>
      </c>
    </row>
    <row r="806" spans="1:28" ht="51" customHeight="1" thickBot="1" x14ac:dyDescent="0.3">
      <c r="A806" s="7" t="str">
        <f>' turmas sistema atual'!A805</f>
        <v>ENGENHARIAS</v>
      </c>
      <c r="B806" s="7" t="str">
        <f>' turmas sistema atual'!B805</f>
        <v>DB1ESTO011-17SA</v>
      </c>
      <c r="C806" s="7" t="str">
        <f>' turmas sistema atual'!C805</f>
        <v>Fundamentos de Desenho Técnico B1-diurno (Santo André)</v>
      </c>
      <c r="D806" s="7" t="str">
        <f>' turmas sistema atual'!Y805</f>
        <v xml:space="preserve">terça das 17:00 às 19:00, semanal </v>
      </c>
      <c r="E806" s="7" t="str">
        <f>' turmas sistema atual'!Z805</f>
        <v/>
      </c>
      <c r="F806" s="7" t="b">
        <f t="shared" si="48"/>
        <v>0</v>
      </c>
      <c r="G806" s="7"/>
      <c r="H806" s="7" t="s">
        <v>563</v>
      </c>
      <c r="I806" s="7" t="b">
        <f t="shared" si="49"/>
        <v>1</v>
      </c>
      <c r="J806" s="11" t="str">
        <f t="shared" si="50"/>
        <v>SA</v>
      </c>
      <c r="K806" s="11" t="str">
        <f>' turmas sistema atual'!K805</f>
        <v>diurno</v>
      </c>
      <c r="L806" s="11" t="str">
        <f>' turmas sistema atual'!L805</f>
        <v>2-0-4</v>
      </c>
      <c r="M806" s="11">
        <f>' turmas sistema atual'!M805</f>
        <v>42</v>
      </c>
      <c r="N806" s="11">
        <f>VLOOKUP(B806,[3]Plan1!$A$18:$H$946,8,0)</f>
        <v>0</v>
      </c>
      <c r="P806" s="7" t="str">
        <f>' turmas sistema atual'!R805</f>
        <v>Silvia Lenyra Meirelles Campos Titotto</v>
      </c>
      <c r="Q806" s="7" t="e">
        <f>P806=#REF!</f>
        <v>#REF!</v>
      </c>
      <c r="R806" s="7" t="e">
        <f>VLOOKUP($B806,[2]planilha!$B$1:$P$929,15,0)</f>
        <v>#REF!</v>
      </c>
      <c r="S806" s="7">
        <f>' turmas sistema atual'!S805</f>
        <v>0</v>
      </c>
      <c r="T806" s="7" t="e">
        <f t="shared" si="51"/>
        <v>#REF!</v>
      </c>
      <c r="U806" s="7" t="str">
        <f>' turmas sistema atual'!Z334</f>
        <v/>
      </c>
      <c r="V806" s="7">
        <f>' turmas sistema atual'!AA334</f>
        <v>0</v>
      </c>
      <c r="W806" s="7">
        <f>' turmas sistema atual'!AB334</f>
        <v>0</v>
      </c>
      <c r="X806" s="7">
        <f>' turmas sistema atual'!AC334</f>
        <v>0</v>
      </c>
      <c r="Y806" s="7">
        <f>' turmas sistema atual'!AD334</f>
        <v>0</v>
      </c>
      <c r="Z806" s="7">
        <f>' turmas sistema atual'!AE334</f>
        <v>0</v>
      </c>
      <c r="AA806" s="7">
        <f>' turmas sistema atual'!AU334</f>
        <v>0</v>
      </c>
      <c r="AB806" s="11">
        <f>' turmas sistema atual'!AV334</f>
        <v>0</v>
      </c>
    </row>
    <row r="807" spans="1:28" ht="51" customHeight="1" thickBot="1" x14ac:dyDescent="0.3">
      <c r="A807" s="7" t="str">
        <f>' turmas sistema atual'!A806</f>
        <v>ENGENHARIAS</v>
      </c>
      <c r="B807" s="7" t="str">
        <f>' turmas sistema atual'!B806</f>
        <v>DB2ESTO011-17SA</v>
      </c>
      <c r="C807" s="7" t="str">
        <f>' turmas sistema atual'!C806</f>
        <v>Fundamentos de Desenho Técnico B2-diurno (Santo André)</v>
      </c>
      <c r="D807" s="7" t="str">
        <f>' turmas sistema atual'!Y806</f>
        <v xml:space="preserve">terça das 17:00 às 19:00, semanal </v>
      </c>
      <c r="E807" s="7" t="str">
        <f>' turmas sistema atual'!Z806</f>
        <v/>
      </c>
      <c r="F807" s="7" t="b">
        <f t="shared" si="48"/>
        <v>0</v>
      </c>
      <c r="G807" s="7"/>
      <c r="H807" s="7" t="s">
        <v>563</v>
      </c>
      <c r="I807" s="7" t="b">
        <f t="shared" si="49"/>
        <v>1</v>
      </c>
      <c r="J807" s="11" t="str">
        <f t="shared" si="50"/>
        <v>SA</v>
      </c>
      <c r="K807" s="11" t="str">
        <f>' turmas sistema atual'!K806</f>
        <v>diurno</v>
      </c>
      <c r="L807" s="11" t="str">
        <f>' turmas sistema atual'!L806</f>
        <v>2-0-4</v>
      </c>
      <c r="M807" s="11">
        <f>' turmas sistema atual'!M806</f>
        <v>41</v>
      </c>
      <c r="N807" s="11">
        <f>VLOOKUP(B807,[3]Plan1!$A$18:$H$946,8,0)</f>
        <v>0</v>
      </c>
      <c r="P807" s="7" t="str">
        <f>' turmas sistema atual'!R806</f>
        <v>Crhistian Raffaelo Baldo</v>
      </c>
      <c r="Q807" s="7" t="e">
        <f>P807=#REF!</f>
        <v>#REF!</v>
      </c>
      <c r="R807" s="7" t="e">
        <f>VLOOKUP($B807,[2]planilha!$B$1:$P$929,15,0)</f>
        <v>#REF!</v>
      </c>
      <c r="S807" s="7">
        <f>' turmas sistema atual'!S806</f>
        <v>0</v>
      </c>
      <c r="T807" s="7" t="e">
        <f t="shared" si="51"/>
        <v>#REF!</v>
      </c>
      <c r="U807" s="7" t="str">
        <f>' turmas sistema atual'!Z490</f>
        <v xml:space="preserve">quarta das 19:00 às 23:00, semanal </v>
      </c>
      <c r="V807" s="7">
        <f>' turmas sistema atual'!AA490</f>
        <v>0</v>
      </c>
      <c r="W807" s="7">
        <f>' turmas sistema atual'!AB490</f>
        <v>0</v>
      </c>
      <c r="X807" s="7">
        <f>' turmas sistema atual'!AC490</f>
        <v>0</v>
      </c>
      <c r="Y807" s="7">
        <f>' turmas sistema atual'!AD490</f>
        <v>0</v>
      </c>
      <c r="Z807" s="7">
        <f>' turmas sistema atual'!AE490</f>
        <v>0</v>
      </c>
      <c r="AA807" s="7">
        <f>' turmas sistema atual'!AU490</f>
        <v>0</v>
      </c>
      <c r="AB807" s="11">
        <f>' turmas sistema atual'!AV490</f>
        <v>0</v>
      </c>
    </row>
    <row r="808" spans="1:28" ht="51" customHeight="1" thickBot="1" x14ac:dyDescent="0.3">
      <c r="A808" s="7" t="str">
        <f>' turmas sistema atual'!A807</f>
        <v>ENGENHARIAS</v>
      </c>
      <c r="B808" s="7" t="str">
        <f>' turmas sistema atual'!B807</f>
        <v>NA1ESTO004-17SA</v>
      </c>
      <c r="C808" s="7" t="str">
        <f>' turmas sistema atual'!C807</f>
        <v>Instrumentação e Controle A1-noturno (Santo André)</v>
      </c>
      <c r="D808" s="7" t="str">
        <f>' turmas sistema atual'!Y807</f>
        <v xml:space="preserve">terça das 19:00 às 21:00, quinzenal I; quinta das 21:00 às 23:00, semanal </v>
      </c>
      <c r="E808" s="7" t="str">
        <f>' turmas sistema atual'!Z807</f>
        <v>terça das 19:00 às 21:00, quinzenal II</v>
      </c>
      <c r="F808" s="7" t="b">
        <f t="shared" si="48"/>
        <v>0</v>
      </c>
      <c r="G808" s="7"/>
      <c r="H808" s="7" t="s">
        <v>563</v>
      </c>
      <c r="I808" s="7" t="b">
        <f t="shared" si="49"/>
        <v>1</v>
      </c>
      <c r="J808" s="11" t="str">
        <f t="shared" si="50"/>
        <v>SA</v>
      </c>
      <c r="K808" s="11" t="str">
        <f>' turmas sistema atual'!K807</f>
        <v>noturno</v>
      </c>
      <c r="L808" s="11" t="str">
        <f>' turmas sistema atual'!L807</f>
        <v>3-1-5</v>
      </c>
      <c r="M808" s="11">
        <f>' turmas sistema atual'!M807</f>
        <v>45</v>
      </c>
      <c r="N808" s="11">
        <f>VLOOKUP(B808,[3]Plan1!$A$18:$H$946,8,0)</f>
        <v>16</v>
      </c>
      <c r="P808" s="7" t="str">
        <f>' turmas sistema atual'!R807</f>
        <v>Victor Augusto Fernandes de Campos</v>
      </c>
      <c r="Q808" s="7" t="e">
        <f>P808=#REF!</f>
        <v>#REF!</v>
      </c>
      <c r="R808" s="7" t="str">
        <f>VLOOKUP($B808,[2]planilha!$B$1:$P$929,15,0)</f>
        <v>Victor Augusto Fernandes de Campos</v>
      </c>
      <c r="S808" s="7" t="str">
        <f>' turmas sistema atual'!S807</f>
        <v>Victor Augusto Fernandes de Campos</v>
      </c>
      <c r="T808" s="7" t="b">
        <f t="shared" si="51"/>
        <v>1</v>
      </c>
      <c r="U808" s="7" t="str">
        <f>' turmas sistema atual'!Z496</f>
        <v/>
      </c>
      <c r="V808" s="7">
        <f>' turmas sistema atual'!AA496</f>
        <v>0</v>
      </c>
      <c r="W808" s="7">
        <f>' turmas sistema atual'!AB496</f>
        <v>0</v>
      </c>
      <c r="X808" s="7">
        <f>' turmas sistema atual'!AC496</f>
        <v>0</v>
      </c>
      <c r="Y808" s="7">
        <f>' turmas sistema atual'!AD496</f>
        <v>0</v>
      </c>
      <c r="Z808" s="7">
        <f>' turmas sistema atual'!AE496</f>
        <v>0</v>
      </c>
      <c r="AA808" s="7">
        <f>' turmas sistema atual'!AU496</f>
        <v>0</v>
      </c>
      <c r="AB808" s="11">
        <f>' turmas sistema atual'!AV496</f>
        <v>0</v>
      </c>
    </row>
    <row r="809" spans="1:28" ht="51" customHeight="1" thickBot="1" x14ac:dyDescent="0.3">
      <c r="A809" s="7" t="str">
        <f>' turmas sistema atual'!A808</f>
        <v>ENGENHARIAS</v>
      </c>
      <c r="B809" s="7" t="str">
        <f>' turmas sistema atual'!B808</f>
        <v>NA1ESTO004-17SB</v>
      </c>
      <c r="C809" s="7" t="str">
        <f>' turmas sistema atual'!C808</f>
        <v>Instrumentação e Controle A1-noturno (São Bernardo do Campo)</v>
      </c>
      <c r="D809" s="7" t="str">
        <f>' turmas sistema atual'!Y808</f>
        <v xml:space="preserve">terça das 19:00 às 21:00, quinzenal I; quinta das 21:00 às 23:00, semanal </v>
      </c>
      <c r="E809" s="7" t="str">
        <f>' turmas sistema atual'!Z808</f>
        <v>terça das 19:00 às 21:00, quinzenal II</v>
      </c>
      <c r="F809" s="7" t="b">
        <f t="shared" si="48"/>
        <v>0</v>
      </c>
      <c r="G809" s="7"/>
      <c r="H809" s="7" t="s">
        <v>563</v>
      </c>
      <c r="I809" s="7" t="b">
        <f t="shared" si="49"/>
        <v>1</v>
      </c>
      <c r="J809" s="11" t="str">
        <f t="shared" si="50"/>
        <v>SB</v>
      </c>
      <c r="K809" s="11" t="str">
        <f>' turmas sistema atual'!K808</f>
        <v>noturno</v>
      </c>
      <c r="L809" s="11" t="str">
        <f>' turmas sistema atual'!L808</f>
        <v>3-1-5</v>
      </c>
      <c r="M809" s="11">
        <f>' turmas sistema atual'!M808</f>
        <v>45</v>
      </c>
      <c r="N809" s="11">
        <f>VLOOKUP(B809,[3]Plan1!$A$18:$H$946,8,0)</f>
        <v>6</v>
      </c>
      <c r="P809" s="7" t="str">
        <f>' turmas sistema atual'!R808</f>
        <v>LUIZ CARLOS GADELHA DE SOUZA</v>
      </c>
      <c r="Q809" s="7" t="e">
        <f>P809=#REF!</f>
        <v>#REF!</v>
      </c>
      <c r="R809" s="7" t="str">
        <f>VLOOKUP($B809,[2]planilha!$B$1:$P$929,15,0)</f>
        <v>LUIZ CARLOS GADELHA DE SOUZA</v>
      </c>
      <c r="S809" s="7" t="str">
        <f>' turmas sistema atual'!S808</f>
        <v>LUIZ CARLOS GADELHA DE SOUZA</v>
      </c>
      <c r="T809" s="7" t="b">
        <f t="shared" si="51"/>
        <v>1</v>
      </c>
      <c r="U809" s="7" t="str">
        <f>' turmas sistema atual'!Z335</f>
        <v/>
      </c>
      <c r="V809" s="7">
        <f>' turmas sistema atual'!AA335</f>
        <v>0</v>
      </c>
      <c r="W809" s="7">
        <f>' turmas sistema atual'!AB335</f>
        <v>0</v>
      </c>
      <c r="X809" s="7">
        <f>' turmas sistema atual'!AC335</f>
        <v>0</v>
      </c>
      <c r="Y809" s="7">
        <f>' turmas sistema atual'!AD335</f>
        <v>0</v>
      </c>
      <c r="Z809" s="7">
        <f>' turmas sistema atual'!AE335</f>
        <v>0</v>
      </c>
      <c r="AA809" s="7">
        <f>' turmas sistema atual'!AU335</f>
        <v>0</v>
      </c>
      <c r="AB809" s="11">
        <f>' turmas sistema atual'!AV335</f>
        <v>0</v>
      </c>
    </row>
    <row r="810" spans="1:28" ht="51" customHeight="1" thickBot="1" x14ac:dyDescent="0.3">
      <c r="A810" s="7" t="str">
        <f>' turmas sistema atual'!A809</f>
        <v>ENGENHARIAS</v>
      </c>
      <c r="B810" s="7" t="str">
        <f>' turmas sistema atual'!B809</f>
        <v>DAESTO004-17SA</v>
      </c>
      <c r="C810" s="7" t="str">
        <f>' turmas sistema atual'!C809</f>
        <v>Instrumentação e Controle A-diurno (Santo André)</v>
      </c>
      <c r="D810" s="7" t="str">
        <f>' turmas sistema atual'!Y809</f>
        <v xml:space="preserve">terça das 08:00 às 10:00, quinzenal I; quinta das 10:00 às 12:00, semanal </v>
      </c>
      <c r="E810" s="7" t="str">
        <f>' turmas sistema atual'!Z809</f>
        <v>terça das 08:00 às 10:00, quinzenal II</v>
      </c>
      <c r="F810" s="7" t="b">
        <f t="shared" si="48"/>
        <v>0</v>
      </c>
      <c r="G810" s="7"/>
      <c r="H810" s="7" t="s">
        <v>563</v>
      </c>
      <c r="I810" s="7" t="b">
        <f t="shared" si="49"/>
        <v>1</v>
      </c>
      <c r="J810" s="11" t="str">
        <f t="shared" si="50"/>
        <v>SA</v>
      </c>
      <c r="K810" s="11" t="str">
        <f>' turmas sistema atual'!K809</f>
        <v>diurno</v>
      </c>
      <c r="L810" s="11" t="str">
        <f>' turmas sistema atual'!L809</f>
        <v>3-1-5</v>
      </c>
      <c r="M810" s="11">
        <f>' turmas sistema atual'!M809</f>
        <v>46</v>
      </c>
      <c r="N810" s="11">
        <f>VLOOKUP(B810,[3]Plan1!$A$18:$H$946,8,0)</f>
        <v>0</v>
      </c>
      <c r="P810" s="7" t="str">
        <f>' turmas sistema atual'!R809</f>
        <v>ANDRE FENILI</v>
      </c>
      <c r="Q810" s="7" t="e">
        <f>P810=#REF!</f>
        <v>#REF!</v>
      </c>
      <c r="R810" s="7" t="str">
        <f>VLOOKUP($B810,[2]planilha!$B$1:$P$929,15,0)</f>
        <v>ANDRE FENILI</v>
      </c>
      <c r="S810" s="7" t="str">
        <f>' turmas sistema atual'!S809</f>
        <v>ANDRE FENILI</v>
      </c>
      <c r="T810" s="7" t="b">
        <f t="shared" si="51"/>
        <v>1</v>
      </c>
      <c r="U810" s="7" t="str">
        <f>' turmas sistema atual'!Z554</f>
        <v/>
      </c>
      <c r="V810" s="7">
        <f>' turmas sistema atual'!AA554</f>
        <v>0</v>
      </c>
      <c r="W810" s="7">
        <f>' turmas sistema atual'!AB554</f>
        <v>0</v>
      </c>
      <c r="X810" s="7">
        <f>' turmas sistema atual'!AC554</f>
        <v>0</v>
      </c>
      <c r="Y810" s="7">
        <f>' turmas sistema atual'!AD554</f>
        <v>0</v>
      </c>
      <c r="Z810" s="7">
        <f>' turmas sistema atual'!AE554</f>
        <v>0</v>
      </c>
      <c r="AA810" s="7">
        <f>' turmas sistema atual'!AU554</f>
        <v>0</v>
      </c>
      <c r="AB810" s="11">
        <f>' turmas sistema atual'!AV554</f>
        <v>0</v>
      </c>
    </row>
    <row r="811" spans="1:28" ht="51" customHeight="1" thickBot="1" x14ac:dyDescent="0.3">
      <c r="A811" s="7" t="str">
        <f>' turmas sistema atual'!A810</f>
        <v>ENGENHARIAS</v>
      </c>
      <c r="B811" s="7" t="str">
        <f>' turmas sistema atual'!B810</f>
        <v>NAESTO004-17SA</v>
      </c>
      <c r="C811" s="7" t="str">
        <f>' turmas sistema atual'!C810</f>
        <v>Instrumentação e Controle A-noturno (Santo André)</v>
      </c>
      <c r="D811" s="7" t="str">
        <f>' turmas sistema atual'!Y810</f>
        <v xml:space="preserve">terça das 19:00 às 21:00, quinzenal I; quinta das 21:00 às 23:00, semanal </v>
      </c>
      <c r="E811" s="7" t="str">
        <f>' turmas sistema atual'!Z810</f>
        <v>terça das 19:00 às 21:00, quinzenal II</v>
      </c>
      <c r="F811" s="7" t="b">
        <f t="shared" si="48"/>
        <v>0</v>
      </c>
      <c r="G811" s="7"/>
      <c r="H811" s="7" t="s">
        <v>563</v>
      </c>
      <c r="I811" s="7" t="b">
        <f t="shared" si="49"/>
        <v>1</v>
      </c>
      <c r="J811" s="11" t="str">
        <f t="shared" si="50"/>
        <v>SA</v>
      </c>
      <c r="K811" s="11" t="str">
        <f>' turmas sistema atual'!K810</f>
        <v>noturno</v>
      </c>
      <c r="L811" s="11" t="str">
        <f>' turmas sistema atual'!L810</f>
        <v>3-1-5</v>
      </c>
      <c r="M811" s="11">
        <f>' turmas sistema atual'!M810</f>
        <v>45</v>
      </c>
      <c r="N811" s="11">
        <f>VLOOKUP(B811,[3]Plan1!$A$18:$H$946,8,0)</f>
        <v>0</v>
      </c>
      <c r="P811" s="7" t="str">
        <f>' turmas sistema atual'!R810</f>
        <v>Alfeu Joaozinho Sguarezi Filho</v>
      </c>
      <c r="Q811" s="7" t="e">
        <f>P811=#REF!</f>
        <v>#REF!</v>
      </c>
      <c r="R811" s="7" t="str">
        <f>VLOOKUP($B811,[2]planilha!$B$1:$P$929,15,0)</f>
        <v>Alfeu Joaozinho Sguarezi Filho</v>
      </c>
      <c r="S811" s="7" t="str">
        <f>' turmas sistema atual'!S810</f>
        <v>Alfeu Joaozinho Sguarezi Filho</v>
      </c>
      <c r="T811" s="7" t="b">
        <f t="shared" si="51"/>
        <v>1</v>
      </c>
      <c r="U811" s="7" t="str">
        <f>' turmas sistema atual'!Z555</f>
        <v/>
      </c>
      <c r="V811" s="7">
        <f>' turmas sistema atual'!AA555</f>
        <v>0</v>
      </c>
      <c r="W811" s="7">
        <f>' turmas sistema atual'!AB555</f>
        <v>0</v>
      </c>
      <c r="X811" s="7">
        <f>' turmas sistema atual'!AC555</f>
        <v>0</v>
      </c>
      <c r="Y811" s="7">
        <f>' turmas sistema atual'!AD555</f>
        <v>0</v>
      </c>
      <c r="Z811" s="7">
        <f>' turmas sistema atual'!AE555</f>
        <v>0</v>
      </c>
      <c r="AA811" s="7">
        <f>' turmas sistema atual'!AU555</f>
        <v>0</v>
      </c>
      <c r="AB811" s="11">
        <f>' turmas sistema atual'!AV555</f>
        <v>0</v>
      </c>
    </row>
    <row r="812" spans="1:28" ht="51" customHeight="1" thickBot="1" x14ac:dyDescent="0.3">
      <c r="A812" s="7" t="str">
        <f>' turmas sistema atual'!A811</f>
        <v>ENGENHARIAS</v>
      </c>
      <c r="B812" s="7" t="str">
        <f>' turmas sistema atual'!B811</f>
        <v>NAESTO004-17SB</v>
      </c>
      <c r="C812" s="7" t="str">
        <f>' turmas sistema atual'!C811</f>
        <v>Instrumentação e Controle A-noturno (São Bernardo do Campo)</v>
      </c>
      <c r="D812" s="7" t="str">
        <f>' turmas sistema atual'!Y811</f>
        <v xml:space="preserve">terça das 19:00 às 21:00, quinzenal I; quinta das 21:00 às 23:00, semanal </v>
      </c>
      <c r="E812" s="7" t="str">
        <f>' turmas sistema atual'!Z811</f>
        <v>terça das 19:00 às 21:00, quinzenal II</v>
      </c>
      <c r="F812" s="7" t="b">
        <f t="shared" si="48"/>
        <v>0</v>
      </c>
      <c r="G812" s="7"/>
      <c r="H812" s="7" t="s">
        <v>563</v>
      </c>
      <c r="I812" s="7" t="b">
        <f t="shared" si="49"/>
        <v>1</v>
      </c>
      <c r="J812" s="11" t="str">
        <f t="shared" si="50"/>
        <v>SB</v>
      </c>
      <c r="K812" s="11" t="str">
        <f>' turmas sistema atual'!K811</f>
        <v>noturno</v>
      </c>
      <c r="L812" s="11" t="str">
        <f>' turmas sistema atual'!L811</f>
        <v>3-1-5</v>
      </c>
      <c r="M812" s="11">
        <f>' turmas sistema atual'!M811</f>
        <v>45</v>
      </c>
      <c r="N812" s="11">
        <f>VLOOKUP(B812,[3]Plan1!$A$18:$H$946,8,0)</f>
        <v>0</v>
      </c>
      <c r="P812" s="7" t="str">
        <f>' turmas sistema atual'!R811</f>
        <v>ANTONIO GIL VICENTE DE BRUM</v>
      </c>
      <c r="Q812" s="7" t="e">
        <f>P812=#REF!</f>
        <v>#REF!</v>
      </c>
      <c r="R812" s="7" t="str">
        <f>VLOOKUP($B812,[2]planilha!$B$1:$P$929,15,0)</f>
        <v>ANTONIO GIL VICENTE DE BRUM</v>
      </c>
      <c r="S812" s="7" t="str">
        <f>' turmas sistema atual'!S811</f>
        <v>ANTONIO GIL VICENTE DE BRUM</v>
      </c>
      <c r="T812" s="7" t="b">
        <f t="shared" si="51"/>
        <v>1</v>
      </c>
      <c r="U812" s="7" t="str">
        <f>' turmas sistema atual'!Z556</f>
        <v/>
      </c>
      <c r="V812" s="7">
        <f>' turmas sistema atual'!AA556</f>
        <v>0</v>
      </c>
      <c r="W812" s="7">
        <f>' turmas sistema atual'!AB556</f>
        <v>0</v>
      </c>
      <c r="X812" s="7">
        <f>' turmas sistema atual'!AC556</f>
        <v>0</v>
      </c>
      <c r="Y812" s="7">
        <f>' turmas sistema atual'!AD556</f>
        <v>0</v>
      </c>
      <c r="Z812" s="7">
        <f>' turmas sistema atual'!AE556</f>
        <v>0</v>
      </c>
      <c r="AA812" s="7">
        <f>' turmas sistema atual'!AU556</f>
        <v>0</v>
      </c>
      <c r="AB812" s="11">
        <f>' turmas sistema atual'!AV556</f>
        <v>0</v>
      </c>
    </row>
    <row r="813" spans="1:28" ht="51" customHeight="1" thickBot="1" x14ac:dyDescent="0.3">
      <c r="A813" s="7" t="str">
        <f>' turmas sistema atual'!A812</f>
        <v>ENGENHARIAS</v>
      </c>
      <c r="B813" s="7" t="str">
        <f>' turmas sistema atual'!B812</f>
        <v>DA1ESTO005-17SA</v>
      </c>
      <c r="C813" s="7" t="str">
        <f>' turmas sistema atual'!C812</f>
        <v>Introdução às Engenharias A1-diurno (Santo André)</v>
      </c>
      <c r="D813" s="7" t="str">
        <f>' turmas sistema atual'!Y812</f>
        <v xml:space="preserve">sexta das 10:00 às 12:00, semanal </v>
      </c>
      <c r="E813" s="7" t="str">
        <f>' turmas sistema atual'!Z812</f>
        <v/>
      </c>
      <c r="F813" s="7" t="b">
        <f t="shared" si="48"/>
        <v>0</v>
      </c>
      <c r="G813" s="7"/>
      <c r="H813" s="7" t="s">
        <v>563</v>
      </c>
      <c r="I813" s="7" t="b">
        <f t="shared" si="49"/>
        <v>1</v>
      </c>
      <c r="J813" s="11" t="str">
        <f t="shared" si="50"/>
        <v>SA</v>
      </c>
      <c r="K813" s="11" t="str">
        <f>' turmas sistema atual'!K812</f>
        <v>diurno</v>
      </c>
      <c r="L813" s="11" t="str">
        <f>' turmas sistema atual'!L812</f>
        <v>2-0-4</v>
      </c>
      <c r="M813" s="11">
        <f>' turmas sistema atual'!M812</f>
        <v>60</v>
      </c>
      <c r="N813" s="11">
        <f>VLOOKUP(B813,[3]Plan1!$A$18:$H$946,8,0)</f>
        <v>40</v>
      </c>
      <c r="P813" s="7" t="str">
        <f>' turmas sistema atual'!R812</f>
        <v>DIEGO SILVERIO DA SILVA</v>
      </c>
      <c r="Q813" s="7" t="e">
        <f>P813=#REF!</f>
        <v>#REF!</v>
      </c>
      <c r="R813" s="7" t="e">
        <f>VLOOKUP($B813,[2]planilha!$B$1:$P$929,15,0)</f>
        <v>#REF!</v>
      </c>
      <c r="S813" s="7">
        <f>' turmas sistema atual'!S812</f>
        <v>0</v>
      </c>
      <c r="T813" s="7" t="e">
        <f t="shared" si="51"/>
        <v>#REF!</v>
      </c>
      <c r="U813" s="7" t="str">
        <f>' turmas sistema atual'!Z338</f>
        <v/>
      </c>
      <c r="V813" s="7">
        <f>' turmas sistema atual'!AA338</f>
        <v>0</v>
      </c>
      <c r="W813" s="7">
        <f>' turmas sistema atual'!AB338</f>
        <v>0</v>
      </c>
      <c r="X813" s="7">
        <f>' turmas sistema atual'!AC338</f>
        <v>0</v>
      </c>
      <c r="Y813" s="7">
        <f>' turmas sistema atual'!AD338</f>
        <v>0</v>
      </c>
      <c r="Z813" s="7">
        <f>' turmas sistema atual'!AE338</f>
        <v>0</v>
      </c>
      <c r="AA813" s="7">
        <f>' turmas sistema atual'!AU338</f>
        <v>0</v>
      </c>
      <c r="AB813" s="11">
        <f>' turmas sistema atual'!AV338</f>
        <v>0</v>
      </c>
    </row>
    <row r="814" spans="1:28" ht="51" customHeight="1" thickBot="1" x14ac:dyDescent="0.3">
      <c r="A814" s="7" t="str">
        <f>' turmas sistema atual'!A813</f>
        <v>ENGENHARIAS</v>
      </c>
      <c r="B814" s="7" t="str">
        <f>' turmas sistema atual'!B813</f>
        <v>NA1ESTO005-17SA</v>
      </c>
      <c r="C814" s="7" t="str">
        <f>' turmas sistema atual'!C813</f>
        <v>Introdução às Engenharias A1-noturno (Santo André)</v>
      </c>
      <c r="D814" s="7" t="str">
        <f>' turmas sistema atual'!Y813</f>
        <v xml:space="preserve">sexta das 21:00 às 23:00, semanal </v>
      </c>
      <c r="E814" s="7" t="str">
        <f>' turmas sistema atual'!Z813</f>
        <v/>
      </c>
      <c r="F814" s="7" t="b">
        <f t="shared" si="48"/>
        <v>0</v>
      </c>
      <c r="G814" s="7"/>
      <c r="H814" s="7" t="s">
        <v>563</v>
      </c>
      <c r="I814" s="7" t="b">
        <f t="shared" si="49"/>
        <v>1</v>
      </c>
      <c r="J814" s="11" t="str">
        <f t="shared" si="50"/>
        <v>SA</v>
      </c>
      <c r="K814" s="11" t="str">
        <f>' turmas sistema atual'!K813</f>
        <v>noturno</v>
      </c>
      <c r="L814" s="11" t="str">
        <f>' turmas sistema atual'!L813</f>
        <v>2-0-4</v>
      </c>
      <c r="M814" s="11">
        <f>' turmas sistema atual'!M813</f>
        <v>60</v>
      </c>
      <c r="N814" s="11">
        <f>VLOOKUP(B814,[3]Plan1!$A$18:$H$946,8,0)</f>
        <v>46</v>
      </c>
      <c r="P814" s="7" t="str">
        <f>' turmas sistema atual'!R813</f>
        <v>VANIA TROMBINI HERNANDES</v>
      </c>
      <c r="Q814" s="7" t="e">
        <f>P814=#REF!</f>
        <v>#REF!</v>
      </c>
      <c r="R814" s="7" t="e">
        <f>VLOOKUP($B814,[2]planilha!$B$1:$P$929,15,0)</f>
        <v>#REF!</v>
      </c>
      <c r="S814" s="7">
        <f>' turmas sistema atual'!S813</f>
        <v>0</v>
      </c>
      <c r="T814" s="7" t="e">
        <f t="shared" si="51"/>
        <v>#REF!</v>
      </c>
      <c r="U814" s="7" t="str">
        <f>' turmas sistema atual'!Z495</f>
        <v/>
      </c>
      <c r="V814" s="7">
        <f>' turmas sistema atual'!AA495</f>
        <v>0</v>
      </c>
      <c r="W814" s="7">
        <f>' turmas sistema atual'!AB495</f>
        <v>0</v>
      </c>
      <c r="X814" s="7">
        <f>' turmas sistema atual'!AC495</f>
        <v>0</v>
      </c>
      <c r="Y814" s="7">
        <f>' turmas sistema atual'!AD495</f>
        <v>0</v>
      </c>
      <c r="Z814" s="7">
        <f>' turmas sistema atual'!AE495</f>
        <v>0</v>
      </c>
      <c r="AA814" s="7">
        <f>' turmas sistema atual'!AU495</f>
        <v>0</v>
      </c>
      <c r="AB814" s="11">
        <f>' turmas sistema atual'!AV495</f>
        <v>0</v>
      </c>
    </row>
    <row r="815" spans="1:28" ht="51" customHeight="1" thickBot="1" x14ac:dyDescent="0.3">
      <c r="A815" s="7" t="str">
        <f>' turmas sistema atual'!A814</f>
        <v>ENGENHARIAS</v>
      </c>
      <c r="B815" s="7" t="str">
        <f>' turmas sistema atual'!B814</f>
        <v>DA2ESTO005-17SA</v>
      </c>
      <c r="C815" s="7" t="str">
        <f>' turmas sistema atual'!C814</f>
        <v>Introdução às Engenharias A2-diurno (Santo André)</v>
      </c>
      <c r="D815" s="7" t="str">
        <f>' turmas sistema atual'!Y814</f>
        <v xml:space="preserve">sexta das 10:00 às 12:00, semanal </v>
      </c>
      <c r="E815" s="7" t="str">
        <f>' turmas sistema atual'!Z814</f>
        <v/>
      </c>
      <c r="F815" s="7" t="b">
        <f t="shared" si="48"/>
        <v>0</v>
      </c>
      <c r="G815" s="7"/>
      <c r="H815" s="7" t="s">
        <v>563</v>
      </c>
      <c r="I815" s="7" t="b">
        <f t="shared" si="49"/>
        <v>1</v>
      </c>
      <c r="J815" s="11" t="str">
        <f t="shared" si="50"/>
        <v>SA</v>
      </c>
      <c r="K815" s="11" t="str">
        <f>' turmas sistema atual'!K814</f>
        <v>diurno</v>
      </c>
      <c r="L815" s="11" t="str">
        <f>' turmas sistema atual'!L814</f>
        <v>2-0-4</v>
      </c>
      <c r="M815" s="11">
        <f>' turmas sistema atual'!M814</f>
        <v>60</v>
      </c>
      <c r="N815" s="11">
        <f>VLOOKUP(B815,[3]Plan1!$A$18:$H$946,8,0)</f>
        <v>44</v>
      </c>
      <c r="P815" s="7" t="str">
        <f>' turmas sistema atual'!R814</f>
        <v>JOSÉ ALBERTO TORRICO ALTUNA</v>
      </c>
      <c r="Q815" s="7" t="e">
        <f>P815=#REF!</f>
        <v>#REF!</v>
      </c>
      <c r="R815" s="7" t="e">
        <f>VLOOKUP($B815,[2]planilha!$B$1:$P$929,15,0)</f>
        <v>#REF!</v>
      </c>
      <c r="S815" s="7">
        <f>' turmas sistema atual'!S814</f>
        <v>0</v>
      </c>
      <c r="T815" s="7" t="e">
        <f t="shared" si="51"/>
        <v>#REF!</v>
      </c>
      <c r="U815" s="7" t="str">
        <f>' turmas sistema atual'!Z336</f>
        <v/>
      </c>
      <c r="V815" s="7">
        <f>' turmas sistema atual'!AA336</f>
        <v>0</v>
      </c>
      <c r="W815" s="7">
        <f>' turmas sistema atual'!AB336</f>
        <v>0</v>
      </c>
      <c r="X815" s="7">
        <f>' turmas sistema atual'!AC336</f>
        <v>0</v>
      </c>
      <c r="Y815" s="7">
        <f>' turmas sistema atual'!AD336</f>
        <v>0</v>
      </c>
      <c r="Z815" s="7">
        <f>' turmas sistema atual'!AE336</f>
        <v>0</v>
      </c>
      <c r="AA815" s="7">
        <f>' turmas sistema atual'!AU336</f>
        <v>0</v>
      </c>
      <c r="AB815" s="11">
        <f>' turmas sistema atual'!AV336</f>
        <v>0</v>
      </c>
    </row>
    <row r="816" spans="1:28" ht="51" customHeight="1" thickBot="1" x14ac:dyDescent="0.3">
      <c r="A816" s="7" t="str">
        <f>' turmas sistema atual'!A815</f>
        <v>ENGENHARIAS</v>
      </c>
      <c r="B816" s="7" t="str">
        <f>' turmas sistema atual'!B815</f>
        <v>NA2ESTO005-17SA</v>
      </c>
      <c r="C816" s="7" t="str">
        <f>' turmas sistema atual'!C815</f>
        <v>Introdução às Engenharias A2-noturno (Santo André)</v>
      </c>
      <c r="D816" s="7" t="str">
        <f>' turmas sistema atual'!Y815</f>
        <v xml:space="preserve">sexta das 21:00 às 23:00, semanal </v>
      </c>
      <c r="E816" s="7" t="str">
        <f>' turmas sistema atual'!Z815</f>
        <v/>
      </c>
      <c r="F816" s="7" t="b">
        <f t="shared" si="48"/>
        <v>0</v>
      </c>
      <c r="G816" s="7"/>
      <c r="H816" s="7" t="s">
        <v>563</v>
      </c>
      <c r="I816" s="7" t="b">
        <f t="shared" si="49"/>
        <v>1</v>
      </c>
      <c r="J816" s="11" t="str">
        <f t="shared" si="50"/>
        <v>SA</v>
      </c>
      <c r="K816" s="11" t="str">
        <f>' turmas sistema atual'!K815</f>
        <v>noturno</v>
      </c>
      <c r="L816" s="11" t="str">
        <f>' turmas sistema atual'!L815</f>
        <v>2-0-4</v>
      </c>
      <c r="M816" s="11">
        <f>' turmas sistema atual'!M815</f>
        <v>60</v>
      </c>
      <c r="N816" s="11">
        <f>VLOOKUP(B816,[3]Plan1!$A$18:$H$946,8,0)</f>
        <v>53</v>
      </c>
      <c r="P816" s="7" t="str">
        <f>' turmas sistema atual'!R815</f>
        <v>CLAUDIA FRANCISCA ESCOBAR DE PAIVA</v>
      </c>
      <c r="Q816" s="7" t="e">
        <f>P816=#REF!</f>
        <v>#REF!</v>
      </c>
      <c r="R816" s="7" t="e">
        <f>VLOOKUP($B816,[2]planilha!$B$1:$P$929,15,0)</f>
        <v>#REF!</v>
      </c>
      <c r="S816" s="7">
        <f>' turmas sistema atual'!S815</f>
        <v>0</v>
      </c>
      <c r="T816" s="7" t="e">
        <f t="shared" si="51"/>
        <v>#REF!</v>
      </c>
      <c r="U816" s="7" t="str">
        <f>' turmas sistema atual'!Z557</f>
        <v xml:space="preserve">quarta das 08:00 às 12:00, semanal </v>
      </c>
      <c r="V816" s="7">
        <f>' turmas sistema atual'!AA557</f>
        <v>0</v>
      </c>
      <c r="W816" s="7">
        <f>' turmas sistema atual'!AB557</f>
        <v>0</v>
      </c>
      <c r="X816" s="7">
        <f>' turmas sistema atual'!AC557</f>
        <v>0</v>
      </c>
      <c r="Y816" s="7">
        <f>' turmas sistema atual'!AD557</f>
        <v>0</v>
      </c>
      <c r="Z816" s="7">
        <f>' turmas sistema atual'!AE557</f>
        <v>0</v>
      </c>
      <c r="AA816" s="7">
        <f>' turmas sistema atual'!AU557</f>
        <v>0</v>
      </c>
      <c r="AB816" s="11">
        <f>' turmas sistema atual'!AV557</f>
        <v>0</v>
      </c>
    </row>
    <row r="817" spans="1:28" ht="51" customHeight="1" thickBot="1" x14ac:dyDescent="0.3">
      <c r="A817" s="7" t="str">
        <f>' turmas sistema atual'!A816</f>
        <v>ENGENHARIAS</v>
      </c>
      <c r="B817" s="7" t="str">
        <f>' turmas sistema atual'!B816</f>
        <v>NA3ESTO005-17SA</v>
      </c>
      <c r="C817" s="7" t="str">
        <f>' turmas sistema atual'!C816</f>
        <v>Introdução às Engenharias A3-noturno (Santo André)</v>
      </c>
      <c r="D817" s="7" t="str">
        <f>' turmas sistema atual'!Y816</f>
        <v xml:space="preserve">sexta das 21:00 às 23:00, semanal </v>
      </c>
      <c r="E817" s="7" t="str">
        <f>' turmas sistema atual'!Z816</f>
        <v/>
      </c>
      <c r="F817" s="7" t="b">
        <f t="shared" si="48"/>
        <v>0</v>
      </c>
      <c r="G817" s="7"/>
      <c r="H817" s="7" t="s">
        <v>563</v>
      </c>
      <c r="I817" s="7" t="b">
        <f t="shared" si="49"/>
        <v>1</v>
      </c>
      <c r="J817" s="11" t="str">
        <f t="shared" si="50"/>
        <v>SA</v>
      </c>
      <c r="K817" s="11" t="str">
        <f>' turmas sistema atual'!K816</f>
        <v>noturno</v>
      </c>
      <c r="L817" s="11" t="str">
        <f>' turmas sistema atual'!L816</f>
        <v>2-0-4</v>
      </c>
      <c r="M817" s="11">
        <f>' turmas sistema atual'!M816</f>
        <v>60</v>
      </c>
      <c r="N817" s="11">
        <f>VLOOKUP(B817,[3]Plan1!$A$18:$H$946,8,0)</f>
        <v>17</v>
      </c>
      <c r="P817" s="7" t="str">
        <f>' turmas sistema atual'!R816</f>
        <v>Luiz Antonio Celiberto Junior</v>
      </c>
      <c r="Q817" s="7" t="e">
        <f>P817=#REF!</f>
        <v>#REF!</v>
      </c>
      <c r="R817" s="7" t="e">
        <f>VLOOKUP($B817,[2]planilha!$B$1:$P$929,15,0)</f>
        <v>#REF!</v>
      </c>
      <c r="S817" s="7">
        <f>' turmas sistema atual'!S816</f>
        <v>0</v>
      </c>
      <c r="T817" s="7" t="e">
        <f t="shared" si="51"/>
        <v>#REF!</v>
      </c>
      <c r="U817" s="7" t="str">
        <f>' turmas sistema atual'!Z580</f>
        <v/>
      </c>
      <c r="V817" s="7">
        <f>' turmas sistema atual'!AA580</f>
        <v>0</v>
      </c>
      <c r="W817" s="7">
        <f>' turmas sistema atual'!AB580</f>
        <v>0</v>
      </c>
      <c r="X817" s="7">
        <f>' turmas sistema atual'!AC580</f>
        <v>0</v>
      </c>
      <c r="Y817" s="7">
        <f>' turmas sistema atual'!AD580</f>
        <v>0</v>
      </c>
      <c r="Z817" s="7">
        <f>' turmas sistema atual'!AE580</f>
        <v>0</v>
      </c>
      <c r="AA817" s="7">
        <f>' turmas sistema atual'!AU580</f>
        <v>0</v>
      </c>
      <c r="AB817" s="11">
        <f>' turmas sistema atual'!AV580</f>
        <v>0</v>
      </c>
    </row>
    <row r="818" spans="1:28" ht="51" customHeight="1" thickBot="1" x14ac:dyDescent="0.3">
      <c r="A818" s="7" t="str">
        <f>' turmas sistema atual'!A817</f>
        <v>ENGENHARIAS</v>
      </c>
      <c r="B818" s="7" t="str">
        <f>' turmas sistema atual'!B817</f>
        <v>DAESTO005-17SB</v>
      </c>
      <c r="C818" s="7" t="str">
        <f>' turmas sistema atual'!C817</f>
        <v>Introdução às Engenharias A-diurno (São Bernardo do Campo)</v>
      </c>
      <c r="D818" s="7" t="str">
        <f>' turmas sistema atual'!Y817</f>
        <v xml:space="preserve">segunda das 10:00 às 12:00, semanal </v>
      </c>
      <c r="E818" s="7" t="str">
        <f>' turmas sistema atual'!Z817</f>
        <v/>
      </c>
      <c r="F818" s="7" t="b">
        <f t="shared" si="48"/>
        <v>0</v>
      </c>
      <c r="G818" s="7"/>
      <c r="H818" s="7" t="s">
        <v>563</v>
      </c>
      <c r="I818" s="7" t="b">
        <f t="shared" si="49"/>
        <v>1</v>
      </c>
      <c r="J818" s="11" t="str">
        <f t="shared" si="50"/>
        <v>SB</v>
      </c>
      <c r="K818" s="11" t="str">
        <f>' turmas sistema atual'!K817</f>
        <v>diurno</v>
      </c>
      <c r="L818" s="11" t="str">
        <f>' turmas sistema atual'!L817</f>
        <v>2-0-4</v>
      </c>
      <c r="M818" s="11">
        <f>' turmas sistema atual'!M817</f>
        <v>60</v>
      </c>
      <c r="N818" s="11">
        <f>VLOOKUP(B818,[3]Plan1!$A$18:$H$946,8,0)</f>
        <v>50</v>
      </c>
      <c r="P818" s="7" t="str">
        <f>' turmas sistema atual'!R817</f>
        <v>MÁRCIA MARIA PENTEADO MARCHESINI</v>
      </c>
      <c r="Q818" s="7" t="e">
        <f>P818=#REF!</f>
        <v>#REF!</v>
      </c>
      <c r="R818" s="7" t="e">
        <f>VLOOKUP($B818,[2]planilha!$B$1:$P$929,15,0)</f>
        <v>#REF!</v>
      </c>
      <c r="S818" s="7">
        <f>' turmas sistema atual'!S817</f>
        <v>0</v>
      </c>
      <c r="T818" s="7" t="e">
        <f t="shared" si="51"/>
        <v>#REF!</v>
      </c>
      <c r="U818" s="7" t="str">
        <f>' turmas sistema atual'!Z582</f>
        <v/>
      </c>
      <c r="V818" s="7">
        <f>' turmas sistema atual'!AA582</f>
        <v>0</v>
      </c>
      <c r="W818" s="7">
        <f>' turmas sistema atual'!AB582</f>
        <v>0</v>
      </c>
      <c r="X818" s="7">
        <f>' turmas sistema atual'!AC582</f>
        <v>0</v>
      </c>
      <c r="Y818" s="7">
        <f>' turmas sistema atual'!AD582</f>
        <v>0</v>
      </c>
      <c r="Z818" s="7">
        <f>' turmas sistema atual'!AE582</f>
        <v>0</v>
      </c>
      <c r="AA818" s="7">
        <f>' turmas sistema atual'!AU582</f>
        <v>0</v>
      </c>
      <c r="AB818" s="11">
        <f>' turmas sistema atual'!AV582</f>
        <v>0</v>
      </c>
    </row>
    <row r="819" spans="1:28" ht="51" customHeight="1" thickBot="1" x14ac:dyDescent="0.3">
      <c r="A819" s="7" t="str">
        <f>' turmas sistema atual'!A818</f>
        <v>ENGENHARIAS</v>
      </c>
      <c r="B819" s="7" t="str">
        <f>' turmas sistema atual'!B818</f>
        <v>NAESTO005-17SB</v>
      </c>
      <c r="C819" s="7" t="str">
        <f>' turmas sistema atual'!C818</f>
        <v>Introdução às Engenharias A-noturno (São Bernardo do Campo)</v>
      </c>
      <c r="D819" s="7" t="str">
        <f>' turmas sistema atual'!Y818</f>
        <v xml:space="preserve">segunda das 21:00 às 23:00, semanal </v>
      </c>
      <c r="E819" s="7" t="str">
        <f>' turmas sistema atual'!Z818</f>
        <v/>
      </c>
      <c r="F819" s="7" t="b">
        <f t="shared" si="48"/>
        <v>0</v>
      </c>
      <c r="G819" s="7"/>
      <c r="H819" s="7" t="s">
        <v>563</v>
      </c>
      <c r="I819" s="7" t="b">
        <f t="shared" si="49"/>
        <v>1</v>
      </c>
      <c r="J819" s="11" t="str">
        <f t="shared" si="50"/>
        <v>SB</v>
      </c>
      <c r="K819" s="11" t="str">
        <f>' turmas sistema atual'!K818</f>
        <v>noturno</v>
      </c>
      <c r="L819" s="11" t="str">
        <f>' turmas sistema atual'!L818</f>
        <v>2-0-4</v>
      </c>
      <c r="M819" s="11">
        <f>' turmas sistema atual'!M818</f>
        <v>64</v>
      </c>
      <c r="N819" s="11">
        <f>VLOOKUP(B819,[3]Plan1!$A$18:$H$946,8,0)</f>
        <v>0</v>
      </c>
      <c r="P819" s="7" t="str">
        <f>' turmas sistema atual'!R818</f>
        <v>PRISCYLA WALESKA TARGINO DE AZEVEDO SIMOES</v>
      </c>
      <c r="Q819" s="7" t="e">
        <f>P819=#REF!</f>
        <v>#REF!</v>
      </c>
      <c r="R819" s="7" t="e">
        <f>VLOOKUP($B819,[2]planilha!$B$1:$P$929,15,0)</f>
        <v>#REF!</v>
      </c>
      <c r="S819" s="7">
        <f>' turmas sistema atual'!S818</f>
        <v>0</v>
      </c>
      <c r="T819" s="7" t="e">
        <f t="shared" si="51"/>
        <v>#REF!</v>
      </c>
      <c r="U819" s="7" t="str">
        <f>' turmas sistema atual'!Z583</f>
        <v xml:space="preserve">quarta das 10:00 às 13:00, semanal </v>
      </c>
      <c r="V819" s="7">
        <f>' turmas sistema atual'!AA583</f>
        <v>0</v>
      </c>
      <c r="W819" s="7">
        <f>' turmas sistema atual'!AB583</f>
        <v>0</v>
      </c>
      <c r="X819" s="7">
        <f>' turmas sistema atual'!AC583</f>
        <v>0</v>
      </c>
      <c r="Y819" s="7">
        <f>' turmas sistema atual'!AD583</f>
        <v>0</v>
      </c>
      <c r="Z819" s="7">
        <f>' turmas sistema atual'!AE583</f>
        <v>0</v>
      </c>
      <c r="AA819" s="7">
        <f>' turmas sistema atual'!AU583</f>
        <v>0</v>
      </c>
      <c r="AB819" s="11">
        <f>' turmas sistema atual'!AV583</f>
        <v>0</v>
      </c>
    </row>
    <row r="820" spans="1:28" ht="51" customHeight="1" thickBot="1" x14ac:dyDescent="0.3">
      <c r="A820" s="7" t="str">
        <f>' turmas sistema atual'!A819</f>
        <v>ENGENHARIAS</v>
      </c>
      <c r="B820" s="7" t="str">
        <f>' turmas sistema atual'!B819</f>
        <v>DBESTO005-17SA</v>
      </c>
      <c r="C820" s="7" t="str">
        <f>' turmas sistema atual'!C819</f>
        <v>Introdução às Engenharias B-diurno (Santo André)</v>
      </c>
      <c r="D820" s="7" t="str">
        <f>' turmas sistema atual'!Y819</f>
        <v xml:space="preserve">sexta das 17:00 às 19:00, semanal </v>
      </c>
      <c r="E820" s="7" t="str">
        <f>' turmas sistema atual'!Z819</f>
        <v/>
      </c>
      <c r="F820" s="7" t="b">
        <f t="shared" si="48"/>
        <v>0</v>
      </c>
      <c r="G820" s="7"/>
      <c r="H820" s="7" t="s">
        <v>563</v>
      </c>
      <c r="I820" s="7" t="b">
        <f t="shared" si="49"/>
        <v>1</v>
      </c>
      <c r="J820" s="11" t="str">
        <f t="shared" si="50"/>
        <v>SA</v>
      </c>
      <c r="K820" s="11" t="str">
        <f>' turmas sistema atual'!K819</f>
        <v>diurno</v>
      </c>
      <c r="L820" s="11" t="str">
        <f>' turmas sistema atual'!L819</f>
        <v>2-0-4</v>
      </c>
      <c r="M820" s="11">
        <f>' turmas sistema atual'!M819</f>
        <v>72</v>
      </c>
      <c r="N820" s="11">
        <f>VLOOKUP(B820,[3]Plan1!$A$18:$H$946,8,0)</f>
        <v>0</v>
      </c>
      <c r="P820" s="7" t="str">
        <f>' turmas sistema atual'!R819</f>
        <v>FRANCISCO DE ASSIS COMARU</v>
      </c>
      <c r="Q820" s="7" t="e">
        <f>P820=#REF!</f>
        <v>#REF!</v>
      </c>
      <c r="R820" s="7" t="e">
        <f>VLOOKUP($B820,[2]planilha!$B$1:$P$929,15,0)</f>
        <v>#REF!</v>
      </c>
      <c r="S820" s="7">
        <f>' turmas sistema atual'!S819</f>
        <v>0</v>
      </c>
      <c r="T820" s="7" t="e">
        <f t="shared" si="51"/>
        <v>#REF!</v>
      </c>
      <c r="U820" s="7" t="str">
        <f>' turmas sistema atual'!Z584</f>
        <v xml:space="preserve">segunda das 18:00 às 21:00, semanal </v>
      </c>
      <c r="V820" s="7">
        <f>' turmas sistema atual'!AA584</f>
        <v>0</v>
      </c>
      <c r="W820" s="7">
        <f>' turmas sistema atual'!AB584</f>
        <v>0</v>
      </c>
      <c r="X820" s="7">
        <f>' turmas sistema atual'!AC584</f>
        <v>0</v>
      </c>
      <c r="Y820" s="7">
        <f>' turmas sistema atual'!AD584</f>
        <v>0</v>
      </c>
      <c r="Z820" s="7">
        <f>' turmas sistema atual'!AE584</f>
        <v>0</v>
      </c>
      <c r="AA820" s="7">
        <f>' turmas sistema atual'!AU584</f>
        <v>0</v>
      </c>
      <c r="AB820" s="11">
        <f>' turmas sistema atual'!AV584</f>
        <v>0</v>
      </c>
    </row>
    <row r="821" spans="1:28" ht="51" customHeight="1" thickBot="1" x14ac:dyDescent="0.3">
      <c r="A821" s="7" t="str">
        <f>' turmas sistema atual'!A820</f>
        <v>ENGENHARIAS</v>
      </c>
      <c r="B821" s="7" t="str">
        <f>' turmas sistema atual'!B820</f>
        <v>NBESTO005-17SB</v>
      </c>
      <c r="C821" s="7" t="str">
        <f>' turmas sistema atual'!C820</f>
        <v>Introdução às Engenharias B-noturno (São Bernardo do Campo)</v>
      </c>
      <c r="D821" s="7" t="str">
        <f>' turmas sistema atual'!Y820</f>
        <v xml:space="preserve">segunda das 19:00 às 21:00, semanal </v>
      </c>
      <c r="E821" s="7" t="str">
        <f>' turmas sistema atual'!Z820</f>
        <v/>
      </c>
      <c r="F821" s="7" t="b">
        <f t="shared" si="48"/>
        <v>0</v>
      </c>
      <c r="G821" s="7"/>
      <c r="H821" s="7" t="s">
        <v>563</v>
      </c>
      <c r="I821" s="7" t="b">
        <f t="shared" si="49"/>
        <v>1</v>
      </c>
      <c r="J821" s="11" t="str">
        <f t="shared" si="50"/>
        <v>SB</v>
      </c>
      <c r="K821" s="11" t="str">
        <f>' turmas sistema atual'!K820</f>
        <v>noturno</v>
      </c>
      <c r="L821" s="11" t="str">
        <f>' turmas sistema atual'!L820</f>
        <v>2-0-4</v>
      </c>
      <c r="M821" s="11">
        <f>' turmas sistema atual'!M820</f>
        <v>60</v>
      </c>
      <c r="N821" s="11">
        <f>VLOOKUP(B821,[3]Plan1!$A$18:$H$946,8,0)</f>
        <v>46</v>
      </c>
      <c r="P821" s="7" t="str">
        <f>' turmas sistema atual'!R820</f>
        <v>DELMO ALVES DE MOURA</v>
      </c>
      <c r="Q821" s="7" t="e">
        <f>P821=#REF!</f>
        <v>#REF!</v>
      </c>
      <c r="R821" s="7" t="e">
        <f>VLOOKUP($B821,[2]planilha!$B$1:$P$929,15,0)</f>
        <v>#REF!</v>
      </c>
      <c r="S821" s="7">
        <f>' turmas sistema atual'!S820</f>
        <v>0</v>
      </c>
      <c r="T821" s="7" t="e">
        <f t="shared" si="51"/>
        <v>#REF!</v>
      </c>
      <c r="U821" s="7" t="str">
        <f>' turmas sistema atual'!Z585</f>
        <v/>
      </c>
      <c r="V821" s="7">
        <f>' turmas sistema atual'!AA585</f>
        <v>0</v>
      </c>
      <c r="W821" s="7">
        <f>' turmas sistema atual'!AB585</f>
        <v>0</v>
      </c>
      <c r="X821" s="7">
        <f>' turmas sistema atual'!AC585</f>
        <v>0</v>
      </c>
      <c r="Y821" s="7">
        <f>' turmas sistema atual'!AD585</f>
        <v>0</v>
      </c>
      <c r="Z821" s="7">
        <f>' turmas sistema atual'!AE585</f>
        <v>0</v>
      </c>
      <c r="AA821" s="7">
        <f>' turmas sistema atual'!AU585</f>
        <v>0</v>
      </c>
      <c r="AB821" s="11">
        <f>' turmas sistema atual'!AV585</f>
        <v>0</v>
      </c>
    </row>
    <row r="822" spans="1:28" ht="51" customHeight="1" thickBot="1" x14ac:dyDescent="0.3">
      <c r="A822" s="7" t="str">
        <f>' turmas sistema atual'!A821</f>
        <v>ENGENHARIAS</v>
      </c>
      <c r="B822" s="7" t="str">
        <f>' turmas sistema atual'!B821</f>
        <v>NA1ESTO006-17SA</v>
      </c>
      <c r="C822" s="7" t="str">
        <f>' turmas sistema atual'!C821</f>
        <v>Materiais e Suas Propriedades A1-noturno (Santo André)</v>
      </c>
      <c r="D822" s="7" t="str">
        <f>' turmas sistema atual'!Y821</f>
        <v xml:space="preserve">segunda das 19:00 às 21:00, quinzenal I; quinta das 21:00 às 23:00, semanal </v>
      </c>
      <c r="E822" s="7" t="str">
        <f>' turmas sistema atual'!Z821</f>
        <v>segunda das 19:00 às 21:00, quinzenal II</v>
      </c>
      <c r="F822" s="7" t="b">
        <f t="shared" si="48"/>
        <v>0</v>
      </c>
      <c r="G822" s="7"/>
      <c r="H822" s="7" t="s">
        <v>563</v>
      </c>
      <c r="I822" s="7" t="b">
        <f t="shared" si="49"/>
        <v>1</v>
      </c>
      <c r="J822" s="11" t="str">
        <f t="shared" si="50"/>
        <v>SA</v>
      </c>
      <c r="K822" s="11" t="str">
        <f>' turmas sistema atual'!K821</f>
        <v>noturno</v>
      </c>
      <c r="L822" s="11" t="str">
        <f>' turmas sistema atual'!L821</f>
        <v>3-1-5</v>
      </c>
      <c r="M822" s="11">
        <f>' turmas sistema atual'!M821</f>
        <v>45</v>
      </c>
      <c r="N822" s="11">
        <f>VLOOKUP(B822,[3]Plan1!$A$18:$H$946,8,0)</f>
        <v>36</v>
      </c>
      <c r="P822" s="7" t="str">
        <f>' turmas sistema atual'!R821</f>
        <v>JEVERSON TEODORO ARANTES JUNIOR</v>
      </c>
      <c r="Q822" s="7" t="e">
        <f>P822=#REF!</f>
        <v>#REF!</v>
      </c>
      <c r="R822" s="7" t="str">
        <f>VLOOKUP($B822,[2]planilha!$B$1:$P$929,15,0)</f>
        <v>JEVERSON TEODORO ARANTES JUNIOR</v>
      </c>
      <c r="S822" s="7" t="str">
        <f>' turmas sistema atual'!S821</f>
        <v>JEVERSON TEODORO ARANTES JUNIOR</v>
      </c>
      <c r="T822" s="7" t="b">
        <f t="shared" si="51"/>
        <v>1</v>
      </c>
      <c r="U822" s="7" t="str">
        <f>' turmas sistema atual'!Z586</f>
        <v/>
      </c>
      <c r="V822" s="7">
        <f>' turmas sistema atual'!AA586</f>
        <v>0</v>
      </c>
      <c r="W822" s="7">
        <f>' turmas sistema atual'!AB586</f>
        <v>0</v>
      </c>
      <c r="X822" s="7">
        <f>' turmas sistema atual'!AC586</f>
        <v>0</v>
      </c>
      <c r="Y822" s="7">
        <f>' turmas sistema atual'!AD586</f>
        <v>0</v>
      </c>
      <c r="Z822" s="7">
        <f>' turmas sistema atual'!AE586</f>
        <v>0</v>
      </c>
      <c r="AA822" s="7">
        <f>' turmas sistema atual'!AU586</f>
        <v>0</v>
      </c>
      <c r="AB822" s="11">
        <f>' turmas sistema atual'!AV586</f>
        <v>0</v>
      </c>
    </row>
    <row r="823" spans="1:28" ht="51" customHeight="1" thickBot="1" x14ac:dyDescent="0.3">
      <c r="A823" s="7" t="str">
        <f>' turmas sistema atual'!A822</f>
        <v>ENGENHARIAS</v>
      </c>
      <c r="B823" s="7" t="str">
        <f>' turmas sistema atual'!B822</f>
        <v>NA1ESTO006-17SB</v>
      </c>
      <c r="C823" s="7" t="str">
        <f>' turmas sistema atual'!C822</f>
        <v>Materiais e Suas Propriedades A1-noturno (São Bernardo do Campo)</v>
      </c>
      <c r="D823" s="7" t="str">
        <f>' turmas sistema atual'!Y822</f>
        <v xml:space="preserve">terça das 21:00 às 23:00, quinzenal II; sexta das 19:00 às 21:00, semanal </v>
      </c>
      <c r="E823" s="7" t="str">
        <f>' turmas sistema atual'!Z822</f>
        <v>terça das 21:00 às 23:00, quinzenal I</v>
      </c>
      <c r="F823" s="7" t="b">
        <f t="shared" si="48"/>
        <v>0</v>
      </c>
      <c r="G823" s="7"/>
      <c r="H823" s="7" t="s">
        <v>563</v>
      </c>
      <c r="I823" s="7" t="b">
        <f t="shared" si="49"/>
        <v>1</v>
      </c>
      <c r="J823" s="11" t="str">
        <f t="shared" si="50"/>
        <v>SB</v>
      </c>
      <c r="K823" s="11" t="str">
        <f>' turmas sistema atual'!K822</f>
        <v>noturno</v>
      </c>
      <c r="L823" s="11" t="str">
        <f>' turmas sistema atual'!L822</f>
        <v>3-1-5</v>
      </c>
      <c r="M823" s="11">
        <f>' turmas sistema atual'!M822</f>
        <v>45</v>
      </c>
      <c r="N823" s="11">
        <f>VLOOKUP(B823,[3]Plan1!$A$18:$H$946,8,0)</f>
        <v>0</v>
      </c>
      <c r="P823" s="7" t="str">
        <f>' turmas sistema atual'!R822</f>
        <v>SONIA MARIA MALMONGE</v>
      </c>
      <c r="Q823" s="7" t="e">
        <f>P823=#REF!</f>
        <v>#REF!</v>
      </c>
      <c r="R823" s="7" t="str">
        <f>VLOOKUP($B823,[2]planilha!$B$1:$P$929,15,0)</f>
        <v>SONIA MARIA MALMONGE</v>
      </c>
      <c r="S823" s="7" t="str">
        <f>' turmas sistema atual'!S822</f>
        <v>SONIA MARIA MALMONGE</v>
      </c>
      <c r="T823" s="7" t="b">
        <f t="shared" si="51"/>
        <v>1</v>
      </c>
      <c r="U823" s="7" t="str">
        <f>' turmas sistema atual'!Z587</f>
        <v/>
      </c>
      <c r="V823" s="7">
        <f>' turmas sistema atual'!AA587</f>
        <v>0</v>
      </c>
      <c r="W823" s="7">
        <f>' turmas sistema atual'!AB587</f>
        <v>0</v>
      </c>
      <c r="X823" s="7">
        <f>' turmas sistema atual'!AC587</f>
        <v>0</v>
      </c>
      <c r="Y823" s="7">
        <f>' turmas sistema atual'!AD587</f>
        <v>0</v>
      </c>
      <c r="Z823" s="7">
        <f>' turmas sistema atual'!AE587</f>
        <v>0</v>
      </c>
      <c r="AA823" s="7">
        <f>' turmas sistema atual'!AU587</f>
        <v>0</v>
      </c>
      <c r="AB823" s="11">
        <f>' turmas sistema atual'!AV587</f>
        <v>0</v>
      </c>
    </row>
    <row r="824" spans="1:28" ht="51" customHeight="1" thickBot="1" x14ac:dyDescent="0.3">
      <c r="A824" s="7" t="str">
        <f>' turmas sistema atual'!A823</f>
        <v>ENGENHARIAS</v>
      </c>
      <c r="B824" s="7" t="str">
        <f>' turmas sistema atual'!B823</f>
        <v>NA2ESTO006-17SA</v>
      </c>
      <c r="C824" s="7" t="str">
        <f>' turmas sistema atual'!C823</f>
        <v>Materiais e Suas Propriedades A2-noturno (Santo André)</v>
      </c>
      <c r="D824" s="7" t="str">
        <f>' turmas sistema atual'!Y823</f>
        <v xml:space="preserve">segunda das 19:00 às 21:00, quinzenal I; quinta das 21:00 às 23:00, semanal </v>
      </c>
      <c r="E824" s="7" t="str">
        <f>' turmas sistema atual'!Z823</f>
        <v>segunda das 19:00 às 21:00, quinzenal II</v>
      </c>
      <c r="F824" s="7" t="b">
        <f t="shared" si="48"/>
        <v>0</v>
      </c>
      <c r="G824" s="7"/>
      <c r="H824" s="7" t="s">
        <v>563</v>
      </c>
      <c r="I824" s="7" t="b">
        <f t="shared" si="49"/>
        <v>1</v>
      </c>
      <c r="J824" s="11" t="str">
        <f t="shared" si="50"/>
        <v>SA</v>
      </c>
      <c r="K824" s="11" t="str">
        <f>' turmas sistema atual'!K823</f>
        <v>noturno</v>
      </c>
      <c r="L824" s="11" t="str">
        <f>' turmas sistema atual'!L823</f>
        <v>3-1-5</v>
      </c>
      <c r="M824" s="11">
        <f>' turmas sistema atual'!M823</f>
        <v>45</v>
      </c>
      <c r="N824" s="11">
        <f>VLOOKUP(B824,[3]Plan1!$A$18:$H$946,8,0)</f>
        <v>1</v>
      </c>
      <c r="P824" s="7" t="str">
        <f>' turmas sistema atual'!R823</f>
        <v>MARA CRISTINA LOPES DE OLIVEIRA</v>
      </c>
      <c r="Q824" s="7" t="e">
        <f>P824=#REF!</f>
        <v>#REF!</v>
      </c>
      <c r="R824" s="7" t="str">
        <f>VLOOKUP($B824,[2]planilha!$B$1:$P$929,15,0)</f>
        <v>MARA CRISTINA LOPES DE OLIVEIRA</v>
      </c>
      <c r="S824" s="7" t="str">
        <f>' turmas sistema atual'!S823</f>
        <v>MARA CRISTINA LOPES DE OLIVEIRA</v>
      </c>
      <c r="T824" s="7" t="b">
        <f t="shared" si="51"/>
        <v>1</v>
      </c>
      <c r="U824" s="7" t="str">
        <f>' turmas sistema atual'!Z589</f>
        <v/>
      </c>
      <c r="V824" s="7">
        <f>' turmas sistema atual'!AA589</f>
        <v>0</v>
      </c>
      <c r="W824" s="7">
        <f>' turmas sistema atual'!AB589</f>
        <v>0</v>
      </c>
      <c r="X824" s="7">
        <f>' turmas sistema atual'!AC589</f>
        <v>0</v>
      </c>
      <c r="Y824" s="7">
        <f>' turmas sistema atual'!AD589</f>
        <v>0</v>
      </c>
      <c r="Z824" s="7">
        <f>' turmas sistema atual'!AE589</f>
        <v>0</v>
      </c>
      <c r="AA824" s="7">
        <f>' turmas sistema atual'!AU589</f>
        <v>0</v>
      </c>
      <c r="AB824" s="11">
        <f>' turmas sistema atual'!AV589</f>
        <v>0</v>
      </c>
    </row>
    <row r="825" spans="1:28" ht="51" customHeight="1" thickBot="1" x14ac:dyDescent="0.3">
      <c r="A825" s="7" t="str">
        <f>' turmas sistema atual'!A824</f>
        <v>ENGENHARIAS</v>
      </c>
      <c r="B825" s="7" t="str">
        <f>' turmas sistema atual'!B824</f>
        <v>NA2ESTO006-17SB</v>
      </c>
      <c r="C825" s="7" t="str">
        <f>' turmas sistema atual'!C824</f>
        <v>Materiais e Suas Propriedades A2-noturno (São Bernardo do Campo)</v>
      </c>
      <c r="D825" s="7" t="str">
        <f>' turmas sistema atual'!Y824</f>
        <v xml:space="preserve">terça das 21:00 às 23:00, quinzenal II; sexta das 19:00 às 21:00, semanal </v>
      </c>
      <c r="E825" s="7" t="str">
        <f>' turmas sistema atual'!Z824</f>
        <v>terça das 21:00 às 23:00, quinzenal I</v>
      </c>
      <c r="F825" s="7" t="b">
        <f t="shared" si="48"/>
        <v>0</v>
      </c>
      <c r="G825" s="7"/>
      <c r="H825" s="7" t="s">
        <v>563</v>
      </c>
      <c r="I825" s="7" t="b">
        <f t="shared" si="49"/>
        <v>1</v>
      </c>
      <c r="J825" s="11" t="str">
        <f t="shared" si="50"/>
        <v>SB</v>
      </c>
      <c r="K825" s="11" t="str">
        <f>' turmas sistema atual'!K824</f>
        <v>noturno</v>
      </c>
      <c r="L825" s="11" t="str">
        <f>' turmas sistema atual'!L824</f>
        <v>3-1-5</v>
      </c>
      <c r="M825" s="11">
        <f>' turmas sistema atual'!M824</f>
        <v>45</v>
      </c>
      <c r="N825" s="11">
        <f>VLOOKUP(B825,[3]Plan1!$A$18:$H$946,8,0)</f>
        <v>24</v>
      </c>
      <c r="P825" s="7" t="str">
        <f>' turmas sistema atual'!R824</f>
        <v>CHRISTIANE RIBEIRO</v>
      </c>
      <c r="Q825" s="7" t="e">
        <f>P825=#REF!</f>
        <v>#REF!</v>
      </c>
      <c r="R825" s="7" t="str">
        <f>VLOOKUP($B825,[2]planilha!$B$1:$P$929,15,0)</f>
        <v>CHRISTIANE RIBEIRO</v>
      </c>
      <c r="S825" s="7" t="str">
        <f>' turmas sistema atual'!S824</f>
        <v>CHRISTIANE RIBEIRO</v>
      </c>
      <c r="T825" s="7" t="b">
        <f t="shared" si="51"/>
        <v>1</v>
      </c>
      <c r="U825" s="7" t="str">
        <f>' turmas sistema atual'!Z590</f>
        <v/>
      </c>
      <c r="V825" s="7">
        <f>' turmas sistema atual'!AA590</f>
        <v>0</v>
      </c>
      <c r="W825" s="7">
        <f>' turmas sistema atual'!AB590</f>
        <v>0</v>
      </c>
      <c r="X825" s="7">
        <f>' turmas sistema atual'!AC590</f>
        <v>0</v>
      </c>
      <c r="Y825" s="7">
        <f>' turmas sistema atual'!AD590</f>
        <v>0</v>
      </c>
      <c r="Z825" s="7">
        <f>' turmas sistema atual'!AE590</f>
        <v>0</v>
      </c>
      <c r="AA825" s="7">
        <f>' turmas sistema atual'!AU590</f>
        <v>0</v>
      </c>
      <c r="AB825" s="11">
        <f>' turmas sistema atual'!AV590</f>
        <v>0</v>
      </c>
    </row>
    <row r="826" spans="1:28" ht="51" customHeight="1" thickBot="1" x14ac:dyDescent="0.3">
      <c r="A826" s="7" t="str">
        <f>' turmas sistema atual'!A825</f>
        <v>ENGENHARIAS</v>
      </c>
      <c r="B826" s="7" t="str">
        <f>' turmas sistema atual'!B825</f>
        <v>DAESTO006-17SA</v>
      </c>
      <c r="C826" s="7" t="str">
        <f>' turmas sistema atual'!C825</f>
        <v>Materiais e Suas Propriedades A-diurno (Santo André)</v>
      </c>
      <c r="D826" s="7" t="str">
        <f>' turmas sistema atual'!Y825</f>
        <v xml:space="preserve">segunda das 08:00 às 10:00, quinzenal II; quinta das 10:00 às 12:00, semanal </v>
      </c>
      <c r="E826" s="7" t="str">
        <f>' turmas sistema atual'!Z825</f>
        <v>segunda das 08:00 às 10:00, quinzenal I</v>
      </c>
      <c r="F826" s="7" t="b">
        <f t="shared" si="48"/>
        <v>0</v>
      </c>
      <c r="G826" s="7"/>
      <c r="H826" s="7" t="s">
        <v>563</v>
      </c>
      <c r="I826" s="7" t="b">
        <f t="shared" si="49"/>
        <v>1</v>
      </c>
      <c r="J826" s="11" t="str">
        <f t="shared" si="50"/>
        <v>SA</v>
      </c>
      <c r="K826" s="11" t="str">
        <f>' turmas sistema atual'!K825</f>
        <v>diurno</v>
      </c>
      <c r="L826" s="11" t="str">
        <f>' turmas sistema atual'!L825</f>
        <v>3-1-5</v>
      </c>
      <c r="M826" s="11">
        <f>' turmas sistema atual'!M825</f>
        <v>69</v>
      </c>
      <c r="N826" s="11">
        <f>VLOOKUP(B826,[3]Plan1!$A$18:$H$946,8,0)</f>
        <v>0</v>
      </c>
      <c r="P826" s="7" t="str">
        <f>' turmas sistema atual'!R825</f>
        <v>GERSON LUIZ MANTOVANI</v>
      </c>
      <c r="Q826" s="7" t="e">
        <f>P826=#REF!</f>
        <v>#REF!</v>
      </c>
      <c r="R826" s="7" t="str">
        <f>VLOOKUP($B826,[2]planilha!$B$1:$P$929,15,0)</f>
        <v>GERSON LUIZ MANTOVANI</v>
      </c>
      <c r="S826" s="7" t="str">
        <f>' turmas sistema atual'!S825</f>
        <v>GERSON LUIZ MANTOVANI</v>
      </c>
      <c r="T826" s="7" t="b">
        <f t="shared" si="51"/>
        <v>1</v>
      </c>
      <c r="U826" s="7" t="str">
        <f>' turmas sistema atual'!Z591</f>
        <v/>
      </c>
      <c r="V826" s="7">
        <f>' turmas sistema atual'!AA591</f>
        <v>0</v>
      </c>
      <c r="W826" s="7">
        <f>' turmas sistema atual'!AB591</f>
        <v>0</v>
      </c>
      <c r="X826" s="7">
        <f>' turmas sistema atual'!AC591</f>
        <v>0</v>
      </c>
      <c r="Y826" s="7">
        <f>' turmas sistema atual'!AD591</f>
        <v>0</v>
      </c>
      <c r="Z826" s="7">
        <f>' turmas sistema atual'!AE591</f>
        <v>0</v>
      </c>
      <c r="AA826" s="7">
        <f>' turmas sistema atual'!AU591</f>
        <v>0</v>
      </c>
      <c r="AB826" s="11">
        <f>' turmas sistema atual'!AV591</f>
        <v>0</v>
      </c>
    </row>
    <row r="827" spans="1:28" ht="51" customHeight="1" thickBot="1" x14ac:dyDescent="0.3">
      <c r="A827" s="7" t="str">
        <f>' turmas sistema atual'!A826</f>
        <v>ENGENHARIAS</v>
      </c>
      <c r="B827" s="7" t="str">
        <f>' turmas sistema atual'!B826</f>
        <v>DAESTO006-17SB</v>
      </c>
      <c r="C827" s="7" t="str">
        <f>' turmas sistema atual'!C826</f>
        <v>Materiais e Suas Propriedades A-diurno (São Bernardo do Campo)</v>
      </c>
      <c r="D827" s="7" t="str">
        <f>' turmas sistema atual'!Y826</f>
        <v xml:space="preserve">terça das 10:00 às 12:00, quinzenal II; sexta das 08:00 às 10:00, semanal </v>
      </c>
      <c r="E827" s="7" t="str">
        <f>' turmas sistema atual'!Z826</f>
        <v>terça das 10:00 às 12:00, quinzenal I</v>
      </c>
      <c r="F827" s="7" t="b">
        <f t="shared" si="48"/>
        <v>0</v>
      </c>
      <c r="G827" s="7"/>
      <c r="H827" s="7" t="s">
        <v>563</v>
      </c>
      <c r="I827" s="7" t="b">
        <f t="shared" si="49"/>
        <v>1</v>
      </c>
      <c r="J827" s="11" t="str">
        <f t="shared" si="50"/>
        <v>SB</v>
      </c>
      <c r="K827" s="11" t="str">
        <f>' turmas sistema atual'!K826</f>
        <v>diurno</v>
      </c>
      <c r="L827" s="11" t="str">
        <f>' turmas sistema atual'!L826</f>
        <v>3-1-5</v>
      </c>
      <c r="M827" s="11">
        <f>' turmas sistema atual'!M826</f>
        <v>45</v>
      </c>
      <c r="N827" s="11">
        <f>VLOOKUP(B827,[3]Plan1!$A$18:$H$946,8,0)</f>
        <v>4</v>
      </c>
      <c r="P827" s="7" t="str">
        <f>' turmas sistema atual'!R826</f>
        <v>Juliana Kelmy Macario Barboza Daguano</v>
      </c>
      <c r="Q827" s="7" t="e">
        <f>P827=#REF!</f>
        <v>#REF!</v>
      </c>
      <c r="R827" s="7" t="str">
        <f>VLOOKUP($B827,[2]planilha!$B$1:$P$929,15,0)</f>
        <v>Juliana Kelmy Macario Barboza Daguano</v>
      </c>
      <c r="S827" s="7" t="str">
        <f>' turmas sistema atual'!S826</f>
        <v>Juliana Kelmy Macario Barboza Daguano</v>
      </c>
      <c r="T827" s="7" t="b">
        <f t="shared" si="51"/>
        <v>1</v>
      </c>
      <c r="U827" s="7" t="str">
        <f>' turmas sistema atual'!Z594</f>
        <v>segunda das 10:00 às 12:00, quinzenal II</v>
      </c>
      <c r="V827" s="7">
        <f>' turmas sistema atual'!AA594</f>
        <v>0</v>
      </c>
      <c r="W827" s="7">
        <f>' turmas sistema atual'!AB594</f>
        <v>0</v>
      </c>
      <c r="X827" s="7">
        <f>' turmas sistema atual'!AC594</f>
        <v>0</v>
      </c>
      <c r="Y827" s="7">
        <f>' turmas sistema atual'!AD594</f>
        <v>0</v>
      </c>
      <c r="Z827" s="7">
        <f>' turmas sistema atual'!AE594</f>
        <v>0</v>
      </c>
      <c r="AA827" s="7">
        <f>' turmas sistema atual'!AU594</f>
        <v>0</v>
      </c>
      <c r="AB827" s="11">
        <f>' turmas sistema atual'!AV594</f>
        <v>0</v>
      </c>
    </row>
    <row r="828" spans="1:28" ht="51" customHeight="1" thickBot="1" x14ac:dyDescent="0.3">
      <c r="A828" s="7" t="str">
        <f>' turmas sistema atual'!A827</f>
        <v>ENGENHARIAS</v>
      </c>
      <c r="B828" s="7" t="str">
        <f>' turmas sistema atual'!B827</f>
        <v>DBESTO006-17SA</v>
      </c>
      <c r="C828" s="7" t="str">
        <f>' turmas sistema atual'!C827</f>
        <v>Materiais e Suas Propriedades B-diurno (Santo André)</v>
      </c>
      <c r="D828" s="7" t="str">
        <f>' turmas sistema atual'!Y827</f>
        <v xml:space="preserve">segunda das 16:00 às 18:00, quinzenal II; quinta das 16:00 às 18:00, semanal </v>
      </c>
      <c r="E828" s="7" t="str">
        <f>' turmas sistema atual'!Z827</f>
        <v>segunda das 16:00 às 18:00, quinzenal I</v>
      </c>
      <c r="F828" s="7" t="b">
        <f t="shared" si="48"/>
        <v>0</v>
      </c>
      <c r="G828" s="7"/>
      <c r="H828" s="7" t="s">
        <v>563</v>
      </c>
      <c r="I828" s="7" t="b">
        <f t="shared" si="49"/>
        <v>1</v>
      </c>
      <c r="J828" s="11" t="str">
        <f t="shared" si="50"/>
        <v>SA</v>
      </c>
      <c r="K828" s="11" t="str">
        <f>' turmas sistema atual'!K827</f>
        <v>diurno</v>
      </c>
      <c r="L828" s="11" t="str">
        <f>' turmas sistema atual'!L827</f>
        <v>3-1-5</v>
      </c>
      <c r="M828" s="11">
        <f>' turmas sistema atual'!M827</f>
        <v>45</v>
      </c>
      <c r="N828" s="11">
        <f>VLOOKUP(B828,[3]Plan1!$A$18:$H$946,8,0)</f>
        <v>0</v>
      </c>
      <c r="P828" s="7" t="str">
        <f>' turmas sistema atual'!R827</f>
        <v>ALEXANDRE JOSE DE CASTRO LANFREDI</v>
      </c>
      <c r="Q828" s="7" t="e">
        <f>P828=#REF!</f>
        <v>#REF!</v>
      </c>
      <c r="R828" s="7" t="str">
        <f>VLOOKUP($B828,[2]planilha!$B$1:$P$929,15,0)</f>
        <v>ALEXANDRE JOSE DE CASTRO LANFREDI</v>
      </c>
      <c r="S828" s="7" t="str">
        <f>' turmas sistema atual'!S827</f>
        <v>ALEXANDRE JOSE DE CASTRO LANFREDI</v>
      </c>
      <c r="T828" s="7" t="b">
        <f t="shared" si="51"/>
        <v>1</v>
      </c>
      <c r="U828" s="7" t="str">
        <f>' turmas sistema atual'!Z595</f>
        <v>segunda das 21:00 às 23:00, quinzenal II</v>
      </c>
      <c r="V828" s="7">
        <f>' turmas sistema atual'!AA595</f>
        <v>0</v>
      </c>
      <c r="W828" s="7">
        <f>' turmas sistema atual'!AB595</f>
        <v>0</v>
      </c>
      <c r="X828" s="7">
        <f>' turmas sistema atual'!AC595</f>
        <v>0</v>
      </c>
      <c r="Y828" s="7">
        <f>' turmas sistema atual'!AD595</f>
        <v>0</v>
      </c>
      <c r="Z828" s="7">
        <f>' turmas sistema atual'!AE595</f>
        <v>0</v>
      </c>
      <c r="AA828" s="7">
        <f>' turmas sistema atual'!AU595</f>
        <v>0</v>
      </c>
      <c r="AB828" s="11">
        <f>' turmas sistema atual'!AV595</f>
        <v>0</v>
      </c>
    </row>
    <row r="829" spans="1:28" ht="51" customHeight="1" thickBot="1" x14ac:dyDescent="0.3">
      <c r="A829" s="7" t="str">
        <f>' turmas sistema atual'!A828</f>
        <v>ENGENHARIAS</v>
      </c>
      <c r="B829" s="7" t="str">
        <f>' turmas sistema atual'!B828</f>
        <v>DA1ESTO008-17SA</v>
      </c>
      <c r="C829" s="7" t="str">
        <f>' turmas sistema atual'!C828</f>
        <v>Mecânica dos Sólidos I A1-diurno (Santo André)</v>
      </c>
      <c r="D829" s="7" t="str">
        <f>' turmas sistema atual'!Y828</f>
        <v xml:space="preserve">segunda das 10:00 às 12:00, semanal ; quarta das 08:00 às 10:00, semanal </v>
      </c>
      <c r="E829" s="7" t="str">
        <f>' turmas sistema atual'!Z828</f>
        <v/>
      </c>
      <c r="F829" s="7" t="b">
        <f t="shared" si="48"/>
        <v>0</v>
      </c>
      <c r="G829" s="7"/>
      <c r="H829" s="7" t="s">
        <v>563</v>
      </c>
      <c r="I829" s="7" t="b">
        <f t="shared" si="49"/>
        <v>1</v>
      </c>
      <c r="J829" s="11" t="str">
        <f t="shared" si="50"/>
        <v>SA</v>
      </c>
      <c r="K829" s="11" t="str">
        <f>' turmas sistema atual'!K828</f>
        <v>diurno</v>
      </c>
      <c r="L829" s="11" t="str">
        <f>' turmas sistema atual'!L828</f>
        <v>3-1-5</v>
      </c>
      <c r="M829" s="11">
        <f>' turmas sistema atual'!M828</f>
        <v>60</v>
      </c>
      <c r="N829" s="11">
        <f>VLOOKUP(B829,[3]Plan1!$A$18:$H$946,8,0)</f>
        <v>8</v>
      </c>
      <c r="P829" s="7" t="str">
        <f>' turmas sistema atual'!R828</f>
        <v>DEMETRIO JACKSON DOS SANTOS</v>
      </c>
      <c r="Q829" s="7" t="e">
        <f>P829=#REF!</f>
        <v>#REF!</v>
      </c>
      <c r="R829" s="7" t="e">
        <f>VLOOKUP($B829,[2]planilha!$B$1:$P$929,15,0)</f>
        <v>#REF!</v>
      </c>
      <c r="S829" s="7">
        <f>' turmas sistema atual'!S828</f>
        <v>0</v>
      </c>
      <c r="T829" s="7" t="e">
        <f t="shared" si="51"/>
        <v>#REF!</v>
      </c>
      <c r="U829" s="7" t="str">
        <f>' turmas sistema atual'!Z596</f>
        <v/>
      </c>
      <c r="V829" s="7">
        <f>' turmas sistema atual'!AA596</f>
        <v>0</v>
      </c>
      <c r="W829" s="7">
        <f>' turmas sistema atual'!AB596</f>
        <v>0</v>
      </c>
      <c r="X829" s="7">
        <f>' turmas sistema atual'!AC596</f>
        <v>0</v>
      </c>
      <c r="Y829" s="7">
        <f>' turmas sistema atual'!AD596</f>
        <v>0</v>
      </c>
      <c r="Z829" s="7">
        <f>' turmas sistema atual'!AE596</f>
        <v>0</v>
      </c>
      <c r="AA829" s="7">
        <f>' turmas sistema atual'!AU596</f>
        <v>0</v>
      </c>
      <c r="AB829" s="11">
        <f>' turmas sistema atual'!AV596</f>
        <v>0</v>
      </c>
    </row>
    <row r="830" spans="1:28" ht="51" customHeight="1" thickBot="1" x14ac:dyDescent="0.3">
      <c r="A830" s="7" t="str">
        <f>' turmas sistema atual'!A829</f>
        <v>ENGENHARIAS</v>
      </c>
      <c r="B830" s="7" t="str">
        <f>' turmas sistema atual'!B829</f>
        <v>DA1ESTO008-17SB</v>
      </c>
      <c r="C830" s="7" t="str">
        <f>' turmas sistema atual'!C829</f>
        <v>Mecânica dos Sólidos I A1-diurno (São Bernardo do Campo)</v>
      </c>
      <c r="D830" s="7" t="str">
        <f>' turmas sistema atual'!Y829</f>
        <v xml:space="preserve">quarta das 08:00 às 10:00, semanal ; sexta das 10:00 às 12:00, semanal </v>
      </c>
      <c r="E830" s="7" t="str">
        <f>' turmas sistema atual'!Z829</f>
        <v/>
      </c>
      <c r="F830" s="7" t="b">
        <f t="shared" si="48"/>
        <v>0</v>
      </c>
      <c r="G830" s="7"/>
      <c r="H830" s="7" t="s">
        <v>563</v>
      </c>
      <c r="I830" s="7" t="b">
        <f t="shared" si="49"/>
        <v>1</v>
      </c>
      <c r="J830" s="11" t="str">
        <f t="shared" si="50"/>
        <v>SB</v>
      </c>
      <c r="K830" s="11" t="str">
        <f>' turmas sistema atual'!K829</f>
        <v>diurno</v>
      </c>
      <c r="L830" s="11" t="str">
        <f>' turmas sistema atual'!L829</f>
        <v>3-1-5</v>
      </c>
      <c r="M830" s="11">
        <f>' turmas sistema atual'!M829</f>
        <v>60</v>
      </c>
      <c r="N830" s="11">
        <f>VLOOKUP(B830,[3]Plan1!$A$18:$H$946,8,0)</f>
        <v>12</v>
      </c>
      <c r="P830" s="7" t="str">
        <f>' turmas sistema atual'!R829</f>
        <v>JOAO BATISTA DE AGUIAR</v>
      </c>
      <c r="Q830" s="7" t="e">
        <f>P830=#REF!</f>
        <v>#REF!</v>
      </c>
      <c r="R830" s="7" t="e">
        <f>VLOOKUP($B830,[2]planilha!$B$1:$P$929,15,0)</f>
        <v>#REF!</v>
      </c>
      <c r="S830" s="7">
        <f>' turmas sistema atual'!S829</f>
        <v>0</v>
      </c>
      <c r="T830" s="7" t="e">
        <f t="shared" si="51"/>
        <v>#REF!</v>
      </c>
      <c r="U830" s="7" t="str">
        <f>' turmas sistema atual'!Z597</f>
        <v/>
      </c>
      <c r="V830" s="7">
        <f>' turmas sistema atual'!AA597</f>
        <v>0</v>
      </c>
      <c r="W830" s="7">
        <f>' turmas sistema atual'!AB597</f>
        <v>0</v>
      </c>
      <c r="X830" s="7">
        <f>' turmas sistema atual'!AC597</f>
        <v>0</v>
      </c>
      <c r="Y830" s="7">
        <f>' turmas sistema atual'!AD597</f>
        <v>0</v>
      </c>
      <c r="Z830" s="7">
        <f>' turmas sistema atual'!AE597</f>
        <v>0</v>
      </c>
      <c r="AA830" s="7">
        <f>' turmas sistema atual'!AU597</f>
        <v>0</v>
      </c>
      <c r="AB830" s="11">
        <f>' turmas sistema atual'!AV597</f>
        <v>0</v>
      </c>
    </row>
    <row r="831" spans="1:28" ht="51" customHeight="1" thickBot="1" x14ac:dyDescent="0.3">
      <c r="A831" s="7" t="str">
        <f>' turmas sistema atual'!A830</f>
        <v>ENGENHARIAS</v>
      </c>
      <c r="B831" s="7" t="str">
        <f>' turmas sistema atual'!B830</f>
        <v>NA1ESTO008-17SA</v>
      </c>
      <c r="C831" s="7" t="str">
        <f>' turmas sistema atual'!C830</f>
        <v>Mecânica dos Sólidos I A1-noturno (Santo André)</v>
      </c>
      <c r="D831" s="7" t="str">
        <f>' turmas sistema atual'!Y830</f>
        <v xml:space="preserve">segunda das 21:00 às 23:00, semanal ; quarta das 19:00 às 21:00, semanal </v>
      </c>
      <c r="E831" s="7" t="str">
        <f>' turmas sistema atual'!Z830</f>
        <v/>
      </c>
      <c r="F831" s="7" t="b">
        <f t="shared" si="48"/>
        <v>0</v>
      </c>
      <c r="G831" s="7"/>
      <c r="H831" s="7" t="s">
        <v>563</v>
      </c>
      <c r="I831" s="7" t="b">
        <f t="shared" si="49"/>
        <v>1</v>
      </c>
      <c r="J831" s="11" t="str">
        <f t="shared" si="50"/>
        <v>SA</v>
      </c>
      <c r="K831" s="11" t="str">
        <f>' turmas sistema atual'!K830</f>
        <v>noturno</v>
      </c>
      <c r="L831" s="11" t="str">
        <f>' turmas sistema atual'!L830</f>
        <v>3-1-5</v>
      </c>
      <c r="M831" s="11">
        <f>' turmas sistema atual'!M830</f>
        <v>60</v>
      </c>
      <c r="N831" s="11">
        <f>VLOOKUP(B831,[3]Plan1!$A$18:$H$946,8,0)</f>
        <v>0</v>
      </c>
      <c r="P831" s="7" t="str">
        <f>' turmas sistema atual'!R830</f>
        <v>DEMETRIO JACKSON DOS SANTOS</v>
      </c>
      <c r="Q831" s="7" t="e">
        <f>P831=#REF!</f>
        <v>#REF!</v>
      </c>
      <c r="R831" s="7" t="e">
        <f>VLOOKUP($B831,[2]planilha!$B$1:$P$929,15,0)</f>
        <v>#REF!</v>
      </c>
      <c r="S831" s="7">
        <f>' turmas sistema atual'!S830</f>
        <v>0</v>
      </c>
      <c r="T831" s="7" t="e">
        <f t="shared" si="51"/>
        <v>#REF!</v>
      </c>
      <c r="U831" s="7" t="str">
        <f>' turmas sistema atual'!Z598</f>
        <v xml:space="preserve">terça das 10:00 às 12:00, semanal </v>
      </c>
      <c r="V831" s="7">
        <f>' turmas sistema atual'!AA598</f>
        <v>0</v>
      </c>
      <c r="W831" s="7">
        <f>' turmas sistema atual'!AB598</f>
        <v>0</v>
      </c>
      <c r="X831" s="7">
        <f>' turmas sistema atual'!AC598</f>
        <v>0</v>
      </c>
      <c r="Y831" s="7">
        <f>' turmas sistema atual'!AD598</f>
        <v>0</v>
      </c>
      <c r="Z831" s="7">
        <f>' turmas sistema atual'!AE598</f>
        <v>0</v>
      </c>
      <c r="AA831" s="7">
        <f>' turmas sistema atual'!AU598</f>
        <v>0</v>
      </c>
      <c r="AB831" s="11">
        <f>' turmas sistema atual'!AV598</f>
        <v>0</v>
      </c>
    </row>
    <row r="832" spans="1:28" ht="51" customHeight="1" thickBot="1" x14ac:dyDescent="0.3">
      <c r="A832" s="7" t="str">
        <f>' turmas sistema atual'!A831</f>
        <v>ENGENHARIAS</v>
      </c>
      <c r="B832" s="7" t="str">
        <f>' turmas sistema atual'!B831</f>
        <v>NA1ESTO008-17SB</v>
      </c>
      <c r="C832" s="7" t="str">
        <f>' turmas sistema atual'!C831</f>
        <v>Mecânica dos Sólidos I A1-noturno (São Bernardo do Campo)</v>
      </c>
      <c r="D832" s="7" t="str">
        <f>' turmas sistema atual'!Y831</f>
        <v xml:space="preserve">quarta das 19:00 às 21:00, semanal ; sexta das 21:00 às 23:00, semanal </v>
      </c>
      <c r="E832" s="7" t="str">
        <f>' turmas sistema atual'!Z831</f>
        <v/>
      </c>
      <c r="F832" s="7" t="b">
        <f t="shared" si="48"/>
        <v>0</v>
      </c>
      <c r="G832" s="7"/>
      <c r="H832" s="7" t="s">
        <v>563</v>
      </c>
      <c r="I832" s="7" t="b">
        <f t="shared" si="49"/>
        <v>1</v>
      </c>
      <c r="J832" s="11" t="str">
        <f t="shared" si="50"/>
        <v>SB</v>
      </c>
      <c r="K832" s="11" t="str">
        <f>' turmas sistema atual'!K831</f>
        <v>noturno</v>
      </c>
      <c r="L832" s="11" t="str">
        <f>' turmas sistema atual'!L831</f>
        <v>3-1-5</v>
      </c>
      <c r="M832" s="11">
        <f>' turmas sistema atual'!M831</f>
        <v>60</v>
      </c>
      <c r="N832" s="11">
        <f>VLOOKUP(B832,[3]Plan1!$A$18:$H$946,8,0)</f>
        <v>3</v>
      </c>
      <c r="P832" s="7" t="str">
        <f>' turmas sistema atual'!R831</f>
        <v>CICERO RIBEIRO DE LIMA</v>
      </c>
      <c r="Q832" s="7" t="e">
        <f>P832=#REF!</f>
        <v>#REF!</v>
      </c>
      <c r="R832" s="7" t="e">
        <f>VLOOKUP($B832,[2]planilha!$B$1:$P$929,15,0)</f>
        <v>#REF!</v>
      </c>
      <c r="S832" s="7">
        <f>' turmas sistema atual'!S831</f>
        <v>0</v>
      </c>
      <c r="T832" s="7" t="e">
        <f t="shared" si="51"/>
        <v>#REF!</v>
      </c>
      <c r="U832" s="7" t="str">
        <f>' turmas sistema atual'!Z599</f>
        <v xml:space="preserve">terça das 21:00 às 23:00, semanal </v>
      </c>
      <c r="V832" s="7">
        <f>' turmas sistema atual'!AA599</f>
        <v>0</v>
      </c>
      <c r="W832" s="7">
        <f>' turmas sistema atual'!AB599</f>
        <v>0</v>
      </c>
      <c r="X832" s="7">
        <f>' turmas sistema atual'!AC599</f>
        <v>0</v>
      </c>
      <c r="Y832" s="7">
        <f>' turmas sistema atual'!AD599</f>
        <v>0</v>
      </c>
      <c r="Z832" s="7">
        <f>' turmas sistema atual'!AE599</f>
        <v>0</v>
      </c>
      <c r="AA832" s="7">
        <f>' turmas sistema atual'!AU599</f>
        <v>0</v>
      </c>
      <c r="AB832" s="11">
        <f>' turmas sistema atual'!AV599</f>
        <v>0</v>
      </c>
    </row>
    <row r="833" spans="1:28" ht="51" customHeight="1" thickBot="1" x14ac:dyDescent="0.3">
      <c r="A833" s="7" t="str">
        <f>' turmas sistema atual'!A832</f>
        <v>ENGENHARIAS</v>
      </c>
      <c r="B833" s="7" t="str">
        <f>' turmas sistema atual'!B832</f>
        <v>DA2ESTO008-17SA</v>
      </c>
      <c r="C833" s="7" t="str">
        <f>' turmas sistema atual'!C832</f>
        <v>Mecânica dos Sólidos I A2-diurno (Santo André)</v>
      </c>
      <c r="D833" s="7" t="str">
        <f>' turmas sistema atual'!Y832</f>
        <v xml:space="preserve">segunda das 10:00 às 12:00, semanal ; quarta das 08:00 às 10:00, semanal </v>
      </c>
      <c r="E833" s="7" t="str">
        <f>' turmas sistema atual'!Z832</f>
        <v/>
      </c>
      <c r="F833" s="7" t="b">
        <f t="shared" si="48"/>
        <v>0</v>
      </c>
      <c r="G833" s="7"/>
      <c r="H833" s="7" t="s">
        <v>563</v>
      </c>
      <c r="I833" s="7" t="b">
        <f t="shared" si="49"/>
        <v>1</v>
      </c>
      <c r="J833" s="11" t="str">
        <f t="shared" si="50"/>
        <v>SA</v>
      </c>
      <c r="K833" s="11" t="str">
        <f>' turmas sistema atual'!K832</f>
        <v>diurno</v>
      </c>
      <c r="L833" s="11" t="str">
        <f>' turmas sistema atual'!L832</f>
        <v>3-1-5</v>
      </c>
      <c r="M833" s="11">
        <f>' turmas sistema atual'!M832</f>
        <v>62</v>
      </c>
      <c r="N833" s="11">
        <f>VLOOKUP(B833,[3]Plan1!$A$18:$H$946,8,0)</f>
        <v>0</v>
      </c>
      <c r="P833" s="7" t="str">
        <f>' turmas sistema atual'!R832</f>
        <v>Wallace Gusmão Ferreira</v>
      </c>
      <c r="Q833" s="7" t="e">
        <f>P833=#REF!</f>
        <v>#REF!</v>
      </c>
      <c r="R833" s="7" t="e">
        <f>VLOOKUP($B833,[2]planilha!$B$1:$P$929,15,0)</f>
        <v>#REF!</v>
      </c>
      <c r="S833" s="7">
        <f>' turmas sistema atual'!S832</f>
        <v>0</v>
      </c>
      <c r="T833" s="7" t="e">
        <f t="shared" si="51"/>
        <v>#REF!</v>
      </c>
      <c r="U833" s="7" t="str">
        <f>' turmas sistema atual'!Z600</f>
        <v/>
      </c>
      <c r="V833" s="7">
        <f>' turmas sistema atual'!AA600</f>
        <v>0</v>
      </c>
      <c r="W833" s="7">
        <f>' turmas sistema atual'!AB600</f>
        <v>0</v>
      </c>
      <c r="X833" s="7">
        <f>' turmas sistema atual'!AC600</f>
        <v>0</v>
      </c>
      <c r="Y833" s="7">
        <f>' turmas sistema atual'!AD600</f>
        <v>0</v>
      </c>
      <c r="Z833" s="7">
        <f>' turmas sistema atual'!AE600</f>
        <v>0</v>
      </c>
      <c r="AA833" s="7">
        <f>' turmas sistema atual'!AU600</f>
        <v>0</v>
      </c>
      <c r="AB833" s="11">
        <f>' turmas sistema atual'!AV600</f>
        <v>0</v>
      </c>
    </row>
    <row r="834" spans="1:28" ht="51" customHeight="1" thickBot="1" x14ac:dyDescent="0.3">
      <c r="A834" s="7" t="str">
        <f>' turmas sistema atual'!A833</f>
        <v>ENGENHARIAS</v>
      </c>
      <c r="B834" s="7" t="str">
        <f>' turmas sistema atual'!B833</f>
        <v>DA2ESTO008-17SB</v>
      </c>
      <c r="C834" s="7" t="str">
        <f>' turmas sistema atual'!C833</f>
        <v>Mecânica dos Sólidos I A2-diurno (São Bernardo do Campo)</v>
      </c>
      <c r="D834" s="7" t="str">
        <f>' turmas sistema atual'!Y833</f>
        <v xml:space="preserve">quarta das 08:00 às 10:00, semanal ; sexta das 10:00 às 12:00, semanal </v>
      </c>
      <c r="E834" s="7" t="str">
        <f>' turmas sistema atual'!Z833</f>
        <v/>
      </c>
      <c r="F834" s="7" t="b">
        <f t="shared" si="48"/>
        <v>0</v>
      </c>
      <c r="G834" s="7"/>
      <c r="H834" s="7" t="s">
        <v>563</v>
      </c>
      <c r="I834" s="7" t="b">
        <f t="shared" si="49"/>
        <v>1</v>
      </c>
      <c r="J834" s="11" t="str">
        <f t="shared" si="50"/>
        <v>SB</v>
      </c>
      <c r="K834" s="11" t="str">
        <f>' turmas sistema atual'!K833</f>
        <v>diurno</v>
      </c>
      <c r="L834" s="11" t="str">
        <f>' turmas sistema atual'!L833</f>
        <v>3-1-5</v>
      </c>
      <c r="M834" s="11">
        <f>' turmas sistema atual'!M833</f>
        <v>60</v>
      </c>
      <c r="N834" s="11">
        <f>VLOOKUP(B834,[3]Plan1!$A$18:$H$946,8,0)</f>
        <v>1</v>
      </c>
      <c r="P834" s="7" t="str">
        <f>' turmas sistema atual'!R833</f>
        <v>RONNY CALIXTO CARBONARI</v>
      </c>
      <c r="Q834" s="7" t="e">
        <f>P834=#REF!</f>
        <v>#REF!</v>
      </c>
      <c r="R834" s="7" t="e">
        <f>VLOOKUP($B834,[2]planilha!$B$1:$P$929,15,0)</f>
        <v>#REF!</v>
      </c>
      <c r="S834" s="7">
        <f>' turmas sistema atual'!S833</f>
        <v>0</v>
      </c>
      <c r="T834" s="7" t="e">
        <f t="shared" si="51"/>
        <v>#REF!</v>
      </c>
      <c r="U834" s="7" t="str">
        <f>' turmas sistema atual'!Z601</f>
        <v/>
      </c>
      <c r="V834" s="7">
        <f>' turmas sistema atual'!AA601</f>
        <v>0</v>
      </c>
      <c r="W834" s="7">
        <f>' turmas sistema atual'!AB601</f>
        <v>0</v>
      </c>
      <c r="X834" s="7">
        <f>' turmas sistema atual'!AC601</f>
        <v>0</v>
      </c>
      <c r="Y834" s="7">
        <f>' turmas sistema atual'!AD601</f>
        <v>0</v>
      </c>
      <c r="Z834" s="7">
        <f>' turmas sistema atual'!AE601</f>
        <v>0</v>
      </c>
      <c r="AA834" s="7">
        <f>' turmas sistema atual'!AU601</f>
        <v>0</v>
      </c>
      <c r="AB834" s="11">
        <f>' turmas sistema atual'!AV601</f>
        <v>0</v>
      </c>
    </row>
    <row r="835" spans="1:28" ht="51" customHeight="1" thickBot="1" x14ac:dyDescent="0.3">
      <c r="A835" s="7" t="str">
        <f>' turmas sistema atual'!A834</f>
        <v>ENGENHARIAS</v>
      </c>
      <c r="B835" s="7" t="str">
        <f>' turmas sistema atual'!B834</f>
        <v>NA2ESTO008-17SA</v>
      </c>
      <c r="C835" s="7" t="str">
        <f>' turmas sistema atual'!C834</f>
        <v>Mecânica dos Sólidos I A2-noturno (Santo André)</v>
      </c>
      <c r="D835" s="7" t="str">
        <f>' turmas sistema atual'!Y834</f>
        <v xml:space="preserve">segunda das 21:00 às 23:00, semanal ; quarta das 19:00 às 21:00, semanal </v>
      </c>
      <c r="E835" s="7" t="str">
        <f>' turmas sistema atual'!Z834</f>
        <v/>
      </c>
      <c r="F835" s="7" t="b">
        <f t="shared" si="48"/>
        <v>0</v>
      </c>
      <c r="G835" s="7"/>
      <c r="H835" s="7" t="s">
        <v>563</v>
      </c>
      <c r="I835" s="7" t="b">
        <f t="shared" si="49"/>
        <v>1</v>
      </c>
      <c r="J835" s="11" t="str">
        <f t="shared" si="50"/>
        <v>SA</v>
      </c>
      <c r="K835" s="11" t="str">
        <f>' turmas sistema atual'!K834</f>
        <v>noturno</v>
      </c>
      <c r="L835" s="11" t="str">
        <f>' turmas sistema atual'!L834</f>
        <v>3-1-5</v>
      </c>
      <c r="M835" s="11">
        <f>' turmas sistema atual'!M834</f>
        <v>124</v>
      </c>
      <c r="N835" s="11">
        <f>VLOOKUP(B835,[3]Plan1!$A$18:$H$946,8,0)</f>
        <v>0</v>
      </c>
      <c r="P835" s="7" t="str">
        <f>' turmas sistema atual'!R834</f>
        <v>RICARDO GASPAR</v>
      </c>
      <c r="Q835" s="7" t="e">
        <f>P835=#REF!</f>
        <v>#REF!</v>
      </c>
      <c r="R835" s="7" t="e">
        <f>VLOOKUP($B835,[2]planilha!$B$1:$P$929,15,0)</f>
        <v>#REF!</v>
      </c>
      <c r="S835" s="7">
        <f>' turmas sistema atual'!S834</f>
        <v>0</v>
      </c>
      <c r="T835" s="7" t="e">
        <f t="shared" si="51"/>
        <v>#REF!</v>
      </c>
      <c r="U835" s="7" t="str">
        <f>' turmas sistema atual'!Z602</f>
        <v/>
      </c>
      <c r="V835" s="7">
        <f>' turmas sistema atual'!AA602</f>
        <v>0</v>
      </c>
      <c r="W835" s="7">
        <f>' turmas sistema atual'!AB602</f>
        <v>0</v>
      </c>
      <c r="X835" s="7">
        <f>' turmas sistema atual'!AC602</f>
        <v>0</v>
      </c>
      <c r="Y835" s="7">
        <f>' turmas sistema atual'!AD602</f>
        <v>0</v>
      </c>
      <c r="Z835" s="7">
        <f>' turmas sistema atual'!AE602</f>
        <v>0</v>
      </c>
      <c r="AA835" s="7">
        <f>' turmas sistema atual'!AU602</f>
        <v>0</v>
      </c>
      <c r="AB835" s="11">
        <f>' turmas sistema atual'!AV602</f>
        <v>0</v>
      </c>
    </row>
    <row r="836" spans="1:28" ht="51" customHeight="1" thickBot="1" x14ac:dyDescent="0.3">
      <c r="A836" s="7" t="str">
        <f>' turmas sistema atual'!A835</f>
        <v>ENGENHARIAS</v>
      </c>
      <c r="B836" s="7" t="str">
        <f>' turmas sistema atual'!B835</f>
        <v>NA2ESTO008-17SB</v>
      </c>
      <c r="C836" s="7" t="str">
        <f>' turmas sistema atual'!C835</f>
        <v>Mecânica dos Sólidos I A2-noturno (São Bernardo do Campo)</v>
      </c>
      <c r="D836" s="7" t="str">
        <f>' turmas sistema atual'!Y835</f>
        <v xml:space="preserve">quarta das 19:00 às 21:00, semanal ; sexta das 21:00 às 23:00, semanal </v>
      </c>
      <c r="E836" s="7" t="str">
        <f>' turmas sistema atual'!Z835</f>
        <v/>
      </c>
      <c r="F836" s="7" t="b">
        <f t="shared" ref="F836:F899" si="52">E836=D836</f>
        <v>0</v>
      </c>
      <c r="G836" s="7"/>
      <c r="H836" s="7" t="s">
        <v>563</v>
      </c>
      <c r="I836" s="7" t="b">
        <f t="shared" ref="I836:I899" si="53">H836=G836</f>
        <v>1</v>
      </c>
      <c r="J836" s="11" t="str">
        <f t="shared" ref="J836:J899" si="54">RIGHT(B836,2)</f>
        <v>SB</v>
      </c>
      <c r="K836" s="11" t="str">
        <f>' turmas sistema atual'!K835</f>
        <v>noturno</v>
      </c>
      <c r="L836" s="11" t="str">
        <f>' turmas sistema atual'!L835</f>
        <v>3-1-5</v>
      </c>
      <c r="M836" s="11">
        <f>' turmas sistema atual'!M835</f>
        <v>60</v>
      </c>
      <c r="N836" s="11">
        <f>VLOOKUP(B836,[3]Plan1!$A$18:$H$946,8,0)</f>
        <v>0</v>
      </c>
      <c r="P836" s="7" t="str">
        <f>' turmas sistema atual'!R835</f>
        <v>RONNY CALIXTO CARBONARI</v>
      </c>
      <c r="Q836" s="7" t="e">
        <f>P836=#REF!</f>
        <v>#REF!</v>
      </c>
      <c r="R836" s="7" t="e">
        <f>VLOOKUP($B836,[2]planilha!$B$1:$P$929,15,0)</f>
        <v>#REF!</v>
      </c>
      <c r="S836" s="7">
        <f>' turmas sistema atual'!S835</f>
        <v>0</v>
      </c>
      <c r="T836" s="7" t="e">
        <f t="shared" ref="T836:T899" si="55">S836=R836</f>
        <v>#REF!</v>
      </c>
      <c r="U836" s="7" t="str">
        <f>' turmas sistema atual'!Z603</f>
        <v/>
      </c>
      <c r="V836" s="7">
        <f>' turmas sistema atual'!AA603</f>
        <v>0</v>
      </c>
      <c r="W836" s="7">
        <f>' turmas sistema atual'!AB603</f>
        <v>0</v>
      </c>
      <c r="X836" s="7">
        <f>' turmas sistema atual'!AC603</f>
        <v>0</v>
      </c>
      <c r="Y836" s="7">
        <f>' turmas sistema atual'!AD603</f>
        <v>0</v>
      </c>
      <c r="Z836" s="7">
        <f>' turmas sistema atual'!AE603</f>
        <v>0</v>
      </c>
      <c r="AA836" s="7">
        <f>' turmas sistema atual'!AU603</f>
        <v>0</v>
      </c>
      <c r="AB836" s="11">
        <f>' turmas sistema atual'!AV603</f>
        <v>0</v>
      </c>
    </row>
    <row r="837" spans="1:28" ht="51" customHeight="1" thickBot="1" x14ac:dyDescent="0.3">
      <c r="A837" s="7" t="str">
        <f>' turmas sistema atual'!A836</f>
        <v>ENGENHARIAS</v>
      </c>
      <c r="B837" s="7" t="str">
        <f>' turmas sistema atual'!B836</f>
        <v>DAESTO017-17SA</v>
      </c>
      <c r="C837" s="7" t="str">
        <f>' turmas sistema atual'!C836</f>
        <v>Métodos Experimentais em Engenharia A-diurno (Santo André)</v>
      </c>
      <c r="D837" s="7" t="str">
        <f>' turmas sistema atual'!Y836</f>
        <v xml:space="preserve">sexta das 14:00 às 16:00, semanal </v>
      </c>
      <c r="E837" s="7" t="str">
        <f>' turmas sistema atual'!Z836</f>
        <v xml:space="preserve">terça das 14:00 às 16:00, semanal </v>
      </c>
      <c r="F837" s="7" t="b">
        <f t="shared" si="52"/>
        <v>0</v>
      </c>
      <c r="G837" s="7"/>
      <c r="H837" s="7" t="s">
        <v>563</v>
      </c>
      <c r="I837" s="7" t="b">
        <f t="shared" si="53"/>
        <v>1</v>
      </c>
      <c r="J837" s="11" t="str">
        <f t="shared" si="54"/>
        <v>SA</v>
      </c>
      <c r="K837" s="11" t="str">
        <f>' turmas sistema atual'!K836</f>
        <v>diurno</v>
      </c>
      <c r="L837" s="11" t="str">
        <f>' turmas sistema atual'!L836</f>
        <v>2-2-4</v>
      </c>
      <c r="M837" s="11">
        <f>' turmas sistema atual'!M836</f>
        <v>30</v>
      </c>
      <c r="N837" s="11">
        <f>VLOOKUP(B837,[3]Plan1!$A$18:$H$946,8,0)</f>
        <v>0</v>
      </c>
      <c r="P837" s="7" t="str">
        <f>' turmas sistema atual'!R836</f>
        <v>KENJI NOSE FILHO</v>
      </c>
      <c r="Q837" s="7" t="e">
        <f>P837=#REF!</f>
        <v>#REF!</v>
      </c>
      <c r="R837" s="7" t="str">
        <f>VLOOKUP($B837,[2]planilha!$B$1:$P$929,15,0)</f>
        <v>KENJI NOSE FILHO</v>
      </c>
      <c r="S837" s="7" t="str">
        <f>' turmas sistema atual'!S836</f>
        <v>KENJI NOSE FILHO</v>
      </c>
      <c r="T837" s="7" t="b">
        <f t="shared" si="55"/>
        <v>1</v>
      </c>
      <c r="U837" s="7" t="str">
        <f>' turmas sistema atual'!Z617</f>
        <v/>
      </c>
      <c r="V837" s="7">
        <f>' turmas sistema atual'!AA617</f>
        <v>0</v>
      </c>
      <c r="W837" s="7">
        <f>' turmas sistema atual'!AB617</f>
        <v>0</v>
      </c>
      <c r="X837" s="7">
        <f>' turmas sistema atual'!AC617</f>
        <v>0</v>
      </c>
      <c r="Y837" s="7">
        <f>' turmas sistema atual'!AD617</f>
        <v>0</v>
      </c>
      <c r="Z837" s="7">
        <f>' turmas sistema atual'!AE617</f>
        <v>0</v>
      </c>
      <c r="AA837" s="7">
        <f>' turmas sistema atual'!AU617</f>
        <v>0</v>
      </c>
      <c r="AB837" s="11">
        <f>' turmas sistema atual'!AV617</f>
        <v>0</v>
      </c>
    </row>
    <row r="838" spans="1:28" ht="51" customHeight="1" thickBot="1" x14ac:dyDescent="0.3">
      <c r="A838" s="7" t="str">
        <f>' turmas sistema atual'!A837</f>
        <v>ENGENHARIAS</v>
      </c>
      <c r="B838" s="7" t="str">
        <f>' turmas sistema atual'!B837</f>
        <v>DAESTO017-17SB</v>
      </c>
      <c r="C838" s="7" t="str">
        <f>' turmas sistema atual'!C837</f>
        <v>Métodos Experimentais em Engenharia A-diurno (São Bernardo do Campo)</v>
      </c>
      <c r="D838" s="7" t="str">
        <f>' turmas sistema atual'!Y837</f>
        <v xml:space="preserve">terça das 14:00 às 16:00, semanal </v>
      </c>
      <c r="E838" s="7" t="str">
        <f>' turmas sistema atual'!Z837</f>
        <v xml:space="preserve">quinta das 14:00 às 16:00, semanal </v>
      </c>
      <c r="F838" s="7" t="b">
        <f t="shared" si="52"/>
        <v>0</v>
      </c>
      <c r="G838" s="7"/>
      <c r="H838" s="7" t="s">
        <v>563</v>
      </c>
      <c r="I838" s="7" t="b">
        <f t="shared" si="53"/>
        <v>1</v>
      </c>
      <c r="J838" s="11" t="str">
        <f t="shared" si="54"/>
        <v>SB</v>
      </c>
      <c r="K838" s="11" t="str">
        <f>' turmas sistema atual'!K837</f>
        <v>diurno</v>
      </c>
      <c r="L838" s="11" t="str">
        <f>' turmas sistema atual'!L837</f>
        <v>2-2-4</v>
      </c>
      <c r="M838" s="11">
        <f>' turmas sistema atual'!M837</f>
        <v>30</v>
      </c>
      <c r="N838" s="11">
        <f>VLOOKUP(B838,[3]Plan1!$A$18:$H$946,8,0)</f>
        <v>0</v>
      </c>
      <c r="P838" s="7" t="str">
        <f>' turmas sistema atual'!R837</f>
        <v>Ana Paula Romani</v>
      </c>
      <c r="Q838" s="7" t="e">
        <f>P838=#REF!</f>
        <v>#REF!</v>
      </c>
      <c r="R838" s="7" t="str">
        <f>VLOOKUP($B838,[2]planilha!$B$1:$P$929,15,0)</f>
        <v>Ana Paula Romani</v>
      </c>
      <c r="S838" s="7" t="str">
        <f>' turmas sistema atual'!S837</f>
        <v>Ana Paula Romani</v>
      </c>
      <c r="T838" s="7" t="b">
        <f t="shared" si="55"/>
        <v>1</v>
      </c>
      <c r="U838" s="7" t="str">
        <f>' turmas sistema atual'!Z618</f>
        <v/>
      </c>
      <c r="V838" s="7">
        <f>' turmas sistema atual'!AA618</f>
        <v>0</v>
      </c>
      <c r="W838" s="7">
        <f>' turmas sistema atual'!AB618</f>
        <v>0</v>
      </c>
      <c r="X838" s="7">
        <f>' turmas sistema atual'!AC618</f>
        <v>0</v>
      </c>
      <c r="Y838" s="7">
        <f>' turmas sistema atual'!AD618</f>
        <v>0</v>
      </c>
      <c r="Z838" s="7">
        <f>' turmas sistema atual'!AE618</f>
        <v>0</v>
      </c>
      <c r="AA838" s="7">
        <f>' turmas sistema atual'!AU618</f>
        <v>0</v>
      </c>
      <c r="AB838" s="11">
        <f>' turmas sistema atual'!AV618</f>
        <v>0</v>
      </c>
    </row>
    <row r="839" spans="1:28" ht="51" customHeight="1" thickBot="1" x14ac:dyDescent="0.3">
      <c r="A839" s="7" t="str">
        <f>' turmas sistema atual'!A838</f>
        <v>ENGENHARIAS</v>
      </c>
      <c r="B839" s="7" t="str">
        <f>' turmas sistema atual'!B838</f>
        <v>NAESTO017-17SA</v>
      </c>
      <c r="C839" s="7" t="str">
        <f>' turmas sistema atual'!C838</f>
        <v>Métodos Experimentais em Engenharia A-noturno (Santo André)</v>
      </c>
      <c r="D839" s="7" t="str">
        <f>' turmas sistema atual'!Y838</f>
        <v xml:space="preserve">sexta das 17:00 às 19:00, semanal </v>
      </c>
      <c r="E839" s="7" t="str">
        <f>' turmas sistema atual'!Z838</f>
        <v xml:space="preserve">terça das 17:00 às 19:00, semanal </v>
      </c>
      <c r="F839" s="7" t="b">
        <f t="shared" si="52"/>
        <v>0</v>
      </c>
      <c r="G839" s="7"/>
      <c r="H839" s="7" t="s">
        <v>563</v>
      </c>
      <c r="I839" s="7" t="b">
        <f t="shared" si="53"/>
        <v>1</v>
      </c>
      <c r="J839" s="11" t="str">
        <f t="shared" si="54"/>
        <v>SA</v>
      </c>
      <c r="K839" s="11" t="str">
        <f>' turmas sistema atual'!K838</f>
        <v>noturno</v>
      </c>
      <c r="L839" s="11" t="str">
        <f>' turmas sistema atual'!L838</f>
        <v>2-2-4</v>
      </c>
      <c r="M839" s="11">
        <f>' turmas sistema atual'!M838</f>
        <v>30</v>
      </c>
      <c r="N839" s="11">
        <f>VLOOKUP(B839,[3]Plan1!$A$18:$H$946,8,0)</f>
        <v>0</v>
      </c>
      <c r="P839" s="7" t="str">
        <f>' turmas sistema atual'!R838</f>
        <v>André Kazuo Takahata</v>
      </c>
      <c r="Q839" s="7" t="e">
        <f>P839=#REF!</f>
        <v>#REF!</v>
      </c>
      <c r="R839" s="7" t="str">
        <f>VLOOKUP($B839,[2]planilha!$B$1:$P$929,15,0)</f>
        <v>André Kazuo Takahata</v>
      </c>
      <c r="S839" s="7" t="str">
        <f>' turmas sistema atual'!S838</f>
        <v>André Kazuo Takahata</v>
      </c>
      <c r="T839" s="7" t="b">
        <f t="shared" si="55"/>
        <v>1</v>
      </c>
      <c r="U839" s="7" t="str">
        <f>' turmas sistema atual'!Z646</f>
        <v/>
      </c>
      <c r="V839" s="7">
        <f>' turmas sistema atual'!AA646</f>
        <v>0</v>
      </c>
      <c r="W839" s="7">
        <f>' turmas sistema atual'!AB646</f>
        <v>0</v>
      </c>
      <c r="X839" s="7">
        <f>' turmas sistema atual'!AC646</f>
        <v>0</v>
      </c>
      <c r="Y839" s="7">
        <f>' turmas sistema atual'!AD646</f>
        <v>0</v>
      </c>
      <c r="Z839" s="7">
        <f>' turmas sistema atual'!AE646</f>
        <v>0</v>
      </c>
      <c r="AA839" s="7">
        <f>' turmas sistema atual'!AU646</f>
        <v>0</v>
      </c>
      <c r="AB839" s="11">
        <f>' turmas sistema atual'!AV646</f>
        <v>0</v>
      </c>
    </row>
    <row r="840" spans="1:28" ht="51" customHeight="1" thickBot="1" x14ac:dyDescent="0.3">
      <c r="A840" s="7" t="str">
        <f>' turmas sistema atual'!A839</f>
        <v>ENGENHARIAS</v>
      </c>
      <c r="B840" s="7" t="str">
        <f>' turmas sistema atual'!B839</f>
        <v>NAESTO017-17SB</v>
      </c>
      <c r="C840" s="7" t="str">
        <f>' turmas sistema atual'!C839</f>
        <v>Métodos Experimentais em Engenharia A-noturno (São Bernardo do Campo)</v>
      </c>
      <c r="D840" s="7" t="str">
        <f>' turmas sistema atual'!Y839</f>
        <v xml:space="preserve">terça das 17:00 às 19:00, semanal </v>
      </c>
      <c r="E840" s="7" t="str">
        <f>' turmas sistema atual'!Z839</f>
        <v xml:space="preserve">quinta das 17:00 às 19:00, semanal </v>
      </c>
      <c r="F840" s="7" t="b">
        <f t="shared" si="52"/>
        <v>0</v>
      </c>
      <c r="G840" s="7"/>
      <c r="H840" s="7" t="s">
        <v>563</v>
      </c>
      <c r="I840" s="7" t="b">
        <f t="shared" si="53"/>
        <v>1</v>
      </c>
      <c r="J840" s="11" t="str">
        <f t="shared" si="54"/>
        <v>SB</v>
      </c>
      <c r="K840" s="11" t="str">
        <f>' turmas sistema atual'!K839</f>
        <v>noturno</v>
      </c>
      <c r="L840" s="11" t="str">
        <f>' turmas sistema atual'!L839</f>
        <v>2-2-4</v>
      </c>
      <c r="M840" s="11">
        <f>' turmas sistema atual'!M839</f>
        <v>30</v>
      </c>
      <c r="N840" s="11">
        <f>VLOOKUP(B840,[3]Plan1!$A$18:$H$946,8,0)</f>
        <v>0</v>
      </c>
      <c r="P840" s="7" t="str">
        <f>' turmas sistema atual'!R839</f>
        <v>Ana Paula Romani</v>
      </c>
      <c r="Q840" s="7" t="e">
        <f>P840=#REF!</f>
        <v>#REF!</v>
      </c>
      <c r="R840" s="7" t="str">
        <f>VLOOKUP($B840,[2]planilha!$B$1:$P$929,15,0)</f>
        <v>Ana Paula Romani</v>
      </c>
      <c r="S840" s="7" t="str">
        <f>' turmas sistema atual'!S839</f>
        <v>Ana Paula Romani</v>
      </c>
      <c r="T840" s="7" t="b">
        <f t="shared" si="55"/>
        <v>1</v>
      </c>
      <c r="U840" s="7" t="str">
        <f>' turmas sistema atual'!Z348</f>
        <v/>
      </c>
      <c r="V840" s="7">
        <f>' turmas sistema atual'!AA348</f>
        <v>0</v>
      </c>
      <c r="W840" s="7">
        <f>' turmas sistema atual'!AB348</f>
        <v>0</v>
      </c>
      <c r="X840" s="7">
        <f>' turmas sistema atual'!AC348</f>
        <v>0</v>
      </c>
      <c r="Y840" s="7">
        <f>' turmas sistema atual'!AD348</f>
        <v>0</v>
      </c>
      <c r="Z840" s="7">
        <f>' turmas sistema atual'!AE348</f>
        <v>0</v>
      </c>
      <c r="AA840" s="7">
        <f>' turmas sistema atual'!AU348</f>
        <v>0</v>
      </c>
      <c r="AB840" s="11">
        <f>' turmas sistema atual'!AV348</f>
        <v>0</v>
      </c>
    </row>
    <row r="841" spans="1:28" ht="51" customHeight="1" thickBot="1" x14ac:dyDescent="0.3">
      <c r="A841" s="7" t="str">
        <f>' turmas sistema atual'!A840</f>
        <v>ENGENHARIAS</v>
      </c>
      <c r="B841" s="7" t="str">
        <f>' turmas sistema atual'!B840</f>
        <v>DA1ESTO012-17SA</v>
      </c>
      <c r="C841" s="7" t="str">
        <f>' turmas sistema atual'!C840</f>
        <v>Princípios de Administração A1-diurno (Santo André)</v>
      </c>
      <c r="D841" s="7" t="str">
        <f>' turmas sistema atual'!Y840</f>
        <v xml:space="preserve">sexta das 08:00 às 10:00, semanal </v>
      </c>
      <c r="E841" s="7" t="str">
        <f>' turmas sistema atual'!Z840</f>
        <v/>
      </c>
      <c r="F841" s="7" t="b">
        <f t="shared" si="52"/>
        <v>0</v>
      </c>
      <c r="G841" s="7"/>
      <c r="H841" s="7" t="s">
        <v>563</v>
      </c>
      <c r="I841" s="7" t="b">
        <f t="shared" si="53"/>
        <v>1</v>
      </c>
      <c r="J841" s="11" t="str">
        <f t="shared" si="54"/>
        <v>SA</v>
      </c>
      <c r="K841" s="11" t="str">
        <f>' turmas sistema atual'!K840</f>
        <v>diurno</v>
      </c>
      <c r="L841" s="11" t="str">
        <f>' turmas sistema atual'!L840</f>
        <v>2-0-4</v>
      </c>
      <c r="M841" s="11">
        <f>' turmas sistema atual'!M840</f>
        <v>60</v>
      </c>
      <c r="N841" s="11">
        <f>VLOOKUP(B841,[3]Plan1!$A$18:$H$946,8,0)</f>
        <v>9</v>
      </c>
      <c r="P841" s="7" t="str">
        <f>' turmas sistema atual'!R840</f>
        <v>Michelle Sato Frigo</v>
      </c>
      <c r="Q841" s="7" t="e">
        <f>P841=#REF!</f>
        <v>#REF!</v>
      </c>
      <c r="R841" s="7" t="e">
        <f>VLOOKUP($B841,[2]planilha!$B$1:$P$929,15,0)</f>
        <v>#REF!</v>
      </c>
      <c r="S841" s="7">
        <f>' turmas sistema atual'!S840</f>
        <v>0</v>
      </c>
      <c r="T841" s="7" t="e">
        <f t="shared" si="55"/>
        <v>#REF!</v>
      </c>
      <c r="U841" s="7" t="str">
        <f>' turmas sistema atual'!Z349</f>
        <v/>
      </c>
      <c r="V841" s="7">
        <f>' turmas sistema atual'!AA349</f>
        <v>0</v>
      </c>
      <c r="W841" s="7">
        <f>' turmas sistema atual'!AB349</f>
        <v>0</v>
      </c>
      <c r="X841" s="7">
        <f>' turmas sistema atual'!AC349</f>
        <v>0</v>
      </c>
      <c r="Y841" s="7">
        <f>' turmas sistema atual'!AD349</f>
        <v>0</v>
      </c>
      <c r="Z841" s="7">
        <f>' turmas sistema atual'!AE349</f>
        <v>0</v>
      </c>
      <c r="AA841" s="7">
        <f>' turmas sistema atual'!AU349</f>
        <v>0</v>
      </c>
      <c r="AB841" s="11">
        <f>' turmas sistema atual'!AV349</f>
        <v>0</v>
      </c>
    </row>
    <row r="842" spans="1:28" ht="51" customHeight="1" thickBot="1" x14ac:dyDescent="0.3">
      <c r="A842" s="7" t="str">
        <f>' turmas sistema atual'!A841</f>
        <v>ENGENHARIAS</v>
      </c>
      <c r="B842" s="7" t="str">
        <f>' turmas sistema atual'!B841</f>
        <v>NA1ESTO012-17SA</v>
      </c>
      <c r="C842" s="7" t="str">
        <f>' turmas sistema atual'!C841</f>
        <v>Princípios de Administração A1-noturno (Santo André)</v>
      </c>
      <c r="D842" s="7" t="str">
        <f>' turmas sistema atual'!Y841</f>
        <v xml:space="preserve">sexta das 19:00 às 21:00, semanal </v>
      </c>
      <c r="E842" s="7" t="str">
        <f>' turmas sistema atual'!Z841</f>
        <v/>
      </c>
      <c r="F842" s="7" t="b">
        <f t="shared" si="52"/>
        <v>0</v>
      </c>
      <c r="G842" s="7"/>
      <c r="H842" s="7" t="s">
        <v>563</v>
      </c>
      <c r="I842" s="7" t="b">
        <f t="shared" si="53"/>
        <v>1</v>
      </c>
      <c r="J842" s="11" t="str">
        <f t="shared" si="54"/>
        <v>SA</v>
      </c>
      <c r="K842" s="11" t="str">
        <f>' turmas sistema atual'!K841</f>
        <v>noturno</v>
      </c>
      <c r="L842" s="11" t="str">
        <f>' turmas sistema atual'!L841</f>
        <v>2-0-4</v>
      </c>
      <c r="M842" s="11">
        <f>' turmas sistema atual'!M841</f>
        <v>60</v>
      </c>
      <c r="N842" s="11">
        <f>VLOOKUP(B842,[3]Plan1!$A$18:$H$946,8,0)</f>
        <v>0</v>
      </c>
      <c r="P842" s="7" t="str">
        <f>' turmas sistema atual'!R841</f>
        <v>MARA MARLY GOMES BARRETO</v>
      </c>
      <c r="Q842" s="7" t="e">
        <f>P842=#REF!</f>
        <v>#REF!</v>
      </c>
      <c r="R842" s="7" t="e">
        <f>VLOOKUP($B842,[2]planilha!$B$1:$P$929,15,0)</f>
        <v>#REF!</v>
      </c>
      <c r="S842" s="7">
        <f>' turmas sistema atual'!S841</f>
        <v>0</v>
      </c>
      <c r="T842" s="7" t="e">
        <f t="shared" si="55"/>
        <v>#REF!</v>
      </c>
      <c r="U842" s="7" t="str">
        <f>' turmas sistema atual'!Z360</f>
        <v/>
      </c>
      <c r="V842" s="7">
        <f>' turmas sistema atual'!AA360</f>
        <v>0</v>
      </c>
      <c r="W842" s="7">
        <f>' turmas sistema atual'!AB360</f>
        <v>0</v>
      </c>
      <c r="X842" s="7">
        <f>' turmas sistema atual'!AC360</f>
        <v>0</v>
      </c>
      <c r="Y842" s="7">
        <f>' turmas sistema atual'!AD360</f>
        <v>0</v>
      </c>
      <c r="Z842" s="7">
        <f>' turmas sistema atual'!AE360</f>
        <v>0</v>
      </c>
      <c r="AA842" s="7">
        <f>' turmas sistema atual'!AU360</f>
        <v>0</v>
      </c>
      <c r="AB842" s="11">
        <f>' turmas sistema atual'!AV360</f>
        <v>0</v>
      </c>
    </row>
    <row r="843" spans="1:28" ht="51" customHeight="1" thickBot="1" x14ac:dyDescent="0.3">
      <c r="A843" s="7" t="str">
        <f>' turmas sistema atual'!A842</f>
        <v>ENGENHARIAS</v>
      </c>
      <c r="B843" s="7" t="str">
        <f>' turmas sistema atual'!B842</f>
        <v>DA2ESTO012-17SA</v>
      </c>
      <c r="C843" s="7" t="str">
        <f>' turmas sistema atual'!C842</f>
        <v>Princípios de Administração A2-diurno (Santo André)</v>
      </c>
      <c r="D843" s="7" t="str">
        <f>' turmas sistema atual'!Y842</f>
        <v xml:space="preserve">sexta das 08:00 às 10:00, semanal </v>
      </c>
      <c r="E843" s="7" t="str">
        <f>' turmas sistema atual'!Z842</f>
        <v/>
      </c>
      <c r="F843" s="7" t="b">
        <f t="shared" si="52"/>
        <v>0</v>
      </c>
      <c r="G843" s="7"/>
      <c r="H843" s="7" t="s">
        <v>563</v>
      </c>
      <c r="I843" s="7" t="b">
        <f t="shared" si="53"/>
        <v>1</v>
      </c>
      <c r="J843" s="11" t="str">
        <f t="shared" si="54"/>
        <v>SA</v>
      </c>
      <c r="K843" s="11" t="str">
        <f>' turmas sistema atual'!K842</f>
        <v>diurno</v>
      </c>
      <c r="L843" s="11" t="str">
        <f>' turmas sistema atual'!L842</f>
        <v>2-0-4</v>
      </c>
      <c r="M843" s="11">
        <f>' turmas sistema atual'!M842</f>
        <v>60</v>
      </c>
      <c r="N843" s="11">
        <f>VLOOKUP(B843,[3]Plan1!$A$18:$H$946,8,0)</f>
        <v>0</v>
      </c>
      <c r="P843" s="7" t="str">
        <f>' turmas sistema atual'!R842</f>
        <v>PATRICIA MORILHA MURITIBA</v>
      </c>
      <c r="Q843" s="7" t="e">
        <f>P843=#REF!</f>
        <v>#REF!</v>
      </c>
      <c r="R843" s="7" t="e">
        <f>VLOOKUP($B843,[2]planilha!$B$1:$P$929,15,0)</f>
        <v>#REF!</v>
      </c>
      <c r="S843" s="7">
        <f>' turmas sistema atual'!S842</f>
        <v>0</v>
      </c>
      <c r="T843" s="7" t="e">
        <f t="shared" si="55"/>
        <v>#REF!</v>
      </c>
      <c r="U843" s="7" t="str">
        <f>' turmas sistema atual'!Z361</f>
        <v/>
      </c>
      <c r="V843" s="7">
        <f>' turmas sistema atual'!AA361</f>
        <v>0</v>
      </c>
      <c r="W843" s="7">
        <f>' turmas sistema atual'!AB361</f>
        <v>0</v>
      </c>
      <c r="X843" s="7">
        <f>' turmas sistema atual'!AC361</f>
        <v>0</v>
      </c>
      <c r="Y843" s="7">
        <f>' turmas sistema atual'!AD361</f>
        <v>0</v>
      </c>
      <c r="Z843" s="7">
        <f>' turmas sistema atual'!AE361</f>
        <v>0</v>
      </c>
      <c r="AA843" s="7">
        <f>' turmas sistema atual'!AU361</f>
        <v>0</v>
      </c>
      <c r="AB843" s="11">
        <f>' turmas sistema atual'!AV361</f>
        <v>0</v>
      </c>
    </row>
    <row r="844" spans="1:28" ht="51" customHeight="1" thickBot="1" x14ac:dyDescent="0.3">
      <c r="A844" s="7" t="str">
        <f>' turmas sistema atual'!A843</f>
        <v>ENGENHARIAS</v>
      </c>
      <c r="B844" s="7" t="str">
        <f>' turmas sistema atual'!B843</f>
        <v>NA2ESTO012-17SA</v>
      </c>
      <c r="C844" s="7" t="str">
        <f>' turmas sistema atual'!C843</f>
        <v>Princípios de Administração A2-noturno (Santo André)</v>
      </c>
      <c r="D844" s="7" t="str">
        <f>' turmas sistema atual'!Y843</f>
        <v xml:space="preserve">sexta das 19:00 às 21:00, semanal </v>
      </c>
      <c r="E844" s="7" t="str">
        <f>' turmas sistema atual'!Z843</f>
        <v/>
      </c>
      <c r="F844" s="7" t="b">
        <f t="shared" si="52"/>
        <v>0</v>
      </c>
      <c r="G844" s="7"/>
      <c r="H844" s="7" t="s">
        <v>563</v>
      </c>
      <c r="I844" s="7" t="b">
        <f t="shared" si="53"/>
        <v>1</v>
      </c>
      <c r="J844" s="11" t="str">
        <f t="shared" si="54"/>
        <v>SA</v>
      </c>
      <c r="K844" s="11" t="str">
        <f>' turmas sistema atual'!K843</f>
        <v>noturno</v>
      </c>
      <c r="L844" s="11" t="str">
        <f>' turmas sistema atual'!L843</f>
        <v>2-0-4</v>
      </c>
      <c r="M844" s="11">
        <f>' turmas sistema atual'!M843</f>
        <v>67</v>
      </c>
      <c r="N844" s="11">
        <f>VLOOKUP(B844,[3]Plan1!$A$18:$H$946,8,0)</f>
        <v>0</v>
      </c>
      <c r="P844" s="7" t="str">
        <f>' turmas sistema atual'!R843</f>
        <v>SILVIA NOVAES ZILBER TURRI</v>
      </c>
      <c r="Q844" s="7" t="e">
        <f>P844=#REF!</f>
        <v>#REF!</v>
      </c>
      <c r="R844" s="7" t="e">
        <f>VLOOKUP($B844,[2]planilha!$B$1:$P$929,15,0)</f>
        <v>#REF!</v>
      </c>
      <c r="S844" s="7">
        <f>' turmas sistema atual'!S843</f>
        <v>0</v>
      </c>
      <c r="T844" s="7" t="e">
        <f t="shared" si="55"/>
        <v>#REF!</v>
      </c>
      <c r="U844" s="7" t="str">
        <f>' turmas sistema atual'!Z668</f>
        <v xml:space="preserve">terça das 10:00 às 12:00, semanal </v>
      </c>
      <c r="V844" s="7">
        <f>' turmas sistema atual'!AA668</f>
        <v>0</v>
      </c>
      <c r="W844" s="7">
        <f>' turmas sistema atual'!AB668</f>
        <v>0</v>
      </c>
      <c r="X844" s="7">
        <f>' turmas sistema atual'!AC668</f>
        <v>0</v>
      </c>
      <c r="Y844" s="7">
        <f>' turmas sistema atual'!AD668</f>
        <v>0</v>
      </c>
      <c r="Z844" s="7">
        <f>' turmas sistema atual'!AE668</f>
        <v>0</v>
      </c>
      <c r="AA844" s="7">
        <f>' turmas sistema atual'!AU668</f>
        <v>0</v>
      </c>
      <c r="AB844" s="11">
        <f>' turmas sistema atual'!AV668</f>
        <v>0</v>
      </c>
    </row>
    <row r="845" spans="1:28" ht="51" customHeight="1" thickBot="1" x14ac:dyDescent="0.3">
      <c r="A845" s="7" t="str">
        <f>' turmas sistema atual'!A844</f>
        <v>ENGENHARIAS</v>
      </c>
      <c r="B845" s="7" t="str">
        <f>' turmas sistema atual'!B844</f>
        <v>DB1ESTO012-17SA</v>
      </c>
      <c r="C845" s="7" t="str">
        <f>' turmas sistema atual'!C844</f>
        <v>Princípios de Administração B1-diurno (Santo André)</v>
      </c>
      <c r="D845" s="7" t="str">
        <f>' turmas sistema atual'!Y844</f>
        <v xml:space="preserve">sexta das 10:00 às 12:00, semanal </v>
      </c>
      <c r="E845" s="7" t="str">
        <f>' turmas sistema atual'!Z844</f>
        <v/>
      </c>
      <c r="F845" s="7" t="b">
        <f t="shared" si="52"/>
        <v>0</v>
      </c>
      <c r="G845" s="7"/>
      <c r="H845" s="7" t="s">
        <v>563</v>
      </c>
      <c r="I845" s="7" t="b">
        <f t="shared" si="53"/>
        <v>1</v>
      </c>
      <c r="J845" s="11" t="str">
        <f t="shared" si="54"/>
        <v>SA</v>
      </c>
      <c r="K845" s="11" t="str">
        <f>' turmas sistema atual'!K844</f>
        <v>diurno</v>
      </c>
      <c r="L845" s="11" t="str">
        <f>' turmas sistema atual'!L844</f>
        <v>2-0-4</v>
      </c>
      <c r="M845" s="11">
        <f>' turmas sistema atual'!M844</f>
        <v>60</v>
      </c>
      <c r="N845" s="11">
        <f>VLOOKUP(B845,[3]Plan1!$A$18:$H$946,8,0)</f>
        <v>27</v>
      </c>
      <c r="P845" s="7" t="str">
        <f>' turmas sistema atual'!R844</f>
        <v>Michelle Sato Frigo</v>
      </c>
      <c r="Q845" s="7" t="e">
        <f>P845=#REF!</f>
        <v>#REF!</v>
      </c>
      <c r="R845" s="7" t="e">
        <f>VLOOKUP($B845,[2]planilha!$B$1:$P$929,15,0)</f>
        <v>#REF!</v>
      </c>
      <c r="S845" s="7">
        <f>' turmas sistema atual'!S844</f>
        <v>0</v>
      </c>
      <c r="T845" s="7" t="e">
        <f t="shared" si="55"/>
        <v>#REF!</v>
      </c>
      <c r="U845" s="7" t="str">
        <f>' turmas sistema atual'!Z669</f>
        <v>terça das 10:00 às 12:00, quinzenal II</v>
      </c>
      <c r="V845" s="7">
        <f>' turmas sistema atual'!AA669</f>
        <v>0</v>
      </c>
      <c r="W845" s="7">
        <f>' turmas sistema atual'!AB669</f>
        <v>0</v>
      </c>
      <c r="X845" s="7">
        <f>' turmas sistema atual'!AC669</f>
        <v>0</v>
      </c>
      <c r="Y845" s="7">
        <f>' turmas sistema atual'!AD669</f>
        <v>0</v>
      </c>
      <c r="Z845" s="7">
        <f>' turmas sistema atual'!AE669</f>
        <v>0</v>
      </c>
      <c r="AA845" s="7">
        <f>' turmas sistema atual'!AU669</f>
        <v>0</v>
      </c>
      <c r="AB845" s="11">
        <f>' turmas sistema atual'!AV669</f>
        <v>0</v>
      </c>
    </row>
    <row r="846" spans="1:28" ht="51" customHeight="1" thickBot="1" x14ac:dyDescent="0.3">
      <c r="A846" s="7" t="str">
        <f>' turmas sistema atual'!A845</f>
        <v>ENGENHARIAS</v>
      </c>
      <c r="B846" s="7" t="str">
        <f>' turmas sistema atual'!B845</f>
        <v>NB1ESTO012-17SA</v>
      </c>
      <c r="C846" s="7" t="str">
        <f>' turmas sistema atual'!C845</f>
        <v>Princípios de Administração B1-noturno (Santo André)</v>
      </c>
      <c r="D846" s="7" t="str">
        <f>' turmas sistema atual'!Y845</f>
        <v xml:space="preserve">sexta das 21:00 às 23:00, semanal </v>
      </c>
      <c r="E846" s="7" t="str">
        <f>' turmas sistema atual'!Z845</f>
        <v/>
      </c>
      <c r="F846" s="7" t="b">
        <f t="shared" si="52"/>
        <v>0</v>
      </c>
      <c r="G846" s="7"/>
      <c r="H846" s="7" t="s">
        <v>563</v>
      </c>
      <c r="I846" s="7" t="b">
        <f t="shared" si="53"/>
        <v>1</v>
      </c>
      <c r="J846" s="11" t="str">
        <f t="shared" si="54"/>
        <v>SA</v>
      </c>
      <c r="K846" s="11" t="str">
        <f>' turmas sistema atual'!K845</f>
        <v>noturno</v>
      </c>
      <c r="L846" s="11" t="str">
        <f>' turmas sistema atual'!L845</f>
        <v>2-0-4</v>
      </c>
      <c r="M846" s="11">
        <f>' turmas sistema atual'!M845</f>
        <v>60</v>
      </c>
      <c r="N846" s="11">
        <f>VLOOKUP(B846,[3]Plan1!$A$18:$H$946,8,0)</f>
        <v>0</v>
      </c>
      <c r="P846" s="7" t="str">
        <f>' turmas sistema atual'!R845</f>
        <v>MARA MARLY GOMES BARRETO</v>
      </c>
      <c r="Q846" s="7" t="e">
        <f>P846=#REF!</f>
        <v>#REF!</v>
      </c>
      <c r="R846" s="7" t="e">
        <f>VLOOKUP($B846,[2]planilha!$B$1:$P$929,15,0)</f>
        <v>#REF!</v>
      </c>
      <c r="S846" s="7">
        <f>' turmas sistema atual'!S845</f>
        <v>0</v>
      </c>
      <c r="T846" s="7" t="e">
        <f t="shared" si="55"/>
        <v>#REF!</v>
      </c>
      <c r="U846" s="7" t="str">
        <f>' turmas sistema atual'!Z670</f>
        <v>terça das 21:00 às 23:00, quinzenal II</v>
      </c>
      <c r="V846" s="7">
        <f>' turmas sistema atual'!AA670</f>
        <v>0</v>
      </c>
      <c r="W846" s="7">
        <f>' turmas sistema atual'!AB670</f>
        <v>0</v>
      </c>
      <c r="X846" s="7">
        <f>' turmas sistema atual'!AC670</f>
        <v>0</v>
      </c>
      <c r="Y846" s="7">
        <f>' turmas sistema atual'!AD670</f>
        <v>0</v>
      </c>
      <c r="Z846" s="7">
        <f>' turmas sistema atual'!AE670</f>
        <v>0</v>
      </c>
      <c r="AA846" s="7">
        <f>' turmas sistema atual'!AU670</f>
        <v>0</v>
      </c>
      <c r="AB846" s="11">
        <f>' turmas sistema atual'!AV670</f>
        <v>0</v>
      </c>
    </row>
    <row r="847" spans="1:28" ht="51" customHeight="1" thickBot="1" x14ac:dyDescent="0.3">
      <c r="A847" s="7" t="str">
        <f>' turmas sistema atual'!A846</f>
        <v>ENGENHARIAS</v>
      </c>
      <c r="B847" s="7" t="str">
        <f>' turmas sistema atual'!B846</f>
        <v>DB2ESTO012-17SA</v>
      </c>
      <c r="C847" s="7" t="str">
        <f>' turmas sistema atual'!C846</f>
        <v>Princípios de Administração B2-diurno (Santo André)</v>
      </c>
      <c r="D847" s="7" t="str">
        <f>' turmas sistema atual'!Y846</f>
        <v xml:space="preserve">sexta das 10:00 às 12:00, semanal </v>
      </c>
      <c r="E847" s="7" t="str">
        <f>' turmas sistema atual'!Z846</f>
        <v/>
      </c>
      <c r="F847" s="7" t="b">
        <f t="shared" si="52"/>
        <v>0</v>
      </c>
      <c r="G847" s="7"/>
      <c r="H847" s="7" t="s">
        <v>563</v>
      </c>
      <c r="I847" s="7" t="b">
        <f t="shared" si="53"/>
        <v>1</v>
      </c>
      <c r="J847" s="11" t="str">
        <f t="shared" si="54"/>
        <v>SA</v>
      </c>
      <c r="K847" s="11" t="str">
        <f>' turmas sistema atual'!K846</f>
        <v>diurno</v>
      </c>
      <c r="L847" s="11" t="str">
        <f>' turmas sistema atual'!L846</f>
        <v>2-0-4</v>
      </c>
      <c r="M847" s="11">
        <f>' turmas sistema atual'!M846</f>
        <v>60</v>
      </c>
      <c r="N847" s="11">
        <f>VLOOKUP(B847,[3]Plan1!$A$18:$H$946,8,0)</f>
        <v>0</v>
      </c>
      <c r="P847" s="7" t="str">
        <f>' turmas sistema atual'!R846</f>
        <v>PATRICIA MORILHA MURITIBA</v>
      </c>
      <c r="Q847" s="7" t="e">
        <f>P847=#REF!</f>
        <v>#REF!</v>
      </c>
      <c r="R847" s="7" t="e">
        <f>VLOOKUP($B847,[2]planilha!$B$1:$P$929,15,0)</f>
        <v>#REF!</v>
      </c>
      <c r="S847" s="7">
        <f>' turmas sistema atual'!S846</f>
        <v>0</v>
      </c>
      <c r="T847" s="7" t="e">
        <f t="shared" si="55"/>
        <v>#REF!</v>
      </c>
      <c r="U847" s="7" t="str">
        <f>' turmas sistema atual'!Z671</f>
        <v xml:space="preserve">segunda das 21:00 às 23:00, semanal ; quarta das 18:00 às 21:00, semanal </v>
      </c>
      <c r="V847" s="7">
        <f>' turmas sistema atual'!AA671</f>
        <v>0</v>
      </c>
      <c r="W847" s="7">
        <f>' turmas sistema atual'!AB671</f>
        <v>0</v>
      </c>
      <c r="X847" s="7">
        <f>' turmas sistema atual'!AC671</f>
        <v>0</v>
      </c>
      <c r="Y847" s="7">
        <f>' turmas sistema atual'!AD671</f>
        <v>0</v>
      </c>
      <c r="Z847" s="7">
        <f>' turmas sistema atual'!AE671</f>
        <v>0</v>
      </c>
      <c r="AA847" s="7">
        <f>' turmas sistema atual'!AU671</f>
        <v>0</v>
      </c>
      <c r="AB847" s="11">
        <f>' turmas sistema atual'!AV671</f>
        <v>0</v>
      </c>
    </row>
    <row r="848" spans="1:28" ht="51" customHeight="1" thickBot="1" x14ac:dyDescent="0.3">
      <c r="A848" s="7" t="str">
        <f>' turmas sistema atual'!A847</f>
        <v>ENGENHARIAS</v>
      </c>
      <c r="B848" s="7" t="str">
        <f>' turmas sistema atual'!B847</f>
        <v>NB2ESTO012-17SA</v>
      </c>
      <c r="C848" s="7" t="str">
        <f>' turmas sistema atual'!C847</f>
        <v>Princípios de Administração B2-noturno (Santo André)</v>
      </c>
      <c r="D848" s="7" t="str">
        <f>' turmas sistema atual'!Y847</f>
        <v xml:space="preserve">sexta das 21:00 às 23:00, semanal </v>
      </c>
      <c r="E848" s="7" t="str">
        <f>' turmas sistema atual'!Z847</f>
        <v/>
      </c>
      <c r="F848" s="7" t="b">
        <f t="shared" si="52"/>
        <v>0</v>
      </c>
      <c r="G848" s="7"/>
      <c r="H848" s="7" t="s">
        <v>563</v>
      </c>
      <c r="I848" s="7" t="b">
        <f t="shared" si="53"/>
        <v>1</v>
      </c>
      <c r="J848" s="11" t="str">
        <f t="shared" si="54"/>
        <v>SA</v>
      </c>
      <c r="K848" s="11" t="str">
        <f>' turmas sistema atual'!K847</f>
        <v>noturno</v>
      </c>
      <c r="L848" s="11" t="str">
        <f>' turmas sistema atual'!L847</f>
        <v>2-0-4</v>
      </c>
      <c r="M848" s="11">
        <f>' turmas sistema atual'!M847</f>
        <v>60</v>
      </c>
      <c r="N848" s="11">
        <f>VLOOKUP(B848,[3]Plan1!$A$18:$H$946,8,0)</f>
        <v>7</v>
      </c>
      <c r="P848" s="7" t="str">
        <f>' turmas sistema atual'!R847</f>
        <v>SILVIA NOVAES ZILBER TURRI</v>
      </c>
      <c r="Q848" s="7" t="e">
        <f>P848=#REF!</f>
        <v>#REF!</v>
      </c>
      <c r="R848" s="7" t="e">
        <f>VLOOKUP($B848,[2]planilha!$B$1:$P$929,15,0)</f>
        <v>#REF!</v>
      </c>
      <c r="S848" s="7">
        <f>' turmas sistema atual'!S847</f>
        <v>0</v>
      </c>
      <c r="T848" s="7" t="e">
        <f t="shared" si="55"/>
        <v>#REF!</v>
      </c>
      <c r="U848" s="7" t="str">
        <f>' turmas sistema atual'!Z672</f>
        <v xml:space="preserve">quinta das 21:00 às 23:00, semanal </v>
      </c>
      <c r="V848" s="7">
        <f>' turmas sistema atual'!AA672</f>
        <v>0</v>
      </c>
      <c r="W848" s="7">
        <f>' turmas sistema atual'!AB672</f>
        <v>0</v>
      </c>
      <c r="X848" s="7">
        <f>' turmas sistema atual'!AC672</f>
        <v>0</v>
      </c>
      <c r="Y848" s="7">
        <f>' turmas sistema atual'!AD672</f>
        <v>0</v>
      </c>
      <c r="Z848" s="7">
        <f>' turmas sistema atual'!AE672</f>
        <v>0</v>
      </c>
      <c r="AA848" s="7">
        <f>' turmas sistema atual'!AU672</f>
        <v>0</v>
      </c>
      <c r="AB848" s="11">
        <f>' turmas sistema atual'!AV672</f>
        <v>0</v>
      </c>
    </row>
    <row r="849" spans="1:28" ht="51" customHeight="1" thickBot="1" x14ac:dyDescent="0.3">
      <c r="A849" s="7" t="str">
        <f>' turmas sistema atual'!A848</f>
        <v>ENGENHARIAS</v>
      </c>
      <c r="B849" s="7" t="str">
        <f>' turmas sistema atual'!B848</f>
        <v>DC1ESTO012-17SA</v>
      </c>
      <c r="C849" s="7" t="str">
        <f>' turmas sistema atual'!C848</f>
        <v>Princípios de Administração C1-diurno (Santo André)</v>
      </c>
      <c r="D849" s="7" t="str">
        <f>' turmas sistema atual'!Y848</f>
        <v xml:space="preserve">sexta das 17:00 às 19:00, semanal </v>
      </c>
      <c r="E849" s="7" t="str">
        <f>' turmas sistema atual'!Z848</f>
        <v/>
      </c>
      <c r="F849" s="7" t="b">
        <f t="shared" si="52"/>
        <v>0</v>
      </c>
      <c r="G849" s="7"/>
      <c r="H849" s="7" t="s">
        <v>563</v>
      </c>
      <c r="I849" s="7" t="b">
        <f t="shared" si="53"/>
        <v>1</v>
      </c>
      <c r="J849" s="11" t="str">
        <f t="shared" si="54"/>
        <v>SA</v>
      </c>
      <c r="K849" s="11" t="str">
        <f>' turmas sistema atual'!K848</f>
        <v>diurno</v>
      </c>
      <c r="L849" s="11" t="str">
        <f>' turmas sistema atual'!L848</f>
        <v>2-0-4</v>
      </c>
      <c r="M849" s="11">
        <f>' turmas sistema atual'!M848</f>
        <v>62</v>
      </c>
      <c r="N849" s="11">
        <f>VLOOKUP(B849,[3]Plan1!$A$18:$H$946,8,0)</f>
        <v>0</v>
      </c>
      <c r="P849" s="7" t="str">
        <f>' turmas sistema atual'!R848</f>
        <v>MARA MARLY GOMES BARRETO</v>
      </c>
      <c r="Q849" s="7" t="e">
        <f>P849=#REF!</f>
        <v>#REF!</v>
      </c>
      <c r="R849" s="7" t="e">
        <f>VLOOKUP($B849,[2]planilha!$B$1:$P$929,15,0)</f>
        <v>#REF!</v>
      </c>
      <c r="S849" s="7">
        <f>' turmas sistema atual'!S848</f>
        <v>0</v>
      </c>
      <c r="T849" s="7" t="e">
        <f t="shared" si="55"/>
        <v>#REF!</v>
      </c>
      <c r="U849" s="7" t="str">
        <f>' turmas sistema atual'!Z673</f>
        <v xml:space="preserve">segunda das 08:00 às 10:00, semanal </v>
      </c>
      <c r="V849" s="7">
        <f>' turmas sistema atual'!AA673</f>
        <v>0</v>
      </c>
      <c r="W849" s="7">
        <f>' turmas sistema atual'!AB673</f>
        <v>0</v>
      </c>
      <c r="X849" s="7">
        <f>' turmas sistema atual'!AC673</f>
        <v>0</v>
      </c>
      <c r="Y849" s="7">
        <f>' turmas sistema atual'!AD673</f>
        <v>0</v>
      </c>
      <c r="Z849" s="7">
        <f>' turmas sistema atual'!AE673</f>
        <v>0</v>
      </c>
      <c r="AA849" s="7">
        <f>' turmas sistema atual'!AU673</f>
        <v>0</v>
      </c>
      <c r="AB849" s="11">
        <f>' turmas sistema atual'!AV673</f>
        <v>0</v>
      </c>
    </row>
    <row r="850" spans="1:28" ht="51" customHeight="1" thickBot="1" x14ac:dyDescent="0.3">
      <c r="A850" s="7" t="str">
        <f>' turmas sistema atual'!A849</f>
        <v>ENGENHARIAS</v>
      </c>
      <c r="B850" s="7" t="str">
        <f>' turmas sistema atual'!B849</f>
        <v>DC2ESTO012-17SA</v>
      </c>
      <c r="C850" s="7" t="str">
        <f>' turmas sistema atual'!C849</f>
        <v>Princípios de Administração C2-diurno (Santo André)</v>
      </c>
      <c r="D850" s="7" t="str">
        <f>' turmas sistema atual'!Y849</f>
        <v xml:space="preserve">sexta das 17:00 às 19:00, semanal </v>
      </c>
      <c r="E850" s="7" t="str">
        <f>' turmas sistema atual'!Z849</f>
        <v/>
      </c>
      <c r="F850" s="7" t="b">
        <f t="shared" si="52"/>
        <v>0</v>
      </c>
      <c r="G850" s="7"/>
      <c r="H850" s="7" t="s">
        <v>563</v>
      </c>
      <c r="I850" s="7" t="b">
        <f t="shared" si="53"/>
        <v>1</v>
      </c>
      <c r="J850" s="11" t="str">
        <f t="shared" si="54"/>
        <v>SA</v>
      </c>
      <c r="K850" s="11" t="str">
        <f>' turmas sistema atual'!K849</f>
        <v>diurno</v>
      </c>
      <c r="L850" s="11" t="str">
        <f>' turmas sistema atual'!L849</f>
        <v>2-0-4</v>
      </c>
      <c r="M850" s="11">
        <f>' turmas sistema atual'!M849</f>
        <v>61</v>
      </c>
      <c r="N850" s="11">
        <f>VLOOKUP(B850,[3]Plan1!$A$18:$H$946,8,0)</f>
        <v>0</v>
      </c>
      <c r="P850" s="7" t="str">
        <f>' turmas sistema atual'!R849</f>
        <v>FRANCIANE FREITAS SILVEIRA</v>
      </c>
      <c r="Q850" s="7" t="e">
        <f>P850=#REF!</f>
        <v>#REF!</v>
      </c>
      <c r="R850" s="7" t="e">
        <f>VLOOKUP($B850,[2]planilha!$B$1:$P$929,15,0)</f>
        <v>#REF!</v>
      </c>
      <c r="S850" s="7">
        <f>' turmas sistema atual'!S849</f>
        <v>0</v>
      </c>
      <c r="T850" s="7" t="e">
        <f t="shared" si="55"/>
        <v>#REF!</v>
      </c>
      <c r="U850" s="7" t="str">
        <f>' turmas sistema atual'!Z675</f>
        <v xml:space="preserve">segunda das 21:00 às 23:00, semanal </v>
      </c>
      <c r="V850" s="7">
        <f>' turmas sistema atual'!AA675</f>
        <v>0</v>
      </c>
      <c r="W850" s="7">
        <f>' turmas sistema atual'!AB675</f>
        <v>0</v>
      </c>
      <c r="X850" s="7">
        <f>' turmas sistema atual'!AC675</f>
        <v>0</v>
      </c>
      <c r="Y850" s="7">
        <f>' turmas sistema atual'!AD675</f>
        <v>0</v>
      </c>
      <c r="Z850" s="7">
        <f>' turmas sistema atual'!AE675</f>
        <v>0</v>
      </c>
      <c r="AA850" s="7">
        <f>' turmas sistema atual'!AU675</f>
        <v>0</v>
      </c>
      <c r="AB850" s="11">
        <f>' turmas sistema atual'!AV675</f>
        <v>0</v>
      </c>
    </row>
    <row r="851" spans="1:28" ht="51" customHeight="1" thickBot="1" x14ac:dyDescent="0.3">
      <c r="A851" s="7" t="str">
        <f>' turmas sistema atual'!A850</f>
        <v>ENGENHARIAS</v>
      </c>
      <c r="B851" s="7" t="str">
        <f>' turmas sistema atual'!B850</f>
        <v>DAESTO014-17SA</v>
      </c>
      <c r="C851" s="7" t="str">
        <f>' turmas sistema atual'!C850</f>
        <v>Termodinâmica Aplicada I A-diurno (Santo André)</v>
      </c>
      <c r="D851" s="7" t="str">
        <f>' turmas sistema atual'!Y850</f>
        <v xml:space="preserve">terça das 10:00 às 12:00, semanal ; quinta das 08:00 às 10:00, semanal </v>
      </c>
      <c r="E851" s="7" t="str">
        <f>' turmas sistema atual'!Z850</f>
        <v/>
      </c>
      <c r="F851" s="7" t="b">
        <f t="shared" si="52"/>
        <v>0</v>
      </c>
      <c r="G851" s="7"/>
      <c r="H851" s="7" t="s">
        <v>563</v>
      </c>
      <c r="I851" s="7" t="b">
        <f t="shared" si="53"/>
        <v>1</v>
      </c>
      <c r="J851" s="11" t="str">
        <f t="shared" si="54"/>
        <v>SA</v>
      </c>
      <c r="K851" s="11" t="str">
        <f>' turmas sistema atual'!K850</f>
        <v>diurno</v>
      </c>
      <c r="L851" s="11" t="str">
        <f>' turmas sistema atual'!L850</f>
        <v>4-0-5</v>
      </c>
      <c r="M851" s="11">
        <f>' turmas sistema atual'!M850</f>
        <v>45</v>
      </c>
      <c r="N851" s="11">
        <f>VLOOKUP(B851,[3]Plan1!$A$18:$H$946,8,0)</f>
        <v>10</v>
      </c>
      <c r="P851" s="7" t="str">
        <f>' turmas sistema atual'!R850</f>
        <v>ANA MARIA PEREIRA NETO</v>
      </c>
      <c r="Q851" s="7" t="e">
        <f>P851=#REF!</f>
        <v>#REF!</v>
      </c>
      <c r="R851" s="7" t="e">
        <f>VLOOKUP($B851,[2]planilha!$B$1:$P$929,15,0)</f>
        <v>#REF!</v>
      </c>
      <c r="S851" s="7">
        <f>' turmas sistema atual'!S850</f>
        <v>0</v>
      </c>
      <c r="T851" s="7" t="e">
        <f t="shared" si="55"/>
        <v>#REF!</v>
      </c>
      <c r="U851" s="7" t="str">
        <f>' turmas sistema atual'!Z682</f>
        <v xml:space="preserve">sexta das 21:00 às 23:00, semanal </v>
      </c>
      <c r="V851" s="7">
        <f>' turmas sistema atual'!AA682</f>
        <v>0</v>
      </c>
      <c r="W851" s="7">
        <f>' turmas sistema atual'!AB682</f>
        <v>0</v>
      </c>
      <c r="X851" s="7">
        <f>' turmas sistema atual'!AC682</f>
        <v>0</v>
      </c>
      <c r="Y851" s="7">
        <f>' turmas sistema atual'!AD682</f>
        <v>0</v>
      </c>
      <c r="Z851" s="7">
        <f>' turmas sistema atual'!AE682</f>
        <v>0</v>
      </c>
      <c r="AA851" s="7">
        <f>' turmas sistema atual'!AU682</f>
        <v>0</v>
      </c>
      <c r="AB851" s="11">
        <f>' turmas sistema atual'!AV682</f>
        <v>0</v>
      </c>
    </row>
    <row r="852" spans="1:28" ht="51" customHeight="1" thickBot="1" x14ac:dyDescent="0.3">
      <c r="A852" s="7" t="str">
        <f>' turmas sistema atual'!A851</f>
        <v>ENGENHARIAS</v>
      </c>
      <c r="B852" s="7" t="str">
        <f>' turmas sistema atual'!B851</f>
        <v>NAESTO014-17SA</v>
      </c>
      <c r="C852" s="7" t="str">
        <f>' turmas sistema atual'!C851</f>
        <v>Termodinâmica Aplicada I A-noturno (Santo André)</v>
      </c>
      <c r="D852" s="7" t="str">
        <f>' turmas sistema atual'!Y851</f>
        <v xml:space="preserve">terça das 21:00 às 23:00, semanal ; quinta das 19:00 às 21:00, semanal </v>
      </c>
      <c r="E852" s="7" t="str">
        <f>' turmas sistema atual'!Z851</f>
        <v/>
      </c>
      <c r="F852" s="7" t="b">
        <f t="shared" si="52"/>
        <v>0</v>
      </c>
      <c r="G852" s="7"/>
      <c r="H852" s="7" t="s">
        <v>563</v>
      </c>
      <c r="I852" s="7" t="b">
        <f t="shared" si="53"/>
        <v>1</v>
      </c>
      <c r="J852" s="11" t="str">
        <f t="shared" si="54"/>
        <v>SA</v>
      </c>
      <c r="K852" s="11" t="str">
        <f>' turmas sistema atual'!K851</f>
        <v>noturno</v>
      </c>
      <c r="L852" s="11" t="str">
        <f>' turmas sistema atual'!L851</f>
        <v>4-0-5</v>
      </c>
      <c r="M852" s="11">
        <f>' turmas sistema atual'!M851</f>
        <v>45</v>
      </c>
      <c r="N852" s="11">
        <f>VLOOKUP(B852,[3]Plan1!$A$18:$H$946,8,0)</f>
        <v>22</v>
      </c>
      <c r="P852" s="7" t="str">
        <f>' turmas sistema atual'!R851</f>
        <v>MARCELO MODESTO DA SILVA</v>
      </c>
      <c r="Q852" s="7" t="e">
        <f>P852=#REF!</f>
        <v>#REF!</v>
      </c>
      <c r="R852" s="7" t="e">
        <f>VLOOKUP($B852,[2]planilha!$B$1:$P$929,15,0)</f>
        <v>#REF!</v>
      </c>
      <c r="S852" s="7">
        <f>' turmas sistema atual'!S851</f>
        <v>0</v>
      </c>
      <c r="T852" s="7" t="e">
        <f t="shared" si="55"/>
        <v>#REF!</v>
      </c>
      <c r="U852" s="7" t="str">
        <f>' turmas sistema atual'!Z690</f>
        <v>terça das 10:00 às 13:00, semanal ; quinta das 08:00 às 10:00, quinzenal I; quinta das 08:00 às 10:00, quinzenal II</v>
      </c>
      <c r="V852" s="7">
        <f>' turmas sistema atual'!AA690</f>
        <v>0</v>
      </c>
      <c r="W852" s="7">
        <f>' turmas sistema atual'!AB690</f>
        <v>0</v>
      </c>
      <c r="X852" s="7">
        <f>' turmas sistema atual'!AC690</f>
        <v>0</v>
      </c>
      <c r="Y852" s="7">
        <f>' turmas sistema atual'!AD690</f>
        <v>0</v>
      </c>
      <c r="Z852" s="7">
        <f>' turmas sistema atual'!AE690</f>
        <v>0</v>
      </c>
      <c r="AA852" s="7">
        <f>' turmas sistema atual'!AU690</f>
        <v>0</v>
      </c>
      <c r="AB852" s="11">
        <f>' turmas sistema atual'!AV690</f>
        <v>0</v>
      </c>
    </row>
    <row r="853" spans="1:28" ht="51" customHeight="1" thickBot="1" x14ac:dyDescent="0.3">
      <c r="A853" s="7" t="str">
        <f>' turmas sistema atual'!A852</f>
        <v>ENGENHARIAS</v>
      </c>
      <c r="B853" s="7" t="str">
        <f>' turmas sistema atual'!B852</f>
        <v>NBESTO014-17SA</v>
      </c>
      <c r="C853" s="7" t="str">
        <f>' turmas sistema atual'!C852</f>
        <v>Termodinâmica Aplicada I B-noturno (Santo André)</v>
      </c>
      <c r="D853" s="7" t="str">
        <f>' turmas sistema atual'!Y852</f>
        <v xml:space="preserve">terça das 17:00 às 19:00, semanal ; quinta das 17:00 às 19:00, semanal </v>
      </c>
      <c r="E853" s="7" t="str">
        <f>' turmas sistema atual'!Z852</f>
        <v/>
      </c>
      <c r="F853" s="7" t="b">
        <f t="shared" si="52"/>
        <v>0</v>
      </c>
      <c r="G853" s="7"/>
      <c r="H853" s="7" t="s">
        <v>563</v>
      </c>
      <c r="I853" s="7" t="b">
        <f t="shared" si="53"/>
        <v>1</v>
      </c>
      <c r="J853" s="11" t="str">
        <f t="shared" si="54"/>
        <v>SA</v>
      </c>
      <c r="K853" s="11" t="str">
        <f>' turmas sistema atual'!K852</f>
        <v>noturno</v>
      </c>
      <c r="L853" s="11" t="str">
        <f>' turmas sistema atual'!L852</f>
        <v>4-0-5</v>
      </c>
      <c r="M853" s="11">
        <f>' turmas sistema atual'!M852</f>
        <v>60</v>
      </c>
      <c r="N853" s="11">
        <f>VLOOKUP(B853,[3]Plan1!$A$18:$H$946,8,0)</f>
        <v>0</v>
      </c>
      <c r="P853" s="7" t="str">
        <f>' turmas sistema atual'!R852</f>
        <v>GILBERTO MARTINS</v>
      </c>
      <c r="Q853" s="7" t="e">
        <f>P853=#REF!</f>
        <v>#REF!</v>
      </c>
      <c r="R853" s="7" t="e">
        <f>VLOOKUP($B853,[2]planilha!$B$1:$P$929,15,0)</f>
        <v>#REF!</v>
      </c>
      <c r="S853" s="7">
        <f>' turmas sistema atual'!S852</f>
        <v>0</v>
      </c>
      <c r="T853" s="7" t="e">
        <f t="shared" si="55"/>
        <v>#REF!</v>
      </c>
      <c r="U853" s="7" t="str">
        <f>' turmas sistema atual'!Z691</f>
        <v/>
      </c>
      <c r="V853" s="7">
        <f>' turmas sistema atual'!AA691</f>
        <v>0</v>
      </c>
      <c r="W853" s="7">
        <f>' turmas sistema atual'!AB691</f>
        <v>0</v>
      </c>
      <c r="X853" s="7">
        <f>' turmas sistema atual'!AC691</f>
        <v>0</v>
      </c>
      <c r="Y853" s="7">
        <f>' turmas sistema atual'!AD691</f>
        <v>0</v>
      </c>
      <c r="Z853" s="7">
        <f>' turmas sistema atual'!AE691</f>
        <v>0</v>
      </c>
      <c r="AA853" s="7">
        <f>' turmas sistema atual'!AU691</f>
        <v>0</v>
      </c>
      <c r="AB853" s="11">
        <f>' turmas sistema atual'!AV691</f>
        <v>0</v>
      </c>
    </row>
    <row r="854" spans="1:28" ht="51" customHeight="1" thickBot="1" x14ac:dyDescent="0.3">
      <c r="A854" s="7" t="str">
        <f>' turmas sistema atual'!A853</f>
        <v>LICENCIATURA EM CIÊNCIAS BIOLÓGICAS</v>
      </c>
      <c r="B854" s="7" t="str">
        <f>' turmas sistema atual'!B853</f>
        <v>DANHZ1094-19SA</v>
      </c>
      <c r="C854" s="7" t="str">
        <f>' turmas sistema atual'!C853</f>
        <v>Escrita e Leitura na Educação em Ciências A-diurno (Santo André)</v>
      </c>
      <c r="D854" s="7" t="str">
        <f>' turmas sistema atual'!Y853</f>
        <v xml:space="preserve">terça das 14:00 às 16:00, semanal </v>
      </c>
      <c r="E854" s="7" t="str">
        <f>' turmas sistema atual'!Z853</f>
        <v/>
      </c>
      <c r="F854" s="7" t="b">
        <f t="shared" si="52"/>
        <v>0</v>
      </c>
      <c r="G854" s="7"/>
      <c r="H854" s="7" t="s">
        <v>563</v>
      </c>
      <c r="I854" s="7" t="b">
        <f t="shared" si="53"/>
        <v>1</v>
      </c>
      <c r="J854" s="11" t="str">
        <f t="shared" si="54"/>
        <v>SA</v>
      </c>
      <c r="K854" s="11" t="str">
        <f>' turmas sistema atual'!K853</f>
        <v>diurno</v>
      </c>
      <c r="L854" s="11" t="str">
        <f>' turmas sistema atual'!L853</f>
        <v>1-1-2</v>
      </c>
      <c r="M854" s="11">
        <f>' turmas sistema atual'!M853</f>
        <v>30</v>
      </c>
      <c r="N854" s="11">
        <f>VLOOKUP(B854,[3]Plan1!$A$18:$H$946,8,0)</f>
        <v>2</v>
      </c>
      <c r="P854" s="7" t="str">
        <f>' turmas sistema atual'!R853</f>
        <v>Renata de Paula Orofino Silva</v>
      </c>
      <c r="Q854" s="7" t="e">
        <f>P854=#REF!</f>
        <v>#REF!</v>
      </c>
      <c r="R854" s="7" t="str">
        <f>VLOOKUP($B854,[2]planilha!$B$1:$P$929,15,0)</f>
        <v>Renata de Paula Orofino Silva</v>
      </c>
      <c r="S854" s="7" t="str">
        <f>' turmas sistema atual'!S853</f>
        <v>Renata de Paula Orofino Silva</v>
      </c>
      <c r="T854" s="7" t="b">
        <f t="shared" si="55"/>
        <v>1</v>
      </c>
      <c r="U854" s="7" t="str">
        <f>' turmas sistema atual'!Z699</f>
        <v xml:space="preserve">quinta das 21:00 às 23:00, semanal </v>
      </c>
      <c r="V854" s="7">
        <f>' turmas sistema atual'!AA699</f>
        <v>0</v>
      </c>
      <c r="W854" s="7">
        <f>' turmas sistema atual'!AB699</f>
        <v>0</v>
      </c>
      <c r="X854" s="7">
        <f>' turmas sistema atual'!AC699</f>
        <v>0</v>
      </c>
      <c r="Y854" s="7">
        <f>' turmas sistema atual'!AD699</f>
        <v>0</v>
      </c>
      <c r="Z854" s="7">
        <f>' turmas sistema atual'!AE699</f>
        <v>0</v>
      </c>
      <c r="AA854" s="7">
        <f>' turmas sistema atual'!AU699</f>
        <v>0</v>
      </c>
      <c r="AB854" s="11">
        <f>' turmas sistema atual'!AV699</f>
        <v>0</v>
      </c>
    </row>
    <row r="855" spans="1:28" ht="51" customHeight="1" thickBot="1" x14ac:dyDescent="0.3">
      <c r="A855" s="7" t="str">
        <f>' turmas sistema atual'!A854</f>
        <v>LICENCIATURA EM CIÊNCIAS BIOLÓGICAS</v>
      </c>
      <c r="B855" s="7" t="str">
        <f>' turmas sistema atual'!B854</f>
        <v>NANHZ1094-19SA</v>
      </c>
      <c r="C855" s="7" t="str">
        <f>' turmas sistema atual'!C854</f>
        <v>Escrita e Leitura na Educação em Ciências A-noturno (Santo André)</v>
      </c>
      <c r="D855" s="7" t="str">
        <f>' turmas sistema atual'!Y854</f>
        <v xml:space="preserve">quinta das 19:00 às 21:00, semanal </v>
      </c>
      <c r="E855" s="7" t="str">
        <f>' turmas sistema atual'!Z854</f>
        <v/>
      </c>
      <c r="F855" s="7" t="b">
        <f t="shared" si="52"/>
        <v>0</v>
      </c>
      <c r="G855" s="7"/>
      <c r="H855" s="7" t="s">
        <v>563</v>
      </c>
      <c r="I855" s="7" t="b">
        <f t="shared" si="53"/>
        <v>1</v>
      </c>
      <c r="J855" s="11" t="str">
        <f t="shared" si="54"/>
        <v>SA</v>
      </c>
      <c r="K855" s="11" t="str">
        <f>' turmas sistema atual'!K854</f>
        <v>noturno</v>
      </c>
      <c r="L855" s="11" t="str">
        <f>' turmas sistema atual'!L854</f>
        <v>1-1-2</v>
      </c>
      <c r="M855" s="11">
        <f>' turmas sistema atual'!M854</f>
        <v>31</v>
      </c>
      <c r="N855" s="11">
        <f>VLOOKUP(B855,[3]Plan1!$A$18:$H$946,8,0)</f>
        <v>0</v>
      </c>
      <c r="P855" s="7" t="str">
        <f>' turmas sistema atual'!R854</f>
        <v>Renata de Paula Orofino Silva</v>
      </c>
      <c r="Q855" s="7" t="e">
        <f>P855=#REF!</f>
        <v>#REF!</v>
      </c>
      <c r="R855" s="7" t="str">
        <f>VLOOKUP($B855,[2]planilha!$B$1:$P$929,15,0)</f>
        <v>Renata de Paula Orofino Silva</v>
      </c>
      <c r="S855" s="7" t="str">
        <f>' turmas sistema atual'!S854</f>
        <v>Renata de Paula Orofino Silva</v>
      </c>
      <c r="T855" s="7" t="b">
        <f t="shared" si="55"/>
        <v>1</v>
      </c>
      <c r="U855" s="7" t="str">
        <f>' turmas sistema atual'!Z701</f>
        <v>quinta das 18:00 às 21:00, quinzenal II</v>
      </c>
      <c r="V855" s="7">
        <f>' turmas sistema atual'!AA701</f>
        <v>0</v>
      </c>
      <c r="W855" s="7">
        <f>' turmas sistema atual'!AB701</f>
        <v>0</v>
      </c>
      <c r="X855" s="7">
        <f>' turmas sistema atual'!AC701</f>
        <v>0</v>
      </c>
      <c r="Y855" s="7">
        <f>' turmas sistema atual'!AD701</f>
        <v>0</v>
      </c>
      <c r="Z855" s="7">
        <f>' turmas sistema atual'!AE701</f>
        <v>0</v>
      </c>
      <c r="AA855" s="7">
        <f>' turmas sistema atual'!AU701</f>
        <v>0</v>
      </c>
      <c r="AB855" s="11">
        <f>' turmas sistema atual'!AV701</f>
        <v>0</v>
      </c>
    </row>
    <row r="856" spans="1:28" ht="51" customHeight="1" thickBot="1" x14ac:dyDescent="0.3">
      <c r="A856" s="7" t="str">
        <f>' turmas sistema atual'!A855</f>
        <v>LICENCIATURA EM CIÊNCIAS BIOLÓGICAS</v>
      </c>
      <c r="B856" s="7" t="str">
        <f>' turmas sistema atual'!B855</f>
        <v>DANHT1083-16SA</v>
      </c>
      <c r="C856" s="7" t="str">
        <f>' turmas sistema atual'!C855</f>
        <v>Práticas de Ensino de Biologia I A-diurno (Santo André)</v>
      </c>
      <c r="D856" s="7" t="str">
        <f>' turmas sistema atual'!Y855</f>
        <v xml:space="preserve">quinta das 10:00 às 13:00, semanal </v>
      </c>
      <c r="E856" s="7" t="str">
        <f>' turmas sistema atual'!Z855</f>
        <v/>
      </c>
      <c r="F856" s="7" t="b">
        <f t="shared" si="52"/>
        <v>0</v>
      </c>
      <c r="G856" s="7"/>
      <c r="H856" s="7" t="s">
        <v>563</v>
      </c>
      <c r="I856" s="7" t="b">
        <f t="shared" si="53"/>
        <v>1</v>
      </c>
      <c r="J856" s="11" t="str">
        <f t="shared" si="54"/>
        <v>SA</v>
      </c>
      <c r="K856" s="11" t="str">
        <f>' turmas sistema atual'!K855</f>
        <v>diurno</v>
      </c>
      <c r="L856" s="11" t="str">
        <f>' turmas sistema atual'!L855</f>
        <v>2-1-4</v>
      </c>
      <c r="M856" s="11">
        <f>' turmas sistema atual'!M855</f>
        <v>30</v>
      </c>
      <c r="N856" s="11">
        <f>VLOOKUP(B856,[3]Plan1!$A$18:$H$946,8,0)</f>
        <v>12</v>
      </c>
      <c r="P856" s="7" t="str">
        <f>' turmas sistema atual'!R855</f>
        <v>Fernanda Franzolin</v>
      </c>
      <c r="Q856" s="7" t="e">
        <f>P856=#REF!</f>
        <v>#REF!</v>
      </c>
      <c r="R856" s="7" t="str">
        <f>VLOOKUP($B856,[2]planilha!$B$1:$P$929,15,0)</f>
        <v>Fernanda Franzolin</v>
      </c>
      <c r="S856" s="7" t="str">
        <f>' turmas sistema atual'!S855</f>
        <v>Fernanda Franzolin</v>
      </c>
      <c r="T856" s="7" t="b">
        <f t="shared" si="55"/>
        <v>1</v>
      </c>
      <c r="U856" s="7" t="str">
        <f>' turmas sistema atual'!Z703</f>
        <v>terça das 19:00 às 21:00, quinzenal II</v>
      </c>
      <c r="V856" s="7">
        <f>' turmas sistema atual'!AA703</f>
        <v>0</v>
      </c>
      <c r="W856" s="7">
        <f>' turmas sistema atual'!AB703</f>
        <v>0</v>
      </c>
      <c r="X856" s="7">
        <f>' turmas sistema atual'!AC703</f>
        <v>0</v>
      </c>
      <c r="Y856" s="7">
        <f>' turmas sistema atual'!AD703</f>
        <v>0</v>
      </c>
      <c r="Z856" s="7">
        <f>' turmas sistema atual'!AE703</f>
        <v>0</v>
      </c>
      <c r="AA856" s="7">
        <f>' turmas sistema atual'!AU703</f>
        <v>0</v>
      </c>
      <c r="AB856" s="11">
        <f>' turmas sistema atual'!AV703</f>
        <v>0</v>
      </c>
    </row>
    <row r="857" spans="1:28" ht="51" customHeight="1" thickBot="1" x14ac:dyDescent="0.3">
      <c r="A857" s="7" t="str">
        <f>' turmas sistema atual'!A856</f>
        <v>LICENCIATURA EM CIÊNCIAS BIOLÓGICAS</v>
      </c>
      <c r="B857" s="7" t="str">
        <f>' turmas sistema atual'!B856</f>
        <v>NANHT1083-16SA</v>
      </c>
      <c r="C857" s="7" t="str">
        <f>' turmas sistema atual'!C856</f>
        <v>Práticas de Ensino de Biologia I A-noturno (Santo André)</v>
      </c>
      <c r="D857" s="7" t="str">
        <f>' turmas sistema atual'!Y856</f>
        <v xml:space="preserve">quinta das 18:00 às 21:00, semanal </v>
      </c>
      <c r="E857" s="7" t="str">
        <f>' turmas sistema atual'!Z856</f>
        <v/>
      </c>
      <c r="F857" s="7" t="b">
        <f t="shared" si="52"/>
        <v>0</v>
      </c>
      <c r="G857" s="7"/>
      <c r="H857" s="7" t="s">
        <v>563</v>
      </c>
      <c r="I857" s="7" t="b">
        <f t="shared" si="53"/>
        <v>1</v>
      </c>
      <c r="J857" s="11" t="str">
        <f t="shared" si="54"/>
        <v>SA</v>
      </c>
      <c r="K857" s="11" t="str">
        <f>' turmas sistema atual'!K856</f>
        <v>noturno</v>
      </c>
      <c r="L857" s="11" t="str">
        <f>' turmas sistema atual'!L856</f>
        <v>2-1-4</v>
      </c>
      <c r="M857" s="11">
        <f>' turmas sistema atual'!M856</f>
        <v>30</v>
      </c>
      <c r="N857" s="11">
        <f>VLOOKUP(B857,[3]Plan1!$A$18:$H$946,8,0)</f>
        <v>11</v>
      </c>
      <c r="P857" s="7" t="str">
        <f>' turmas sistema atual'!R856</f>
        <v>Fernanda Franzolin</v>
      </c>
      <c r="Q857" s="7" t="e">
        <f>P857=#REF!</f>
        <v>#REF!</v>
      </c>
      <c r="R857" s="7" t="str">
        <f>VLOOKUP($B857,[2]planilha!$B$1:$P$929,15,0)</f>
        <v>Fernanda Franzolin</v>
      </c>
      <c r="S857" s="7" t="str">
        <f>' turmas sistema atual'!S856</f>
        <v>Fernanda Franzolin</v>
      </c>
      <c r="T857" s="7" t="b">
        <f t="shared" si="55"/>
        <v>1</v>
      </c>
      <c r="U857" s="7" t="str">
        <f>' turmas sistema atual'!Z709</f>
        <v/>
      </c>
      <c r="V857" s="7">
        <f>' turmas sistema atual'!AA709</f>
        <v>0</v>
      </c>
      <c r="W857" s="7">
        <f>' turmas sistema atual'!AB709</f>
        <v>0</v>
      </c>
      <c r="X857" s="7">
        <f>' turmas sistema atual'!AC709</f>
        <v>0</v>
      </c>
      <c r="Y857" s="7">
        <f>' turmas sistema atual'!AD709</f>
        <v>0</v>
      </c>
      <c r="Z857" s="7">
        <f>' turmas sistema atual'!AE709</f>
        <v>0</v>
      </c>
      <c r="AA857" s="7">
        <f>' turmas sistema atual'!AU709</f>
        <v>0</v>
      </c>
      <c r="AB857" s="11">
        <f>' turmas sistema atual'!AV709</f>
        <v>0</v>
      </c>
    </row>
    <row r="858" spans="1:28" ht="51" customHeight="1" thickBot="1" x14ac:dyDescent="0.3">
      <c r="A858" s="7" t="str">
        <f>' turmas sistema atual'!A857</f>
        <v>LICENCIATURA EM CIÊNCIAS HUMANAS</v>
      </c>
      <c r="B858" s="7" t="str">
        <f>' turmas sistema atual'!B857</f>
        <v>DA2BIR0004-15SB</v>
      </c>
      <c r="C858" s="7" t="str">
        <f>' turmas sistema atual'!C857</f>
        <v>Bases Epistemológicas da Ciência Moderna A2-diurno (São Bernardo do Campo)</v>
      </c>
      <c r="D858" s="7" t="str">
        <f>' turmas sistema atual'!Y857</f>
        <v>segunda das 10:00 às 12:00, semanal ; quinta das 08:00 às 10:00, quinzenal I</v>
      </c>
      <c r="E858" s="7" t="str">
        <f>' turmas sistema atual'!Z857</f>
        <v/>
      </c>
      <c r="F858" s="7" t="b">
        <f t="shared" si="52"/>
        <v>0</v>
      </c>
      <c r="G858" s="7"/>
      <c r="H858" s="7" t="s">
        <v>563</v>
      </c>
      <c r="I858" s="7" t="b">
        <f t="shared" si="53"/>
        <v>1</v>
      </c>
      <c r="J858" s="11" t="str">
        <f t="shared" si="54"/>
        <v>SB</v>
      </c>
      <c r="K858" s="11" t="str">
        <f>' turmas sistema atual'!K857</f>
        <v>diurno</v>
      </c>
      <c r="L858" s="11" t="str">
        <f>' turmas sistema atual'!L857</f>
        <v>3-0-4</v>
      </c>
      <c r="M858" s="11">
        <f>' turmas sistema atual'!M857</f>
        <v>45</v>
      </c>
      <c r="N858" s="11">
        <f>VLOOKUP(B858,[3]Plan1!$A$18:$H$946,8,0)</f>
        <v>10</v>
      </c>
      <c r="P858" s="7" t="str">
        <f>' turmas sistema atual'!R857</f>
        <v>MICHELA BORDIGNON</v>
      </c>
      <c r="Q858" s="7" t="e">
        <f>P858=#REF!</f>
        <v>#REF!</v>
      </c>
      <c r="R858" s="7" t="e">
        <f>VLOOKUP($B858,[2]planilha!$B$1:$P$929,15,0)</f>
        <v>#REF!</v>
      </c>
      <c r="S858" s="7">
        <f>' turmas sistema atual'!S857</f>
        <v>0</v>
      </c>
      <c r="T858" s="7" t="e">
        <f t="shared" si="55"/>
        <v>#REF!</v>
      </c>
      <c r="U858" s="7" t="str">
        <f>' turmas sistema atual'!Z721</f>
        <v xml:space="preserve">quinta das 14:00 às 16:00, semanal </v>
      </c>
      <c r="V858" s="7">
        <f>' turmas sistema atual'!AA721</f>
        <v>0</v>
      </c>
      <c r="W858" s="7">
        <f>' turmas sistema atual'!AB721</f>
        <v>0</v>
      </c>
      <c r="X858" s="7">
        <f>' turmas sistema atual'!AC721</f>
        <v>0</v>
      </c>
      <c r="Y858" s="7">
        <f>' turmas sistema atual'!AD721</f>
        <v>0</v>
      </c>
      <c r="Z858" s="7">
        <f>' turmas sistema atual'!AE721</f>
        <v>0</v>
      </c>
      <c r="AA858" s="7">
        <f>' turmas sistema atual'!AU721</f>
        <v>0</v>
      </c>
      <c r="AB858" s="11">
        <f>' turmas sistema atual'!AV721</f>
        <v>0</v>
      </c>
    </row>
    <row r="859" spans="1:28" ht="51" customHeight="1" thickBot="1" x14ac:dyDescent="0.3">
      <c r="A859" s="7" t="str">
        <f>' turmas sistema atual'!A858</f>
        <v>LICENCIATURA EM CIÊNCIAS HUMANAS</v>
      </c>
      <c r="B859" s="7" t="str">
        <f>' turmas sistema atual'!B858</f>
        <v>NA2BIR0004-15SB</v>
      </c>
      <c r="C859" s="7" t="str">
        <f>' turmas sistema atual'!C858</f>
        <v>Bases Epistemológicas da Ciência Moderna A2-noturno (São Bernardo do Campo)</v>
      </c>
      <c r="D859" s="7" t="str">
        <f>' turmas sistema atual'!Y858</f>
        <v>segunda das 21:00 às 23:00, semanal ; quinta das 19:00 às 21:00, quinzenal I</v>
      </c>
      <c r="E859" s="7" t="str">
        <f>' turmas sistema atual'!Z858</f>
        <v/>
      </c>
      <c r="F859" s="7" t="b">
        <f t="shared" si="52"/>
        <v>0</v>
      </c>
      <c r="G859" s="7"/>
      <c r="H859" s="7" t="s">
        <v>563</v>
      </c>
      <c r="I859" s="7" t="b">
        <f t="shared" si="53"/>
        <v>1</v>
      </c>
      <c r="J859" s="11" t="str">
        <f t="shared" si="54"/>
        <v>SB</v>
      </c>
      <c r="K859" s="11" t="str">
        <f>' turmas sistema atual'!K858</f>
        <v>noturno</v>
      </c>
      <c r="L859" s="11" t="str">
        <f>' turmas sistema atual'!L858</f>
        <v>3-0-4</v>
      </c>
      <c r="M859" s="11">
        <f>' turmas sistema atual'!M858</f>
        <v>45</v>
      </c>
      <c r="N859" s="11">
        <f>VLOOKUP(B859,[3]Plan1!$A$18:$H$946,8,0)</f>
        <v>0</v>
      </c>
      <c r="P859" s="7" t="str">
        <f>' turmas sistema atual'!R858</f>
        <v>MICHELA BORDIGNON</v>
      </c>
      <c r="Q859" s="7" t="e">
        <f>P859=#REF!</f>
        <v>#REF!</v>
      </c>
      <c r="R859" s="7" t="e">
        <f>VLOOKUP($B859,[2]planilha!$B$1:$P$929,15,0)</f>
        <v>#REF!</v>
      </c>
      <c r="S859" s="7">
        <f>' turmas sistema atual'!S858</f>
        <v>0</v>
      </c>
      <c r="T859" s="7" t="e">
        <f t="shared" si="55"/>
        <v>#REF!</v>
      </c>
      <c r="U859" s="7" t="str">
        <f>' turmas sistema atual'!Z722</f>
        <v/>
      </c>
      <c r="V859" s="7">
        <f>' turmas sistema atual'!AA722</f>
        <v>0</v>
      </c>
      <c r="W859" s="7">
        <f>' turmas sistema atual'!AB722</f>
        <v>0</v>
      </c>
      <c r="X859" s="7">
        <f>' turmas sistema atual'!AC722</f>
        <v>0</v>
      </c>
      <c r="Y859" s="7">
        <f>' turmas sistema atual'!AD722</f>
        <v>0</v>
      </c>
      <c r="Z859" s="7">
        <f>' turmas sistema atual'!AE722</f>
        <v>0</v>
      </c>
      <c r="AA859" s="7">
        <f>' turmas sistema atual'!AU722</f>
        <v>0</v>
      </c>
      <c r="AB859" s="11">
        <f>' turmas sistema atual'!AV722</f>
        <v>0</v>
      </c>
    </row>
    <row r="860" spans="1:28" ht="51" customHeight="1" thickBot="1" x14ac:dyDescent="0.3">
      <c r="A860" s="7" t="str">
        <f>' turmas sistema atual'!A859</f>
        <v>LICENCIATURA EM CIÊNCIAS HUMANAS</v>
      </c>
      <c r="B860" s="7" t="str">
        <f>' turmas sistema atual'!B859</f>
        <v>DB1BIQ0602-15SB</v>
      </c>
      <c r="C860" s="7" t="str">
        <f>' turmas sistema atual'!C859</f>
        <v>Estrutura e Dinâmica Social B1-diurno (São Bernardo do Campo)</v>
      </c>
      <c r="D860" s="7" t="str">
        <f>' turmas sistema atual'!Y859</f>
        <v>segunda das 08:00 às 10:00, semanal ; quinta das 10:00 às 12:00, quinzenal I</v>
      </c>
      <c r="E860" s="7" t="str">
        <f>' turmas sistema atual'!Z859</f>
        <v/>
      </c>
      <c r="F860" s="7" t="b">
        <f t="shared" si="52"/>
        <v>0</v>
      </c>
      <c r="G860" s="7"/>
      <c r="H860" s="7" t="s">
        <v>563</v>
      </c>
      <c r="I860" s="7" t="b">
        <f t="shared" si="53"/>
        <v>1</v>
      </c>
      <c r="J860" s="11" t="str">
        <f t="shared" si="54"/>
        <v>SB</v>
      </c>
      <c r="K860" s="11" t="str">
        <f>' turmas sistema atual'!K859</f>
        <v>diurno</v>
      </c>
      <c r="L860" s="11" t="str">
        <f>' turmas sistema atual'!L859</f>
        <v>3-0-4</v>
      </c>
      <c r="M860" s="11">
        <f>' turmas sistema atual'!M859</f>
        <v>56</v>
      </c>
      <c r="N860" s="11">
        <f>VLOOKUP(B860,[3]Plan1!$A$18:$H$946,8,0)</f>
        <v>0</v>
      </c>
      <c r="P860" s="7" t="str">
        <f>' turmas sistema atual'!R859</f>
        <v>Angelo Marcos Queiroz Prates</v>
      </c>
      <c r="Q860" s="7" t="e">
        <f>P860=#REF!</f>
        <v>#REF!</v>
      </c>
      <c r="R860" s="7" t="e">
        <f>VLOOKUP($B860,[2]planilha!$B$1:$P$929,15,0)</f>
        <v>#REF!</v>
      </c>
      <c r="S860" s="7">
        <f>' turmas sistema atual'!S859</f>
        <v>0</v>
      </c>
      <c r="T860" s="7" t="e">
        <f t="shared" si="55"/>
        <v>#REF!</v>
      </c>
      <c r="U860" s="7" t="str">
        <f>' turmas sistema atual'!Z723</f>
        <v/>
      </c>
      <c r="V860" s="7">
        <f>' turmas sistema atual'!AA723</f>
        <v>0</v>
      </c>
      <c r="W860" s="7">
        <f>' turmas sistema atual'!AB723</f>
        <v>0</v>
      </c>
      <c r="X860" s="7">
        <f>' turmas sistema atual'!AC723</f>
        <v>0</v>
      </c>
      <c r="Y860" s="7">
        <f>' turmas sistema atual'!AD723</f>
        <v>0</v>
      </c>
      <c r="Z860" s="7">
        <f>' turmas sistema atual'!AE723</f>
        <v>0</v>
      </c>
      <c r="AA860" s="7">
        <f>' turmas sistema atual'!AU723</f>
        <v>0</v>
      </c>
      <c r="AB860" s="11">
        <f>' turmas sistema atual'!AV723</f>
        <v>0</v>
      </c>
    </row>
    <row r="861" spans="1:28" ht="51" customHeight="1" thickBot="1" x14ac:dyDescent="0.3">
      <c r="A861" s="7" t="str">
        <f>' turmas sistema atual'!A860</f>
        <v>LICENCIATURA EM CIÊNCIAS HUMANAS</v>
      </c>
      <c r="B861" s="7" t="str">
        <f>' turmas sistema atual'!B860</f>
        <v>NB1BIQ0602-15SB</v>
      </c>
      <c r="C861" s="7" t="str">
        <f>' turmas sistema atual'!C860</f>
        <v>Estrutura e Dinâmica Social B1-noturno (São Bernardo do Campo)</v>
      </c>
      <c r="D861" s="7" t="str">
        <f>' turmas sistema atual'!Y860</f>
        <v>segunda das 19:00 às 21:00, semanal ; quinta das 21:00 às 23:00, quinzenal I</v>
      </c>
      <c r="E861" s="7" t="str">
        <f>' turmas sistema atual'!Z860</f>
        <v/>
      </c>
      <c r="F861" s="7" t="b">
        <f t="shared" si="52"/>
        <v>0</v>
      </c>
      <c r="G861" s="7"/>
      <c r="H861" s="7" t="s">
        <v>563</v>
      </c>
      <c r="I861" s="7" t="b">
        <f t="shared" si="53"/>
        <v>1</v>
      </c>
      <c r="J861" s="11" t="str">
        <f t="shared" si="54"/>
        <v>SB</v>
      </c>
      <c r="K861" s="11" t="str">
        <f>' turmas sistema atual'!K860</f>
        <v>noturno</v>
      </c>
      <c r="L861" s="11" t="str">
        <f>' turmas sistema atual'!L860</f>
        <v>3-0-4</v>
      </c>
      <c r="M861" s="11">
        <f>' turmas sistema atual'!M860</f>
        <v>56</v>
      </c>
      <c r="N861" s="11">
        <f>VLOOKUP(B861,[3]Plan1!$A$18:$H$946,8,0)</f>
        <v>0</v>
      </c>
      <c r="P861" s="7" t="str">
        <f>' turmas sistema atual'!R860</f>
        <v>Angelo Marcos Queiroz Prates</v>
      </c>
      <c r="Q861" s="7" t="e">
        <f>P861=#REF!</f>
        <v>#REF!</v>
      </c>
      <c r="R861" s="7" t="e">
        <f>VLOOKUP($B861,[2]planilha!$B$1:$P$929,15,0)</f>
        <v>#REF!</v>
      </c>
      <c r="S861" s="7">
        <f>' turmas sistema atual'!S860</f>
        <v>0</v>
      </c>
      <c r="T861" s="7" t="e">
        <f t="shared" si="55"/>
        <v>#REF!</v>
      </c>
      <c r="U861" s="7" t="str">
        <f>' turmas sistema atual'!Z724</f>
        <v xml:space="preserve">quarta das 19:00 às 21:00, semanal </v>
      </c>
      <c r="V861" s="7">
        <f>' turmas sistema atual'!AA724</f>
        <v>0</v>
      </c>
      <c r="W861" s="7">
        <f>' turmas sistema atual'!AB724</f>
        <v>0</v>
      </c>
      <c r="X861" s="7">
        <f>' turmas sistema atual'!AC724</f>
        <v>0</v>
      </c>
      <c r="Y861" s="7">
        <f>' turmas sistema atual'!AD724</f>
        <v>0</v>
      </c>
      <c r="Z861" s="7">
        <f>' turmas sistema atual'!AE724</f>
        <v>0</v>
      </c>
      <c r="AA861" s="7">
        <f>' turmas sistema atual'!AU724</f>
        <v>0</v>
      </c>
      <c r="AB861" s="11">
        <f>' turmas sistema atual'!AV724</f>
        <v>0</v>
      </c>
    </row>
    <row r="862" spans="1:28" ht="51" customHeight="1" thickBot="1" x14ac:dyDescent="0.3">
      <c r="A862" s="7" t="str">
        <f>' turmas sistema atual'!A861</f>
        <v>LICENCIATURA EM CIÊNCIAS HUMANAS</v>
      </c>
      <c r="B862" s="7" t="str">
        <f>' turmas sistema atual'!B861</f>
        <v>DA1NHI5015-15SB</v>
      </c>
      <c r="C862" s="7" t="str">
        <f>' turmas sistema atual'!C861</f>
        <v>LIBRAS A1-diurno (São Bernardo do Campo)</v>
      </c>
      <c r="D862" s="7" t="str">
        <f>' turmas sistema atual'!Y861</f>
        <v xml:space="preserve">quarta das 08:00 às 10:00, semanal ; sexta das 10:00 às 12:00, semanal </v>
      </c>
      <c r="E862" s="7" t="str">
        <f>' turmas sistema atual'!Z861</f>
        <v/>
      </c>
      <c r="F862" s="7" t="b">
        <f t="shared" si="52"/>
        <v>0</v>
      </c>
      <c r="G862" s="7"/>
      <c r="H862" s="7" t="s">
        <v>563</v>
      </c>
      <c r="I862" s="7" t="b">
        <f t="shared" si="53"/>
        <v>1</v>
      </c>
      <c r="J862" s="11" t="str">
        <f t="shared" si="54"/>
        <v>SB</v>
      </c>
      <c r="K862" s="11" t="str">
        <f>' turmas sistema atual'!K861</f>
        <v>diurno</v>
      </c>
      <c r="L862" s="11" t="str">
        <f>' turmas sistema atual'!L861</f>
        <v>4-0-2</v>
      </c>
      <c r="M862" s="11">
        <f>' turmas sistema atual'!M861</f>
        <v>30</v>
      </c>
      <c r="N862" s="11">
        <f>VLOOKUP(B862,[3]Plan1!$A$18:$H$946,8,0)</f>
        <v>0</v>
      </c>
      <c r="P862" s="7" t="str">
        <f>' turmas sistema atual'!R861</f>
        <v>CLAUDIA REGINA VIEIRA</v>
      </c>
      <c r="Q862" s="7" t="e">
        <f>P862=#REF!</f>
        <v>#REF!</v>
      </c>
      <c r="R862" s="7" t="e">
        <f>VLOOKUP($B862,[2]planilha!$B$1:$P$929,15,0)</f>
        <v>#REF!</v>
      </c>
      <c r="S862" s="7">
        <f>' turmas sistema atual'!S861</f>
        <v>0</v>
      </c>
      <c r="T862" s="7" t="e">
        <f t="shared" si="55"/>
        <v>#REF!</v>
      </c>
      <c r="U862" s="7" t="str">
        <f>' turmas sistema atual'!Z375</f>
        <v/>
      </c>
      <c r="V862" s="7">
        <f>' turmas sistema atual'!AA375</f>
        <v>0</v>
      </c>
      <c r="W862" s="7">
        <f>' turmas sistema atual'!AB375</f>
        <v>0</v>
      </c>
      <c r="X862" s="7">
        <f>' turmas sistema atual'!AC375</f>
        <v>0</v>
      </c>
      <c r="Y862" s="7">
        <f>' turmas sistema atual'!AD375</f>
        <v>0</v>
      </c>
      <c r="Z862" s="7">
        <f>' turmas sistema atual'!AE375</f>
        <v>0</v>
      </c>
      <c r="AA862" s="7">
        <f>' turmas sistema atual'!AU375</f>
        <v>0</v>
      </c>
      <c r="AB862" s="11">
        <f>' turmas sistema atual'!AV375</f>
        <v>0</v>
      </c>
    </row>
    <row r="863" spans="1:28" ht="51" customHeight="1" thickBot="1" x14ac:dyDescent="0.3">
      <c r="A863" s="7" t="str">
        <f>' turmas sistema atual'!A862</f>
        <v>LICENCIATURA EM CIÊNCIAS HUMANAS</v>
      </c>
      <c r="B863" s="7" t="str">
        <f>' turmas sistema atual'!B862</f>
        <v>NA1NHI5015-15SB</v>
      </c>
      <c r="C863" s="7" t="str">
        <f>' turmas sistema atual'!C862</f>
        <v>LIBRAS A1-noturno (São Bernardo do Campo)</v>
      </c>
      <c r="D863" s="7" t="str">
        <f>' turmas sistema atual'!Y862</f>
        <v xml:space="preserve">quarta das 19:00 às 21:00, semanal ; sexta das 21:00 às 23:00, semanal </v>
      </c>
      <c r="E863" s="7" t="str">
        <f>' turmas sistema atual'!Z862</f>
        <v/>
      </c>
      <c r="F863" s="7" t="b">
        <f t="shared" si="52"/>
        <v>0</v>
      </c>
      <c r="G863" s="7"/>
      <c r="H863" s="7" t="s">
        <v>563</v>
      </c>
      <c r="I863" s="7" t="b">
        <f t="shared" si="53"/>
        <v>1</v>
      </c>
      <c r="J863" s="11" t="str">
        <f t="shared" si="54"/>
        <v>SB</v>
      </c>
      <c r="K863" s="11" t="str">
        <f>' turmas sistema atual'!K862</f>
        <v>noturno</v>
      </c>
      <c r="L863" s="11" t="str">
        <f>' turmas sistema atual'!L862</f>
        <v>4-0-2</v>
      </c>
      <c r="M863" s="11">
        <f>' turmas sistema atual'!M862</f>
        <v>30</v>
      </c>
      <c r="N863" s="11">
        <f>VLOOKUP(B863,[3]Plan1!$A$18:$H$946,8,0)</f>
        <v>0</v>
      </c>
      <c r="P863" s="7" t="str">
        <f>' turmas sistema atual'!R862</f>
        <v>KATE MAMHY OLIVEIRA KUMADA</v>
      </c>
      <c r="Q863" s="7" t="e">
        <f>P863=#REF!</f>
        <v>#REF!</v>
      </c>
      <c r="R863" s="7" t="e">
        <f>VLOOKUP($B863,[2]planilha!$B$1:$P$929,15,0)</f>
        <v>#REF!</v>
      </c>
      <c r="S863" s="7">
        <f>' turmas sistema atual'!S862</f>
        <v>0</v>
      </c>
      <c r="T863" s="7" t="e">
        <f t="shared" si="55"/>
        <v>#REF!</v>
      </c>
      <c r="U863" s="7" t="str">
        <f>' turmas sistema atual'!Z374</f>
        <v/>
      </c>
      <c r="V863" s="7">
        <f>' turmas sistema atual'!AA374</f>
        <v>0</v>
      </c>
      <c r="W863" s="7">
        <f>' turmas sistema atual'!AB374</f>
        <v>0</v>
      </c>
      <c r="X863" s="7">
        <f>' turmas sistema atual'!AC374</f>
        <v>0</v>
      </c>
      <c r="Y863" s="7">
        <f>' turmas sistema atual'!AD374</f>
        <v>0</v>
      </c>
      <c r="Z863" s="7">
        <f>' turmas sistema atual'!AE374</f>
        <v>0</v>
      </c>
      <c r="AA863" s="7">
        <f>' turmas sistema atual'!AU374</f>
        <v>0</v>
      </c>
      <c r="AB863" s="11">
        <f>' turmas sistema atual'!AV374</f>
        <v>0</v>
      </c>
    </row>
    <row r="864" spans="1:28" ht="51" customHeight="1" thickBot="1" x14ac:dyDescent="0.3">
      <c r="A864" s="7" t="str">
        <f>' turmas sistema atual'!A863</f>
        <v>LICENCIATURA EM CIÊNCIAS HUMANAS</v>
      </c>
      <c r="B864" s="7" t="str">
        <f>' turmas sistema atual'!B863</f>
        <v>DA1NHZ5023-18SB</v>
      </c>
      <c r="C864" s="7" t="str">
        <f>' turmas sistema atual'!C863</f>
        <v>Práticas escolares em educação especial e inclusiva A1-diurno (São Bernardo do Campo)</v>
      </c>
      <c r="D864" s="7" t="str">
        <f>' turmas sistema atual'!Y863</f>
        <v xml:space="preserve">quarta das 10:00 às 12:00, semanal ; sexta das 08:00 às 10:00, semanal </v>
      </c>
      <c r="E864" s="7" t="str">
        <f>' turmas sistema atual'!Z863</f>
        <v/>
      </c>
      <c r="F864" s="7" t="b">
        <f t="shared" si="52"/>
        <v>0</v>
      </c>
      <c r="G864" s="7"/>
      <c r="H864" s="7" t="s">
        <v>563</v>
      </c>
      <c r="I864" s="7" t="b">
        <f t="shared" si="53"/>
        <v>1</v>
      </c>
      <c r="J864" s="11" t="str">
        <f t="shared" si="54"/>
        <v>SB</v>
      </c>
      <c r="K864" s="11" t="str">
        <f>' turmas sistema atual'!K863</f>
        <v>diurno</v>
      </c>
      <c r="L864" s="11" t="str">
        <f>' turmas sistema atual'!L863</f>
        <v>2-2-4</v>
      </c>
      <c r="M864" s="11">
        <f>' turmas sistema atual'!M863</f>
        <v>40</v>
      </c>
      <c r="N864" s="11">
        <f>VLOOKUP(B864,[3]Plan1!$A$18:$H$946,8,0)</f>
        <v>5</v>
      </c>
      <c r="P864" s="7" t="str">
        <f>' turmas sistema atual'!R863</f>
        <v>PRISCILA BENITEZ AFONSO</v>
      </c>
      <c r="Q864" s="7" t="e">
        <f>P864=#REF!</f>
        <v>#REF!</v>
      </c>
      <c r="R864" s="7" t="str">
        <f>VLOOKUP($B864,[2]planilha!$B$1:$P$929,15,0)</f>
        <v>PRISCILA BENITEZ AFONSO</v>
      </c>
      <c r="S864" s="7" t="str">
        <f>' turmas sistema atual'!S863</f>
        <v>PRISCILA BENITEZ AFONSO</v>
      </c>
      <c r="T864" s="7" t="b">
        <f t="shared" si="55"/>
        <v>1</v>
      </c>
      <c r="U864" s="7" t="str">
        <f>' turmas sistema atual'!Z381</f>
        <v>quinta das 19:00 às 21:00, quinzenal II</v>
      </c>
      <c r="V864" s="7">
        <f>' turmas sistema atual'!AA381</f>
        <v>0</v>
      </c>
      <c r="W864" s="7">
        <f>' turmas sistema atual'!AB381</f>
        <v>0</v>
      </c>
      <c r="X864" s="7">
        <f>' turmas sistema atual'!AC381</f>
        <v>0</v>
      </c>
      <c r="Y864" s="7">
        <f>' turmas sistema atual'!AD381</f>
        <v>0</v>
      </c>
      <c r="Z864" s="7">
        <f>' turmas sistema atual'!AE381</f>
        <v>0</v>
      </c>
      <c r="AA864" s="7">
        <f>' turmas sistema atual'!AU381</f>
        <v>0</v>
      </c>
      <c r="AB864" s="11">
        <f>' turmas sistema atual'!AV381</f>
        <v>0</v>
      </c>
    </row>
    <row r="865" spans="1:28" ht="51" customHeight="1" thickBot="1" x14ac:dyDescent="0.3">
      <c r="A865" s="7" t="str">
        <f>' turmas sistema atual'!A864</f>
        <v>LICENCIATURA EM CIÊNCIAS HUMANAS</v>
      </c>
      <c r="B865" s="7" t="str">
        <f>' turmas sistema atual'!B864</f>
        <v>NA1NHZ5023-18SB</v>
      </c>
      <c r="C865" s="7" t="str">
        <f>' turmas sistema atual'!C864</f>
        <v>Práticas escolares em educação especial e inclusiva A1-noturno (São Bernardo do Campo)</v>
      </c>
      <c r="D865" s="7" t="str">
        <f>' turmas sistema atual'!Y864</f>
        <v xml:space="preserve">quarta das 21:00 às 23:00, semanal ; sexta das 19:00 às 21:00, semanal </v>
      </c>
      <c r="E865" s="7" t="str">
        <f>' turmas sistema atual'!Z864</f>
        <v/>
      </c>
      <c r="F865" s="7" t="b">
        <f t="shared" si="52"/>
        <v>0</v>
      </c>
      <c r="G865" s="7"/>
      <c r="H865" s="7" t="s">
        <v>563</v>
      </c>
      <c r="I865" s="7" t="b">
        <f t="shared" si="53"/>
        <v>1</v>
      </c>
      <c r="J865" s="11" t="str">
        <f t="shared" si="54"/>
        <v>SB</v>
      </c>
      <c r="K865" s="11" t="str">
        <f>' turmas sistema atual'!K864</f>
        <v>noturno</v>
      </c>
      <c r="L865" s="11" t="str">
        <f>' turmas sistema atual'!L864</f>
        <v>2-2-4</v>
      </c>
      <c r="M865" s="11">
        <f>' turmas sistema atual'!M864</f>
        <v>40</v>
      </c>
      <c r="N865" s="11">
        <f>VLOOKUP(B865,[3]Plan1!$A$18:$H$946,8,0)</f>
        <v>5</v>
      </c>
      <c r="P865" s="7" t="str">
        <f>' turmas sistema atual'!R864</f>
        <v>PRISCILA BENITEZ AFONSO</v>
      </c>
      <c r="Q865" s="7" t="e">
        <f>P865=#REF!</f>
        <v>#REF!</v>
      </c>
      <c r="R865" s="7" t="str">
        <f>VLOOKUP($B865,[2]planilha!$B$1:$P$929,15,0)</f>
        <v>PRISCILA BENITEZ AFONSO</v>
      </c>
      <c r="S865" s="7" t="str">
        <f>' turmas sistema atual'!S864</f>
        <v>PRISCILA BENITEZ AFONSO</v>
      </c>
      <c r="T865" s="7" t="b">
        <f t="shared" si="55"/>
        <v>1</v>
      </c>
      <c r="U865" s="7" t="str">
        <f>' turmas sistema atual'!Z382</f>
        <v/>
      </c>
      <c r="V865" s="7">
        <f>' turmas sistema atual'!AA382</f>
        <v>0</v>
      </c>
      <c r="W865" s="7">
        <f>' turmas sistema atual'!AB382</f>
        <v>0</v>
      </c>
      <c r="X865" s="7">
        <f>' turmas sistema atual'!AC382</f>
        <v>0</v>
      </c>
      <c r="Y865" s="7">
        <f>' turmas sistema atual'!AD382</f>
        <v>0</v>
      </c>
      <c r="Z865" s="7">
        <f>' turmas sistema atual'!AE382</f>
        <v>0</v>
      </c>
      <c r="AA865" s="7">
        <f>' turmas sistema atual'!AU382</f>
        <v>0</v>
      </c>
      <c r="AB865" s="11">
        <f>' turmas sistema atual'!AV382</f>
        <v>0</v>
      </c>
    </row>
    <row r="866" spans="1:28" ht="51" customHeight="1" thickBot="1" x14ac:dyDescent="0.3">
      <c r="A866" s="7" t="str">
        <f>' turmas sistema atual'!A865</f>
        <v>LICENCIATURA EM CIÊNCIAS HUMANAS</v>
      </c>
      <c r="B866" s="7" t="str">
        <f>' turmas sistema atual'!B865</f>
        <v>DA1NHZ5019-15SB</v>
      </c>
      <c r="C866" s="7" t="str">
        <f>' turmas sistema atual'!C865</f>
        <v>Tecnologias da Informação e Comunicação na Educação A1-diurno (São Bernardo do Campo)</v>
      </c>
      <c r="D866" s="7" t="str">
        <f>' turmas sistema atual'!Y865</f>
        <v>terça das 08:00 às 10:00, semanal ; quinta das 10:00 às 12:00, quinzenal II</v>
      </c>
      <c r="E866" s="7" t="str">
        <f>' turmas sistema atual'!Z865</f>
        <v/>
      </c>
      <c r="F866" s="7" t="b">
        <f t="shared" si="52"/>
        <v>0</v>
      </c>
      <c r="G866" s="7"/>
      <c r="H866" s="7" t="s">
        <v>563</v>
      </c>
      <c r="I866" s="7" t="b">
        <f t="shared" si="53"/>
        <v>1</v>
      </c>
      <c r="J866" s="11" t="str">
        <f t="shared" si="54"/>
        <v>SB</v>
      </c>
      <c r="K866" s="11" t="str">
        <f>' turmas sistema atual'!K865</f>
        <v>diurno</v>
      </c>
      <c r="L866" s="11" t="str">
        <f>' turmas sistema atual'!L865</f>
        <v>3-0-3</v>
      </c>
      <c r="M866" s="11">
        <f>' turmas sistema atual'!M865</f>
        <v>40</v>
      </c>
      <c r="N866" s="11">
        <f>VLOOKUP(B866,[3]Plan1!$A$18:$H$946,8,0)</f>
        <v>9</v>
      </c>
      <c r="P866" s="7" t="str">
        <f>' turmas sistema atual'!R865</f>
        <v>SILVIA CRISTINA DOTTA</v>
      </c>
      <c r="Q866" s="7" t="e">
        <f>P866=#REF!</f>
        <v>#REF!</v>
      </c>
      <c r="R866" s="7" t="str">
        <f>VLOOKUP($B866,[2]planilha!$B$1:$P$929,15,0)</f>
        <v>SILVIA CRISTINA DOTTA</v>
      </c>
      <c r="S866" s="7" t="str">
        <f>' turmas sistema atual'!S865</f>
        <v>SILVIA CRISTINA DOTTA</v>
      </c>
      <c r="T866" s="7" t="b">
        <f t="shared" si="55"/>
        <v>1</v>
      </c>
      <c r="U866" s="7" t="str">
        <f>' turmas sistema atual'!Z725</f>
        <v xml:space="preserve">quarta das 19:00 às 21:00, semanal </v>
      </c>
      <c r="V866" s="7">
        <f>' turmas sistema atual'!AA725</f>
        <v>0</v>
      </c>
      <c r="W866" s="7">
        <f>' turmas sistema atual'!AB725</f>
        <v>0</v>
      </c>
      <c r="X866" s="7">
        <f>' turmas sistema atual'!AC725</f>
        <v>0</v>
      </c>
      <c r="Y866" s="7">
        <f>' turmas sistema atual'!AD725</f>
        <v>0</v>
      </c>
      <c r="Z866" s="7">
        <f>' turmas sistema atual'!AE725</f>
        <v>0</v>
      </c>
      <c r="AA866" s="7">
        <f>' turmas sistema atual'!AU725</f>
        <v>0</v>
      </c>
      <c r="AB866" s="11">
        <f>' turmas sistema atual'!AV725</f>
        <v>0</v>
      </c>
    </row>
    <row r="867" spans="1:28" ht="51" customHeight="1" thickBot="1" x14ac:dyDescent="0.3">
      <c r="A867" s="7" t="str">
        <f>' turmas sistema atual'!A866</f>
        <v>LICENCIATURA EM CIÊNCIAS HUMANAS</v>
      </c>
      <c r="B867" s="7" t="str">
        <f>' turmas sistema atual'!B866</f>
        <v>NA1NHZ5019-15SB</v>
      </c>
      <c r="C867" s="7" t="str">
        <f>' turmas sistema atual'!C866</f>
        <v>Tecnologias da Informação e Comunicação na Educação A1-noturno (São Bernardo do Campo)</v>
      </c>
      <c r="D867" s="7" t="str">
        <f>' turmas sistema atual'!Y866</f>
        <v>terça das 19:00 às 21:00, semanal ; quinta das 21:00 às 23:00, quinzenal II</v>
      </c>
      <c r="E867" s="7" t="str">
        <f>' turmas sistema atual'!Z866</f>
        <v/>
      </c>
      <c r="F867" s="7" t="b">
        <f t="shared" si="52"/>
        <v>0</v>
      </c>
      <c r="G867" s="7"/>
      <c r="H867" s="7" t="s">
        <v>563</v>
      </c>
      <c r="I867" s="7" t="b">
        <f t="shared" si="53"/>
        <v>1</v>
      </c>
      <c r="J867" s="11" t="str">
        <f t="shared" si="54"/>
        <v>SB</v>
      </c>
      <c r="K867" s="11" t="str">
        <f>' turmas sistema atual'!K866</f>
        <v>noturno</v>
      </c>
      <c r="L867" s="11" t="str">
        <f>' turmas sistema atual'!L866</f>
        <v>3-0-3</v>
      </c>
      <c r="M867" s="11">
        <f>' turmas sistema atual'!M866</f>
        <v>42</v>
      </c>
      <c r="N867" s="11">
        <f>VLOOKUP(B867,[3]Plan1!$A$18:$H$946,8,0)</f>
        <v>0</v>
      </c>
      <c r="P867" s="7" t="str">
        <f>' turmas sistema atual'!R866</f>
        <v>GRACIELLA WATANABE</v>
      </c>
      <c r="Q867" s="7" t="e">
        <f>P867=#REF!</f>
        <v>#REF!</v>
      </c>
      <c r="R867" s="7" t="str">
        <f>VLOOKUP($B867,[2]planilha!$B$1:$P$929,15,0)</f>
        <v>GRACIELLA WATANABE</v>
      </c>
      <c r="S867" s="7" t="str">
        <f>' turmas sistema atual'!S866</f>
        <v>GRACIELLA WATANABE</v>
      </c>
      <c r="T867" s="7" t="b">
        <f t="shared" si="55"/>
        <v>1</v>
      </c>
      <c r="U867" s="7" t="e">
        <f>' turmas sistema atual'!#REF!</f>
        <v>#REF!</v>
      </c>
      <c r="V867" s="7" t="e">
        <f>' turmas sistema atual'!#REF!</f>
        <v>#REF!</v>
      </c>
      <c r="W867" s="7" t="e">
        <f>' turmas sistema atual'!#REF!</f>
        <v>#REF!</v>
      </c>
      <c r="X867" s="7" t="e">
        <f>' turmas sistema atual'!#REF!</f>
        <v>#REF!</v>
      </c>
      <c r="Y867" s="7" t="e">
        <f>' turmas sistema atual'!#REF!</f>
        <v>#REF!</v>
      </c>
      <c r="Z867" s="7" t="e">
        <f>' turmas sistema atual'!#REF!</f>
        <v>#REF!</v>
      </c>
      <c r="AA867" s="7" t="e">
        <f>' turmas sistema atual'!#REF!</f>
        <v>#REF!</v>
      </c>
      <c r="AB867" s="11" t="e">
        <f>' turmas sistema atual'!#REF!</f>
        <v>#REF!</v>
      </c>
    </row>
    <row r="868" spans="1:28" ht="51" customHeight="1" thickBot="1" x14ac:dyDescent="0.3">
      <c r="A868" s="7" t="str">
        <f>' turmas sistema atual'!A867</f>
        <v>LICENCIATURA EM CIÊNCIAS NATURAIS E EXATAS</v>
      </c>
      <c r="B868" s="7" t="str">
        <f>' turmas sistema atual'!B867</f>
        <v>DA1BCS0001-15SA</v>
      </c>
      <c r="C868" s="7" t="str">
        <f>' turmas sistema atual'!C867</f>
        <v>Base Experimental das Ciências Naturais A1-diurno (Santo André)</v>
      </c>
      <c r="D868" s="7" t="str">
        <f>' turmas sistema atual'!Y867</f>
        <v/>
      </c>
      <c r="E868" s="7" t="str">
        <f>' turmas sistema atual'!Z867</f>
        <v xml:space="preserve">segunda das 08:00 às 11:00, semanal </v>
      </c>
      <c r="F868" s="7" t="b">
        <f t="shared" si="52"/>
        <v>0</v>
      </c>
      <c r="G868" s="7"/>
      <c r="H868" s="7" t="s">
        <v>563</v>
      </c>
      <c r="I868" s="7" t="b">
        <f t="shared" si="53"/>
        <v>1</v>
      </c>
      <c r="J868" s="11" t="str">
        <f t="shared" si="54"/>
        <v>SA</v>
      </c>
      <c r="K868" s="11" t="str">
        <f>' turmas sistema atual'!K867</f>
        <v>diurno</v>
      </c>
      <c r="L868" s="11" t="str">
        <f>' turmas sistema atual'!L867</f>
        <v>0-3-2</v>
      </c>
      <c r="M868" s="11">
        <f>' turmas sistema atual'!M867</f>
        <v>50</v>
      </c>
      <c r="N868" s="11">
        <f>VLOOKUP(B868,[3]Plan1!$A$18:$H$946,8,0)</f>
        <v>50</v>
      </c>
      <c r="P868" s="7">
        <f>' turmas sistema atual'!R867</f>
        <v>0</v>
      </c>
      <c r="Q868" s="7" t="e">
        <f>P868=#REF!</f>
        <v>#REF!</v>
      </c>
      <c r="R868" s="7" t="e">
        <f>VLOOKUP($B868,[2]planilha!$B$1:$P$929,15,0)</f>
        <v>#REF!</v>
      </c>
      <c r="S868" s="7">
        <f>' turmas sistema atual'!S867</f>
        <v>0</v>
      </c>
      <c r="T868" s="7" t="e">
        <f t="shared" si="55"/>
        <v>#REF!</v>
      </c>
      <c r="U868" s="7" t="str">
        <f>' turmas sistema atual'!Z733</f>
        <v xml:space="preserve">terça das 08:00 às 10:00, semanal </v>
      </c>
      <c r="V868" s="7">
        <f>' turmas sistema atual'!AA733</f>
        <v>0</v>
      </c>
      <c r="W868" s="7">
        <f>' turmas sistema atual'!AB733</f>
        <v>0</v>
      </c>
      <c r="X868" s="7">
        <f>' turmas sistema atual'!AC733</f>
        <v>0</v>
      </c>
      <c r="Y868" s="7">
        <f>' turmas sistema atual'!AD733</f>
        <v>0</v>
      </c>
      <c r="Z868" s="7">
        <f>' turmas sistema atual'!AE733</f>
        <v>0</v>
      </c>
      <c r="AA868" s="7">
        <f>' turmas sistema atual'!AU733</f>
        <v>0</v>
      </c>
      <c r="AB868" s="11">
        <f>' turmas sistema atual'!AV733</f>
        <v>0</v>
      </c>
    </row>
    <row r="869" spans="1:28" ht="51" customHeight="1" thickBot="1" x14ac:dyDescent="0.3">
      <c r="A869" s="7" t="str">
        <f>' turmas sistema atual'!A868</f>
        <v>LICENCIATURA EM CIÊNCIAS NATURAIS E EXATAS</v>
      </c>
      <c r="B869" s="7" t="str">
        <f>' turmas sistema atual'!B868</f>
        <v>DA2BIR0004-15SA</v>
      </c>
      <c r="C869" s="7" t="str">
        <f>' turmas sistema atual'!C868</f>
        <v>Bases Epistemológicas da Ciência Moderna A2-diurno (Santo André)</v>
      </c>
      <c r="D869" s="7" t="str">
        <f>' turmas sistema atual'!Y868</f>
        <v>segunda das 10:00 às 12:00, semanal ; quinta das 08:00 às 10:00, quinzenal I</v>
      </c>
      <c r="E869" s="7" t="str">
        <f>' turmas sistema atual'!Z868</f>
        <v/>
      </c>
      <c r="F869" s="7" t="b">
        <f t="shared" si="52"/>
        <v>0</v>
      </c>
      <c r="G869" s="7"/>
      <c r="H869" s="7" t="s">
        <v>563</v>
      </c>
      <c r="I869" s="7" t="b">
        <f t="shared" si="53"/>
        <v>1</v>
      </c>
      <c r="J869" s="11" t="str">
        <f t="shared" si="54"/>
        <v>SA</v>
      </c>
      <c r="K869" s="11" t="str">
        <f>' turmas sistema atual'!K868</f>
        <v>diurno</v>
      </c>
      <c r="L869" s="11" t="str">
        <f>' turmas sistema atual'!L868</f>
        <v>3-0-4</v>
      </c>
      <c r="M869" s="11">
        <f>' turmas sistema atual'!M868</f>
        <v>45</v>
      </c>
      <c r="N869" s="11">
        <f>VLOOKUP(B869,[3]Plan1!$A$18:$H$946,8,0)</f>
        <v>0</v>
      </c>
      <c r="P869" s="7" t="str">
        <f>' turmas sistema atual'!R868</f>
        <v>ALBERTO EDMUNDO FABRICIO CANSECO</v>
      </c>
      <c r="Q869" s="7" t="e">
        <f>P869=#REF!</f>
        <v>#REF!</v>
      </c>
      <c r="R869" s="7" t="e">
        <f>VLOOKUP($B869,[2]planilha!$B$1:$P$929,15,0)</f>
        <v>#REF!</v>
      </c>
      <c r="S869" s="7">
        <f>' turmas sistema atual'!S868</f>
        <v>0</v>
      </c>
      <c r="T869" s="7" t="e">
        <f t="shared" si="55"/>
        <v>#REF!</v>
      </c>
      <c r="U869" s="7" t="str">
        <f>' turmas sistema atual'!Z738</f>
        <v xml:space="preserve">terça das 19:00 às 21:00, semanal </v>
      </c>
      <c r="V869" s="7">
        <f>' turmas sistema atual'!AA738</f>
        <v>0</v>
      </c>
      <c r="W869" s="7">
        <f>' turmas sistema atual'!AB738</f>
        <v>0</v>
      </c>
      <c r="X869" s="7">
        <f>' turmas sistema atual'!AC738</f>
        <v>0</v>
      </c>
      <c r="Y869" s="7">
        <f>' turmas sistema atual'!AD738</f>
        <v>0</v>
      </c>
      <c r="Z869" s="7">
        <f>' turmas sistema atual'!AE738</f>
        <v>0</v>
      </c>
      <c r="AA869" s="7">
        <f>' turmas sistema atual'!AU738</f>
        <v>0</v>
      </c>
      <c r="AB869" s="11">
        <f>' turmas sistema atual'!AV738</f>
        <v>0</v>
      </c>
    </row>
    <row r="870" spans="1:28" ht="51" customHeight="1" thickBot="1" x14ac:dyDescent="0.3">
      <c r="A870" s="7" t="str">
        <f>' turmas sistema atual'!A869</f>
        <v>LICENCIATURA EM CIÊNCIAS NATURAIS E EXATAS</v>
      </c>
      <c r="B870" s="7" t="str">
        <f>' turmas sistema atual'!B869</f>
        <v>NA2BIR0004-15SA</v>
      </c>
      <c r="C870" s="7" t="str">
        <f>' turmas sistema atual'!C869</f>
        <v>Bases Epistemológicas da Ciência Moderna A2-noturno (Santo André)</v>
      </c>
      <c r="D870" s="7" t="str">
        <f>' turmas sistema atual'!Y869</f>
        <v>segunda das 21:00 às 23:00, semanal ; quinta das 19:00 às 21:00, quinzenal I</v>
      </c>
      <c r="E870" s="7" t="str">
        <f>' turmas sistema atual'!Z869</f>
        <v/>
      </c>
      <c r="F870" s="7" t="b">
        <f t="shared" si="52"/>
        <v>0</v>
      </c>
      <c r="G870" s="7"/>
      <c r="H870" s="7" t="s">
        <v>563</v>
      </c>
      <c r="I870" s="7" t="b">
        <f t="shared" si="53"/>
        <v>1</v>
      </c>
      <c r="J870" s="11" t="str">
        <f t="shared" si="54"/>
        <v>SA</v>
      </c>
      <c r="K870" s="11" t="str">
        <f>' turmas sistema atual'!K869</f>
        <v>noturno</v>
      </c>
      <c r="L870" s="11" t="str">
        <f>' turmas sistema atual'!L869</f>
        <v>3-0-4</v>
      </c>
      <c r="M870" s="11">
        <f>' turmas sistema atual'!M869</f>
        <v>45</v>
      </c>
      <c r="N870" s="11">
        <f>VLOOKUP(B870,[3]Plan1!$A$18:$H$946,8,0)</f>
        <v>0</v>
      </c>
      <c r="P870" s="7" t="str">
        <f>' turmas sistema atual'!R869</f>
        <v>TOMAS MENONÇA DA SILVA PRADO</v>
      </c>
      <c r="Q870" s="7" t="e">
        <f>P870=#REF!</f>
        <v>#REF!</v>
      </c>
      <c r="R870" s="7" t="e">
        <f>VLOOKUP($B870,[2]planilha!$B$1:$P$929,15,0)</f>
        <v>#REF!</v>
      </c>
      <c r="S870" s="7">
        <f>' turmas sistema atual'!S869</f>
        <v>0</v>
      </c>
      <c r="T870" s="7" t="e">
        <f t="shared" si="55"/>
        <v>#REF!</v>
      </c>
      <c r="U870" s="7" t="str">
        <f>' turmas sistema atual'!Z834</f>
        <v/>
      </c>
      <c r="V870" s="7">
        <f>' turmas sistema atual'!AA834</f>
        <v>0</v>
      </c>
      <c r="W870" s="7">
        <f>' turmas sistema atual'!AB834</f>
        <v>0</v>
      </c>
      <c r="X870" s="7">
        <f>' turmas sistema atual'!AC834</f>
        <v>0</v>
      </c>
      <c r="Y870" s="7">
        <f>' turmas sistema atual'!AD834</f>
        <v>0</v>
      </c>
      <c r="Z870" s="7">
        <f>' turmas sistema atual'!AE834</f>
        <v>0</v>
      </c>
      <c r="AA870" s="7">
        <f>' turmas sistema atual'!AU834</f>
        <v>0</v>
      </c>
      <c r="AB870" s="11">
        <f>' turmas sistema atual'!AV834</f>
        <v>0</v>
      </c>
    </row>
    <row r="871" spans="1:28" ht="51" customHeight="1" thickBot="1" x14ac:dyDescent="0.3">
      <c r="A871" s="7" t="str">
        <f>' turmas sistema atual'!A870</f>
        <v>LICENCIATURA EM CIÊNCIAS NATURAIS E EXATAS</v>
      </c>
      <c r="B871" s="7" t="str">
        <f>' turmas sistema atual'!B870</f>
        <v>DB2BIR0004-15SA</v>
      </c>
      <c r="C871" s="7" t="str">
        <f>' turmas sistema atual'!C870</f>
        <v>Bases Epistemológicas da Ciência Moderna B2-diurno (Santo André)</v>
      </c>
      <c r="D871" s="7" t="str">
        <f>' turmas sistema atual'!Y870</f>
        <v>segunda das 08:00 às 10:00, semanal ; quinta das 10:00 às 12:00, quinzenal I</v>
      </c>
      <c r="E871" s="7" t="str">
        <f>' turmas sistema atual'!Z870</f>
        <v/>
      </c>
      <c r="F871" s="7" t="b">
        <f t="shared" si="52"/>
        <v>0</v>
      </c>
      <c r="G871" s="7"/>
      <c r="H871" s="7" t="s">
        <v>563</v>
      </c>
      <c r="I871" s="7" t="b">
        <f t="shared" si="53"/>
        <v>1</v>
      </c>
      <c r="J871" s="11" t="str">
        <f t="shared" si="54"/>
        <v>SA</v>
      </c>
      <c r="K871" s="11" t="str">
        <f>' turmas sistema atual'!K870</f>
        <v>diurno</v>
      </c>
      <c r="L871" s="11" t="str">
        <f>' turmas sistema atual'!L870</f>
        <v>3-0-4</v>
      </c>
      <c r="M871" s="11">
        <f>' turmas sistema atual'!M870</f>
        <v>45</v>
      </c>
      <c r="N871" s="11">
        <f>VLOOKUP(B871,[3]Plan1!$A$18:$H$946,8,0)</f>
        <v>0</v>
      </c>
      <c r="P871" s="7" t="str">
        <f>' turmas sistema atual'!R870</f>
        <v>ALBERTO EDMUNDO FABRICIO CANSECO</v>
      </c>
      <c r="Q871" s="7" t="e">
        <f>P871=#REF!</f>
        <v>#REF!</v>
      </c>
      <c r="R871" s="7" t="e">
        <f>VLOOKUP($B871,[2]planilha!$B$1:$P$929,15,0)</f>
        <v>#REF!</v>
      </c>
      <c r="S871" s="7">
        <f>' turmas sistema atual'!S870</f>
        <v>0</v>
      </c>
      <c r="T871" s="7" t="e">
        <f t="shared" si="55"/>
        <v>#REF!</v>
      </c>
      <c r="U871" s="7" t="str">
        <f>' turmas sistema atual'!Z917</f>
        <v xml:space="preserve">sexta das 10:00 às 13:00, semanal </v>
      </c>
      <c r="V871" s="7">
        <f>' turmas sistema atual'!AA917</f>
        <v>0</v>
      </c>
      <c r="W871" s="7">
        <f>' turmas sistema atual'!AB917</f>
        <v>0</v>
      </c>
      <c r="X871" s="7">
        <f>' turmas sistema atual'!AC917</f>
        <v>0</v>
      </c>
      <c r="Y871" s="7">
        <f>' turmas sistema atual'!AD917</f>
        <v>0</v>
      </c>
      <c r="Z871" s="7">
        <f>' turmas sistema atual'!AE917</f>
        <v>0</v>
      </c>
      <c r="AA871" s="7">
        <f>' turmas sistema atual'!AU917</f>
        <v>0</v>
      </c>
      <c r="AB871" s="11">
        <f>' turmas sistema atual'!AV917</f>
        <v>0</v>
      </c>
    </row>
    <row r="872" spans="1:28" ht="51" customHeight="1" thickBot="1" x14ac:dyDescent="0.3">
      <c r="A872" s="7" t="str">
        <f>' turmas sistema atual'!A871</f>
        <v>LICENCIATURA EM CIÊNCIAS NATURAIS E EXATAS</v>
      </c>
      <c r="B872" s="7" t="str">
        <f>' turmas sistema atual'!B871</f>
        <v>NB2BIR0004-15SA</v>
      </c>
      <c r="C872" s="7" t="str">
        <f>' turmas sistema atual'!C871</f>
        <v>Bases Epistemológicas da Ciência Moderna B2-noturno (Santo André)</v>
      </c>
      <c r="D872" s="7" t="str">
        <f>' turmas sistema atual'!Y871</f>
        <v>segunda das 19:00 às 21:00, semanal ; quinta das 21:00 às 23:00, quinzenal I</v>
      </c>
      <c r="E872" s="7" t="str">
        <f>' turmas sistema atual'!Z871</f>
        <v/>
      </c>
      <c r="F872" s="7" t="b">
        <f t="shared" si="52"/>
        <v>0</v>
      </c>
      <c r="G872" s="7"/>
      <c r="H872" s="7" t="s">
        <v>563</v>
      </c>
      <c r="I872" s="7" t="b">
        <f t="shared" si="53"/>
        <v>1</v>
      </c>
      <c r="J872" s="11" t="str">
        <f t="shared" si="54"/>
        <v>SA</v>
      </c>
      <c r="K872" s="11" t="str">
        <f>' turmas sistema atual'!K871</f>
        <v>noturno</v>
      </c>
      <c r="L872" s="11" t="str">
        <f>' turmas sistema atual'!L871</f>
        <v>3-0-4</v>
      </c>
      <c r="M872" s="11">
        <f>' turmas sistema atual'!M871</f>
        <v>45</v>
      </c>
      <c r="N872" s="11">
        <f>VLOOKUP(B872,[3]Plan1!$A$18:$H$946,8,0)</f>
        <v>0</v>
      </c>
      <c r="P872" s="7" t="str">
        <f>' turmas sistema atual'!R871</f>
        <v>TOMAS MENONÇA DA SILVA PRADO</v>
      </c>
      <c r="Q872" s="7" t="e">
        <f>P872=#REF!</f>
        <v>#REF!</v>
      </c>
      <c r="R872" s="7" t="e">
        <f>VLOOKUP($B872,[2]planilha!$B$1:$P$929,15,0)</f>
        <v>#REF!</v>
      </c>
      <c r="S872" s="7">
        <f>' turmas sistema atual'!S871</f>
        <v>0</v>
      </c>
      <c r="T872" s="7" t="e">
        <f t="shared" si="55"/>
        <v>#REF!</v>
      </c>
      <c r="U872" s="7" t="str">
        <f>' turmas sistema atual'!Z918</f>
        <v xml:space="preserve">sexta das 18:00 às 21:00, semanal </v>
      </c>
      <c r="V872" s="7">
        <f>' turmas sistema atual'!AA918</f>
        <v>0</v>
      </c>
      <c r="W872" s="7">
        <f>' turmas sistema atual'!AB918</f>
        <v>0</v>
      </c>
      <c r="X872" s="7">
        <f>' turmas sistema atual'!AC918</f>
        <v>0</v>
      </c>
      <c r="Y872" s="7">
        <f>' turmas sistema atual'!AD918</f>
        <v>0</v>
      </c>
      <c r="Z872" s="7">
        <f>' turmas sistema atual'!AE918</f>
        <v>0</v>
      </c>
      <c r="AA872" s="7">
        <f>' turmas sistema atual'!AU918</f>
        <v>0</v>
      </c>
      <c r="AB872" s="11">
        <f>' turmas sistema atual'!AV918</f>
        <v>0</v>
      </c>
    </row>
    <row r="873" spans="1:28" ht="51" customHeight="1" thickBot="1" x14ac:dyDescent="0.3">
      <c r="A873" s="7" t="str">
        <f>' turmas sistema atual'!A872</f>
        <v>LICENCIATURA EM CIÊNCIAS NATURAIS E EXATAS</v>
      </c>
      <c r="B873" s="7" t="str">
        <f>' turmas sistema atual'!B872</f>
        <v>DA1BIS0003-15SA</v>
      </c>
      <c r="C873" s="7" t="str">
        <f>' turmas sistema atual'!C872</f>
        <v>Bases Matemáticas A1-diurno (Santo André)</v>
      </c>
      <c r="D873" s="7" t="str">
        <f>' turmas sistema atual'!Y872</f>
        <v xml:space="preserve">quarta das 08:00 às 10:00, semanal ; sexta das 10:00 às 12:00, semanal </v>
      </c>
      <c r="E873" s="7" t="str">
        <f>' turmas sistema atual'!Z872</f>
        <v/>
      </c>
      <c r="F873" s="7" t="b">
        <f t="shared" si="52"/>
        <v>0</v>
      </c>
      <c r="G873" s="7"/>
      <c r="H873" s="7" t="s">
        <v>563</v>
      </c>
      <c r="I873" s="7" t="b">
        <f t="shared" si="53"/>
        <v>1</v>
      </c>
      <c r="J873" s="11" t="str">
        <f t="shared" si="54"/>
        <v>SA</v>
      </c>
      <c r="K873" s="11" t="str">
        <f>' turmas sistema atual'!K872</f>
        <v>diurno</v>
      </c>
      <c r="L873" s="11" t="str">
        <f>' turmas sistema atual'!L872</f>
        <v>4-0-5</v>
      </c>
      <c r="M873" s="11">
        <f>' turmas sistema atual'!M872</f>
        <v>60</v>
      </c>
      <c r="N873" s="11">
        <f>VLOOKUP(B873,[3]Plan1!$A$18:$H$946,8,0)</f>
        <v>5</v>
      </c>
      <c r="P873" s="7" t="str">
        <f>' turmas sistema atual'!R872</f>
        <v>IOANNIS PAPAGEORGIOU</v>
      </c>
      <c r="Q873" s="7" t="e">
        <f>P873=#REF!</f>
        <v>#REF!</v>
      </c>
      <c r="R873" s="7" t="e">
        <f>VLOOKUP($B873,[2]planilha!$B$1:$P$929,15,0)</f>
        <v>#REF!</v>
      </c>
      <c r="S873" s="7">
        <f>' turmas sistema atual'!S872</f>
        <v>0</v>
      </c>
      <c r="T873" s="7" t="e">
        <f t="shared" si="55"/>
        <v>#REF!</v>
      </c>
      <c r="U873" s="7" t="str">
        <f>' turmas sistema atual'!Z921</f>
        <v/>
      </c>
      <c r="V873" s="7">
        <f>' turmas sistema atual'!AA921</f>
        <v>0</v>
      </c>
      <c r="W873" s="7">
        <f>' turmas sistema atual'!AB921</f>
        <v>0</v>
      </c>
      <c r="X873" s="7">
        <f>' turmas sistema atual'!AC921</f>
        <v>0</v>
      </c>
      <c r="Y873" s="7">
        <f>' turmas sistema atual'!AD921</f>
        <v>0</v>
      </c>
      <c r="Z873" s="7">
        <f>' turmas sistema atual'!AE921</f>
        <v>0</v>
      </c>
      <c r="AA873" s="7">
        <f>' turmas sistema atual'!AU921</f>
        <v>0</v>
      </c>
      <c r="AB873" s="11">
        <f>' turmas sistema atual'!AV921</f>
        <v>0</v>
      </c>
    </row>
    <row r="874" spans="1:28" ht="51" customHeight="1" thickBot="1" x14ac:dyDescent="0.3">
      <c r="A874" s="7" t="str">
        <f>' turmas sistema atual'!A873</f>
        <v>LICENCIATURA EM CIÊNCIAS NATURAIS E EXATAS</v>
      </c>
      <c r="B874" s="7" t="str">
        <f>' turmas sistema atual'!B873</f>
        <v>NA1BIS0003-15SA</v>
      </c>
      <c r="C874" s="7" t="str">
        <f>' turmas sistema atual'!C873</f>
        <v>Bases Matemáticas A1-noturno (Santo André)</v>
      </c>
      <c r="D874" s="7" t="str">
        <f>' turmas sistema atual'!Y873</f>
        <v xml:space="preserve">quarta das 19:00 às 21:00, semanal ; sexta das 21:00 às 23:00, semanal </v>
      </c>
      <c r="E874" s="7" t="str">
        <f>' turmas sistema atual'!Z873</f>
        <v/>
      </c>
      <c r="F874" s="7" t="b">
        <f t="shared" si="52"/>
        <v>0</v>
      </c>
      <c r="G874" s="7"/>
      <c r="H874" s="7" t="s">
        <v>563</v>
      </c>
      <c r="I874" s="7" t="b">
        <f t="shared" si="53"/>
        <v>1</v>
      </c>
      <c r="J874" s="11" t="str">
        <f t="shared" si="54"/>
        <v>SA</v>
      </c>
      <c r="K874" s="11" t="str">
        <f>' turmas sistema atual'!K873</f>
        <v>noturno</v>
      </c>
      <c r="L874" s="11" t="str">
        <f>' turmas sistema atual'!L873</f>
        <v>4-0-5</v>
      </c>
      <c r="M874" s="11">
        <f>' turmas sistema atual'!M873</f>
        <v>60</v>
      </c>
      <c r="N874" s="11">
        <f>VLOOKUP(B874,[3]Plan1!$A$18:$H$946,8,0)</f>
        <v>0</v>
      </c>
      <c r="P874" s="7" t="str">
        <f>' turmas sistema atual'!R873</f>
        <v>NAZAR ARAKELIAN</v>
      </c>
      <c r="Q874" s="7" t="e">
        <f>P874=#REF!</f>
        <v>#REF!</v>
      </c>
      <c r="R874" s="7" t="e">
        <f>VLOOKUP($B874,[2]planilha!$B$1:$P$929,15,0)</f>
        <v>#REF!</v>
      </c>
      <c r="S874" s="7">
        <f>' turmas sistema atual'!S873</f>
        <v>0</v>
      </c>
      <c r="T874" s="7" t="e">
        <f t="shared" si="55"/>
        <v>#REF!</v>
      </c>
      <c r="U874" s="7" t="str">
        <f>' turmas sistema atual'!Z922</f>
        <v>segunda das 19:00 às 21:00, semanal ; segunda das 21:00 às 23:00, quinzenal II</v>
      </c>
      <c r="V874" s="7">
        <f>' turmas sistema atual'!AA922</f>
        <v>0</v>
      </c>
      <c r="W874" s="7">
        <f>' turmas sistema atual'!AB922</f>
        <v>0</v>
      </c>
      <c r="X874" s="7">
        <f>' turmas sistema atual'!AC922</f>
        <v>0</v>
      </c>
      <c r="Y874" s="7">
        <f>' turmas sistema atual'!AD922</f>
        <v>0</v>
      </c>
      <c r="Z874" s="7">
        <f>' turmas sistema atual'!AE922</f>
        <v>0</v>
      </c>
      <c r="AA874" s="7">
        <f>' turmas sistema atual'!AU922</f>
        <v>0</v>
      </c>
      <c r="AB874" s="11">
        <f>' turmas sistema atual'!AV922</f>
        <v>0</v>
      </c>
    </row>
    <row r="875" spans="1:28" ht="51" customHeight="1" thickBot="1" x14ac:dyDescent="0.3">
      <c r="A875" s="7" t="str">
        <f>' turmas sistema atual'!A874</f>
        <v>LICENCIATURA EM CIÊNCIAS NATURAIS E EXATAS</v>
      </c>
      <c r="B875" s="7" t="str">
        <f>' turmas sistema atual'!B874</f>
        <v>DB1BIS0003-15SA</v>
      </c>
      <c r="C875" s="7" t="str">
        <f>' turmas sistema atual'!C874</f>
        <v>Bases Matemáticas B1-diurno (Santo André)</v>
      </c>
      <c r="D875" s="7" t="str">
        <f>' turmas sistema atual'!Y874</f>
        <v xml:space="preserve">quarta das 10:00 às 12:00, semanal ; sexta das 08:00 às 10:00, semanal </v>
      </c>
      <c r="E875" s="7" t="str">
        <f>' turmas sistema atual'!Z874</f>
        <v/>
      </c>
      <c r="F875" s="7" t="b">
        <f t="shared" si="52"/>
        <v>0</v>
      </c>
      <c r="G875" s="7"/>
      <c r="H875" s="7" t="s">
        <v>563</v>
      </c>
      <c r="I875" s="7" t="b">
        <f t="shared" si="53"/>
        <v>1</v>
      </c>
      <c r="J875" s="11" t="str">
        <f t="shared" si="54"/>
        <v>SA</v>
      </c>
      <c r="K875" s="11" t="str">
        <f>' turmas sistema atual'!K874</f>
        <v>diurno</v>
      </c>
      <c r="L875" s="11" t="str">
        <f>' turmas sistema atual'!L874</f>
        <v>4-0-5</v>
      </c>
      <c r="M875" s="11">
        <f>' turmas sistema atual'!M874</f>
        <v>60</v>
      </c>
      <c r="N875" s="11">
        <f>VLOOKUP(B875,[3]Plan1!$A$18:$H$946,8,0)</f>
        <v>12</v>
      </c>
      <c r="P875" s="7" t="str">
        <f>' turmas sistema atual'!R874</f>
        <v>IOANNIS PAPAGEORGIOU</v>
      </c>
      <c r="Q875" s="7" t="e">
        <f>P875=#REF!</f>
        <v>#REF!</v>
      </c>
      <c r="R875" s="7" t="e">
        <f>VLOOKUP($B875,[2]planilha!$B$1:$P$929,15,0)</f>
        <v>#REF!</v>
      </c>
      <c r="S875" s="7">
        <f>' turmas sistema atual'!S874</f>
        <v>0</v>
      </c>
      <c r="T875" s="7" t="e">
        <f t="shared" si="55"/>
        <v>#REF!</v>
      </c>
      <c r="U875" s="7" t="str">
        <f>' turmas sistema atual'!Z923</f>
        <v xml:space="preserve">quarta das 19:00 às 21:00, semanal ; sexta das 21:00 às 23:00, semanal </v>
      </c>
      <c r="V875" s="7">
        <f>' turmas sistema atual'!AA923</f>
        <v>0</v>
      </c>
      <c r="W875" s="7">
        <f>' turmas sistema atual'!AB923</f>
        <v>0</v>
      </c>
      <c r="X875" s="7">
        <f>' turmas sistema atual'!AC923</f>
        <v>0</v>
      </c>
      <c r="Y875" s="7">
        <f>' turmas sistema atual'!AD923</f>
        <v>0</v>
      </c>
      <c r="Z875" s="7">
        <f>' turmas sistema atual'!AE923</f>
        <v>0</v>
      </c>
      <c r="AA875" s="7">
        <f>' turmas sistema atual'!AU923</f>
        <v>0</v>
      </c>
      <c r="AB875" s="11">
        <f>' turmas sistema atual'!AV923</f>
        <v>0</v>
      </c>
    </row>
    <row r="876" spans="1:28" ht="51" customHeight="1" thickBot="1" x14ac:dyDescent="0.3">
      <c r="A876" s="7" t="str">
        <f>' turmas sistema atual'!A875</f>
        <v>LICENCIATURA EM CIÊNCIAS NATURAIS E EXATAS</v>
      </c>
      <c r="B876" s="7" t="str">
        <f>' turmas sistema atual'!B875</f>
        <v>NB1BIS0003-15SA</v>
      </c>
      <c r="C876" s="7" t="str">
        <f>' turmas sistema atual'!C875</f>
        <v>Bases Matemáticas B1-noturno (Santo André)</v>
      </c>
      <c r="D876" s="7" t="str">
        <f>' turmas sistema atual'!Y875</f>
        <v xml:space="preserve">quarta das 21:00 às 23:00, semanal ; sexta das 19:00 às 21:00, semanal </v>
      </c>
      <c r="E876" s="7" t="str">
        <f>' turmas sistema atual'!Z875</f>
        <v/>
      </c>
      <c r="F876" s="7" t="b">
        <f t="shared" si="52"/>
        <v>0</v>
      </c>
      <c r="G876" s="7"/>
      <c r="H876" s="7" t="s">
        <v>563</v>
      </c>
      <c r="I876" s="7" t="b">
        <f t="shared" si="53"/>
        <v>1</v>
      </c>
      <c r="J876" s="11" t="str">
        <f t="shared" si="54"/>
        <v>SA</v>
      </c>
      <c r="K876" s="11" t="str">
        <f>' turmas sistema atual'!K875</f>
        <v>noturno</v>
      </c>
      <c r="L876" s="11" t="str">
        <f>' turmas sistema atual'!L875</f>
        <v>4-0-5</v>
      </c>
      <c r="M876" s="11">
        <f>' turmas sistema atual'!M875</f>
        <v>60</v>
      </c>
      <c r="N876" s="11">
        <f>VLOOKUP(B876,[3]Plan1!$A$18:$H$946,8,0)</f>
        <v>6</v>
      </c>
      <c r="P876" s="7" t="str">
        <f>' turmas sistema atual'!R875</f>
        <v>RODRIGO ROQUE DIAS</v>
      </c>
      <c r="Q876" s="7" t="e">
        <f>P876=#REF!</f>
        <v>#REF!</v>
      </c>
      <c r="R876" s="7" t="e">
        <f>VLOOKUP($B876,[2]planilha!$B$1:$P$929,15,0)</f>
        <v>#REF!</v>
      </c>
      <c r="S876" s="7">
        <f>' turmas sistema atual'!S875</f>
        <v>0</v>
      </c>
      <c r="T876" s="7" t="e">
        <f t="shared" si="55"/>
        <v>#REF!</v>
      </c>
      <c r="U876" s="7" t="str">
        <f>' turmas sistema atual'!Z924</f>
        <v/>
      </c>
      <c r="V876" s="7">
        <f>' turmas sistema atual'!AA924</f>
        <v>0</v>
      </c>
      <c r="W876" s="7">
        <f>' turmas sistema atual'!AB924</f>
        <v>0</v>
      </c>
      <c r="X876" s="7">
        <f>' turmas sistema atual'!AC924</f>
        <v>0</v>
      </c>
      <c r="Y876" s="7">
        <f>' turmas sistema atual'!AD924</f>
        <v>0</v>
      </c>
      <c r="Z876" s="7">
        <f>' turmas sistema atual'!AE924</f>
        <v>0</v>
      </c>
      <c r="AA876" s="7">
        <f>' turmas sistema atual'!AU924</f>
        <v>0</v>
      </c>
      <c r="AB876" s="11">
        <f>' turmas sistema atual'!AV924</f>
        <v>0</v>
      </c>
    </row>
    <row r="877" spans="1:28" ht="51" customHeight="1" thickBot="1" x14ac:dyDescent="0.3">
      <c r="A877" s="7" t="str">
        <f>' turmas sistema atual'!A876</f>
        <v>LICENCIATURA EM CIÊNCIAS NATURAIS E EXATAS</v>
      </c>
      <c r="B877" s="7" t="str">
        <f>' turmas sistema atual'!B876</f>
        <v>DA2BIR0603-15SA</v>
      </c>
      <c r="C877" s="7" t="str">
        <f>' turmas sistema atual'!C876</f>
        <v>Ciência, Tecnologia e Sociedade A2-diurno (Santo André)</v>
      </c>
      <c r="D877" s="7" t="str">
        <f>' turmas sistema atual'!Y876</f>
        <v>segunda das 08:00 às 10:00, semanal ; quinta das 10:00 às 12:00, quinzenal I</v>
      </c>
      <c r="E877" s="7" t="str">
        <f>' turmas sistema atual'!Z876</f>
        <v/>
      </c>
      <c r="F877" s="7" t="b">
        <f t="shared" si="52"/>
        <v>0</v>
      </c>
      <c r="G877" s="7"/>
      <c r="H877" s="7" t="s">
        <v>563</v>
      </c>
      <c r="I877" s="7" t="b">
        <f t="shared" si="53"/>
        <v>1</v>
      </c>
      <c r="J877" s="11" t="str">
        <f t="shared" si="54"/>
        <v>SA</v>
      </c>
      <c r="K877" s="11" t="str">
        <f>' turmas sistema atual'!K876</f>
        <v>diurno</v>
      </c>
      <c r="L877" s="11" t="str">
        <f>' turmas sistema atual'!L876</f>
        <v>3-0-4</v>
      </c>
      <c r="M877" s="11">
        <f>' turmas sistema atual'!M876</f>
        <v>79</v>
      </c>
      <c r="N877" s="11">
        <f>VLOOKUP(B877,[3]Plan1!$A$18:$H$946,8,0)</f>
        <v>0</v>
      </c>
      <c r="P877" s="7" t="str">
        <f>' turmas sistema atual'!R876</f>
        <v>ADALBERTO MANTOVANI MARTINIANO DE AZEVEDO</v>
      </c>
      <c r="Q877" s="7" t="e">
        <f>P877=#REF!</f>
        <v>#REF!</v>
      </c>
      <c r="R877" s="7" t="e">
        <f>VLOOKUP($B877,[2]planilha!$B$1:$P$929,15,0)</f>
        <v>#REF!</v>
      </c>
      <c r="S877" s="7">
        <f>' turmas sistema atual'!S876</f>
        <v>0</v>
      </c>
      <c r="T877" s="7" t="e">
        <f t="shared" si="55"/>
        <v>#REF!</v>
      </c>
      <c r="U877" s="7" t="str">
        <f>' turmas sistema atual'!Z925</f>
        <v/>
      </c>
      <c r="V877" s="7">
        <f>' turmas sistema atual'!AA925</f>
        <v>0</v>
      </c>
      <c r="W877" s="7">
        <f>' turmas sistema atual'!AB925</f>
        <v>0</v>
      </c>
      <c r="X877" s="7">
        <f>' turmas sistema atual'!AC925</f>
        <v>0</v>
      </c>
      <c r="Y877" s="7">
        <f>' turmas sistema atual'!AD925</f>
        <v>0</v>
      </c>
      <c r="Z877" s="7">
        <f>' turmas sistema atual'!AE925</f>
        <v>0</v>
      </c>
      <c r="AA877" s="7">
        <f>' turmas sistema atual'!AU925</f>
        <v>0</v>
      </c>
      <c r="AB877" s="11">
        <f>' turmas sistema atual'!AV925</f>
        <v>0</v>
      </c>
    </row>
    <row r="878" spans="1:28" ht="51" customHeight="1" thickBot="1" x14ac:dyDescent="0.3">
      <c r="A878" s="7" t="str">
        <f>' turmas sistema atual'!A877</f>
        <v>LICENCIATURA EM CIÊNCIAS NATURAIS E EXATAS</v>
      </c>
      <c r="B878" s="7" t="str">
        <f>' turmas sistema atual'!B877</f>
        <v>NA2BIR0603-15SA</v>
      </c>
      <c r="C878" s="7" t="str">
        <f>' turmas sistema atual'!C877</f>
        <v>Ciência, Tecnologia e Sociedade A2-noturno (Santo André)</v>
      </c>
      <c r="D878" s="7" t="str">
        <f>' turmas sistema atual'!Y877</f>
        <v>segunda das 19:00 às 21:00, semanal ; quinta das 21:00 às 23:00, quinzenal I</v>
      </c>
      <c r="E878" s="7" t="str">
        <f>' turmas sistema atual'!Z877</f>
        <v/>
      </c>
      <c r="F878" s="7" t="b">
        <f t="shared" si="52"/>
        <v>0</v>
      </c>
      <c r="G878" s="7"/>
      <c r="H878" s="7" t="s">
        <v>563</v>
      </c>
      <c r="I878" s="7" t="b">
        <f t="shared" si="53"/>
        <v>1</v>
      </c>
      <c r="J878" s="11" t="str">
        <f t="shared" si="54"/>
        <v>SA</v>
      </c>
      <c r="K878" s="11" t="str">
        <f>' turmas sistema atual'!K877</f>
        <v>noturno</v>
      </c>
      <c r="L878" s="11" t="str">
        <f>' turmas sistema atual'!L877</f>
        <v>3-0-4</v>
      </c>
      <c r="M878" s="11">
        <f>' turmas sistema atual'!M877</f>
        <v>81</v>
      </c>
      <c r="N878" s="11">
        <f>VLOOKUP(B878,[3]Plan1!$A$18:$H$946,8,0)</f>
        <v>0</v>
      </c>
      <c r="P878" s="7" t="str">
        <f>' turmas sistema atual'!R877</f>
        <v>ADALBERTO MANTOVANI MARTINIANO DE AZEVEDO</v>
      </c>
      <c r="Q878" s="7" t="e">
        <f>P878=#REF!</f>
        <v>#REF!</v>
      </c>
      <c r="R878" s="7" t="e">
        <f>VLOOKUP($B878,[2]planilha!$B$1:$P$929,15,0)</f>
        <v>#REF!</v>
      </c>
      <c r="S878" s="7">
        <f>' turmas sistema atual'!S877</f>
        <v>0</v>
      </c>
      <c r="T878" s="7" t="e">
        <f t="shared" si="55"/>
        <v>#REF!</v>
      </c>
      <c r="U878" s="7" t="str">
        <f>' turmas sistema atual'!Z926</f>
        <v/>
      </c>
      <c r="V878" s="7">
        <f>' turmas sistema atual'!AA926</f>
        <v>0</v>
      </c>
      <c r="W878" s="7">
        <f>' turmas sistema atual'!AB926</f>
        <v>0</v>
      </c>
      <c r="X878" s="7">
        <f>' turmas sistema atual'!AC926</f>
        <v>0</v>
      </c>
      <c r="Y878" s="7">
        <f>' turmas sistema atual'!AD926</f>
        <v>0</v>
      </c>
      <c r="Z878" s="7">
        <f>' turmas sistema atual'!AE926</f>
        <v>0</v>
      </c>
      <c r="AA878" s="7">
        <f>' turmas sistema atual'!AU926</f>
        <v>0</v>
      </c>
      <c r="AB878" s="11">
        <f>' turmas sistema atual'!AV926</f>
        <v>0</v>
      </c>
    </row>
    <row r="879" spans="1:28" ht="51" customHeight="1" thickBot="1" x14ac:dyDescent="0.3">
      <c r="A879" s="7" t="str">
        <f>' turmas sistema atual'!A878</f>
        <v>LICENCIATURA EM CIÊNCIAS NATURAIS E EXATAS</v>
      </c>
      <c r="B879" s="7" t="str">
        <f>' turmas sistema atual'!B878</f>
        <v>DB2BIR0603-15SA</v>
      </c>
      <c r="C879" s="7" t="str">
        <f>' turmas sistema atual'!C878</f>
        <v>Ciência, Tecnologia e Sociedade B2-diurno (Santo André)</v>
      </c>
      <c r="D879" s="7" t="str">
        <f>' turmas sistema atual'!Y878</f>
        <v>segunda das 10:00 às 12:00, semanal ; quinta das 08:00 às 10:00, quinzenal I</v>
      </c>
      <c r="E879" s="7" t="str">
        <f>' turmas sistema atual'!Z878</f>
        <v/>
      </c>
      <c r="F879" s="7" t="b">
        <f t="shared" si="52"/>
        <v>0</v>
      </c>
      <c r="G879" s="7"/>
      <c r="H879" s="7" t="s">
        <v>563</v>
      </c>
      <c r="I879" s="7" t="b">
        <f t="shared" si="53"/>
        <v>1</v>
      </c>
      <c r="J879" s="11" t="str">
        <f t="shared" si="54"/>
        <v>SA</v>
      </c>
      <c r="K879" s="11" t="str">
        <f>' turmas sistema atual'!K878</f>
        <v>diurno</v>
      </c>
      <c r="L879" s="11" t="str">
        <f>' turmas sistema atual'!L878</f>
        <v>3-0-4</v>
      </c>
      <c r="M879" s="11">
        <f>' turmas sistema atual'!M878</f>
        <v>73</v>
      </c>
      <c r="N879" s="11">
        <f>VLOOKUP(B879,[3]Plan1!$A$18:$H$946,8,0)</f>
        <v>0</v>
      </c>
      <c r="P879" s="7" t="str">
        <f>' turmas sistema atual'!R878</f>
        <v>THAIS TARTALHA DO NASCIMENTO LOMBARDI</v>
      </c>
      <c r="Q879" s="7" t="e">
        <f>P879=#REF!</f>
        <v>#REF!</v>
      </c>
      <c r="R879" s="7" t="e">
        <f>VLOOKUP($B879,[2]planilha!$B$1:$P$929,15,0)</f>
        <v>#REF!</v>
      </c>
      <c r="S879" s="7">
        <f>' turmas sistema atual'!S878</f>
        <v>0</v>
      </c>
      <c r="T879" s="7" t="e">
        <f t="shared" si="55"/>
        <v>#REF!</v>
      </c>
      <c r="U879" s="7" t="e">
        <f>' turmas sistema atual'!#REF!</f>
        <v>#REF!</v>
      </c>
      <c r="V879" s="7" t="e">
        <f>' turmas sistema atual'!#REF!</f>
        <v>#REF!</v>
      </c>
      <c r="W879" s="7" t="e">
        <f>' turmas sistema atual'!#REF!</f>
        <v>#REF!</v>
      </c>
      <c r="X879" s="7" t="e">
        <f>' turmas sistema atual'!#REF!</f>
        <v>#REF!</v>
      </c>
      <c r="Y879" s="7" t="e">
        <f>' turmas sistema atual'!#REF!</f>
        <v>#REF!</v>
      </c>
      <c r="Z879" s="7" t="e">
        <f>' turmas sistema atual'!#REF!</f>
        <v>#REF!</v>
      </c>
      <c r="AA879" s="7" t="e">
        <f>' turmas sistema atual'!#REF!</f>
        <v>#REF!</v>
      </c>
      <c r="AB879" s="11" t="e">
        <f>' turmas sistema atual'!#REF!</f>
        <v>#REF!</v>
      </c>
    </row>
    <row r="880" spans="1:28" ht="51" customHeight="1" thickBot="1" x14ac:dyDescent="0.3">
      <c r="A880" s="7" t="str">
        <f>' turmas sistema atual'!A879</f>
        <v>LICENCIATURA EM CIÊNCIAS NATURAIS E EXATAS</v>
      </c>
      <c r="B880" s="7" t="str">
        <f>' turmas sistema atual'!B879</f>
        <v>NB2BIR0603-15SA</v>
      </c>
      <c r="C880" s="7" t="str">
        <f>' turmas sistema atual'!C879</f>
        <v>Ciência, Tecnologia e Sociedade B2-noturno (Santo André)</v>
      </c>
      <c r="D880" s="7" t="str">
        <f>' turmas sistema atual'!Y879</f>
        <v>segunda das 21:00 às 23:00, semanal ; quinta das 19:00 às 21:00, quinzenal I</v>
      </c>
      <c r="E880" s="7" t="str">
        <f>' turmas sistema atual'!Z879</f>
        <v/>
      </c>
      <c r="F880" s="7" t="b">
        <f t="shared" si="52"/>
        <v>0</v>
      </c>
      <c r="G880" s="7"/>
      <c r="H880" s="7" t="s">
        <v>563</v>
      </c>
      <c r="I880" s="7" t="b">
        <f t="shared" si="53"/>
        <v>1</v>
      </c>
      <c r="J880" s="11" t="str">
        <f t="shared" si="54"/>
        <v>SA</v>
      </c>
      <c r="K880" s="11" t="str">
        <f>' turmas sistema atual'!K879</f>
        <v>noturno</v>
      </c>
      <c r="L880" s="11" t="str">
        <f>' turmas sistema atual'!L879</f>
        <v>3-0-4</v>
      </c>
      <c r="M880" s="11">
        <f>' turmas sistema atual'!M879</f>
        <v>77</v>
      </c>
      <c r="N880" s="11">
        <f>VLOOKUP(B880,[3]Plan1!$A$18:$H$946,8,0)</f>
        <v>0</v>
      </c>
      <c r="P880" s="7" t="str">
        <f>' turmas sistema atual'!R879</f>
        <v>Sandra Irene Momm Schult</v>
      </c>
      <c r="Q880" s="7" t="e">
        <f>P880=#REF!</f>
        <v>#REF!</v>
      </c>
      <c r="R880" s="7" t="e">
        <f>VLOOKUP($B880,[2]planilha!$B$1:$P$929,15,0)</f>
        <v>#REF!</v>
      </c>
      <c r="S880" s="7">
        <f>' turmas sistema atual'!S879</f>
        <v>0</v>
      </c>
      <c r="T880" s="7" t="e">
        <f t="shared" si="55"/>
        <v>#REF!</v>
      </c>
      <c r="U880" s="7" t="e">
        <f>' turmas sistema atual'!#REF!</f>
        <v>#REF!</v>
      </c>
      <c r="V880" s="7" t="e">
        <f>' turmas sistema atual'!#REF!</f>
        <v>#REF!</v>
      </c>
      <c r="W880" s="7" t="e">
        <f>' turmas sistema atual'!#REF!</f>
        <v>#REF!</v>
      </c>
      <c r="X880" s="7" t="e">
        <f>' turmas sistema atual'!#REF!</f>
        <v>#REF!</v>
      </c>
      <c r="Y880" s="7" t="e">
        <f>' turmas sistema atual'!#REF!</f>
        <v>#REF!</v>
      </c>
      <c r="Z880" s="7" t="e">
        <f>' turmas sistema atual'!#REF!</f>
        <v>#REF!</v>
      </c>
      <c r="AA880" s="7" t="e">
        <f>' turmas sistema atual'!#REF!</f>
        <v>#REF!</v>
      </c>
      <c r="AB880" s="11" t="e">
        <f>' turmas sistema atual'!#REF!</f>
        <v>#REF!</v>
      </c>
    </row>
    <row r="881" spans="1:28" ht="51" customHeight="1" thickBot="1" x14ac:dyDescent="0.3">
      <c r="A881" s="7" t="str">
        <f>' turmas sistema atual'!A880</f>
        <v>LICENCIATURA EM CIÊNCIAS NATURAIS E EXATAS</v>
      </c>
      <c r="B881" s="7" t="str">
        <f>' turmas sistema atual'!B880</f>
        <v>DA1BIK0102-15SA</v>
      </c>
      <c r="C881" s="7" t="str">
        <f>' turmas sistema atual'!C880</f>
        <v>Estrutura da Matéria A1-diurno (Santo André)</v>
      </c>
      <c r="D881" s="7" t="str">
        <f>' turmas sistema atual'!Y880</f>
        <v>terça das 10:00 às 12:00, semanal ; quinta das 08:00 às 10:00, quinzenal II</v>
      </c>
      <c r="E881" s="7" t="str">
        <f>' turmas sistema atual'!Z880</f>
        <v/>
      </c>
      <c r="F881" s="7" t="b">
        <f t="shared" si="52"/>
        <v>0</v>
      </c>
      <c r="G881" s="7"/>
      <c r="H881" s="7" t="s">
        <v>563</v>
      </c>
      <c r="I881" s="7" t="b">
        <f t="shared" si="53"/>
        <v>1</v>
      </c>
      <c r="J881" s="11" t="str">
        <f t="shared" si="54"/>
        <v>SA</v>
      </c>
      <c r="K881" s="11" t="str">
        <f>' turmas sistema atual'!K880</f>
        <v>diurno</v>
      </c>
      <c r="L881" s="11" t="str">
        <f>' turmas sistema atual'!L880</f>
        <v>3-0-4</v>
      </c>
      <c r="M881" s="11">
        <f>' turmas sistema atual'!M880</f>
        <v>50</v>
      </c>
      <c r="N881" s="11">
        <f>VLOOKUP(B881,[3]Plan1!$A$18:$H$946,8,0)</f>
        <v>0</v>
      </c>
      <c r="P881" s="7" t="str">
        <f>' turmas sistema atual'!R880</f>
        <v>RODRIGO MAGHDISSIAN CORDEIRO</v>
      </c>
      <c r="Q881" s="7" t="e">
        <f>P881=#REF!</f>
        <v>#REF!</v>
      </c>
      <c r="R881" s="7" t="e">
        <f>VLOOKUP($B881,[2]planilha!$B$1:$P$929,15,0)</f>
        <v>#REF!</v>
      </c>
      <c r="S881" s="7">
        <f>' turmas sistema atual'!S880</f>
        <v>0</v>
      </c>
      <c r="T881" s="7" t="e">
        <f t="shared" si="55"/>
        <v>#REF!</v>
      </c>
      <c r="U881" s="7" t="e">
        <f>' turmas sistema atual'!#REF!</f>
        <v>#REF!</v>
      </c>
      <c r="V881" s="7" t="e">
        <f>' turmas sistema atual'!#REF!</f>
        <v>#REF!</v>
      </c>
      <c r="W881" s="7" t="e">
        <f>' turmas sistema atual'!#REF!</f>
        <v>#REF!</v>
      </c>
      <c r="X881" s="7" t="e">
        <f>' turmas sistema atual'!#REF!</f>
        <v>#REF!</v>
      </c>
      <c r="Y881" s="7" t="e">
        <f>' turmas sistema atual'!#REF!</f>
        <v>#REF!</v>
      </c>
      <c r="Z881" s="7" t="e">
        <f>' turmas sistema atual'!#REF!</f>
        <v>#REF!</v>
      </c>
      <c r="AA881" s="7" t="e">
        <f>' turmas sistema atual'!#REF!</f>
        <v>#REF!</v>
      </c>
      <c r="AB881" s="11" t="e">
        <f>' turmas sistema atual'!#REF!</f>
        <v>#REF!</v>
      </c>
    </row>
    <row r="882" spans="1:28" ht="51" customHeight="1" thickBot="1" x14ac:dyDescent="0.3">
      <c r="A882" s="7" t="str">
        <f>' turmas sistema atual'!A881</f>
        <v>LICENCIATURA EM CIÊNCIAS NATURAIS E EXATAS</v>
      </c>
      <c r="B882" s="7" t="str">
        <f>' turmas sistema atual'!B881</f>
        <v>NA1BIK0102-15SA</v>
      </c>
      <c r="C882" s="7" t="str">
        <f>' turmas sistema atual'!C881</f>
        <v>Estrutura da Matéria A1-noturno (Santo André)</v>
      </c>
      <c r="D882" s="7" t="str">
        <f>' turmas sistema atual'!Y881</f>
        <v>terça das 21:00 às 23:00, semanal ; quinta das 19:00 às 21:00, quinzenal II</v>
      </c>
      <c r="E882" s="7" t="str">
        <f>' turmas sistema atual'!Z881</f>
        <v/>
      </c>
      <c r="F882" s="7" t="b">
        <f t="shared" si="52"/>
        <v>0</v>
      </c>
      <c r="G882" s="7"/>
      <c r="H882" s="7" t="s">
        <v>563</v>
      </c>
      <c r="I882" s="7" t="b">
        <f t="shared" si="53"/>
        <v>1</v>
      </c>
      <c r="J882" s="11" t="str">
        <f t="shared" si="54"/>
        <v>SA</v>
      </c>
      <c r="K882" s="11" t="str">
        <f>' turmas sistema atual'!K881</f>
        <v>noturno</v>
      </c>
      <c r="L882" s="11" t="str">
        <f>' turmas sistema atual'!L881</f>
        <v>3-0-4</v>
      </c>
      <c r="M882" s="11">
        <f>' turmas sistema atual'!M881</f>
        <v>60</v>
      </c>
      <c r="N882" s="11">
        <f>VLOOKUP(B882,[3]Plan1!$A$18:$H$946,8,0)</f>
        <v>0</v>
      </c>
      <c r="P882" s="7" t="str">
        <f>' turmas sistema atual'!R881</f>
        <v>ALEXSANDRE FIGUEIREDO LAGO</v>
      </c>
      <c r="Q882" s="7" t="e">
        <f>P882=#REF!</f>
        <v>#REF!</v>
      </c>
      <c r="R882" s="7" t="e">
        <f>VLOOKUP($B882,[2]planilha!$B$1:$P$929,15,0)</f>
        <v>#REF!</v>
      </c>
      <c r="S882" s="7">
        <f>' turmas sistema atual'!S881</f>
        <v>0</v>
      </c>
      <c r="T882" s="7" t="e">
        <f t="shared" si="55"/>
        <v>#REF!</v>
      </c>
      <c r="U882" s="7" t="e">
        <f>' turmas sistema atual'!#REF!</f>
        <v>#REF!</v>
      </c>
      <c r="V882" s="7" t="e">
        <f>' turmas sistema atual'!#REF!</f>
        <v>#REF!</v>
      </c>
      <c r="W882" s="7" t="e">
        <f>' turmas sistema atual'!#REF!</f>
        <v>#REF!</v>
      </c>
      <c r="X882" s="7" t="e">
        <f>' turmas sistema atual'!#REF!</f>
        <v>#REF!</v>
      </c>
      <c r="Y882" s="7" t="e">
        <f>' turmas sistema atual'!#REF!</f>
        <v>#REF!</v>
      </c>
      <c r="Z882" s="7" t="e">
        <f>' turmas sistema atual'!#REF!</f>
        <v>#REF!</v>
      </c>
      <c r="AA882" s="7" t="e">
        <f>' turmas sistema atual'!#REF!</f>
        <v>#REF!</v>
      </c>
      <c r="AB882" s="11" t="e">
        <f>' turmas sistema atual'!#REF!</f>
        <v>#REF!</v>
      </c>
    </row>
    <row r="883" spans="1:28" ht="51" customHeight="1" thickBot="1" x14ac:dyDescent="0.3">
      <c r="A883" s="7" t="str">
        <f>' turmas sistema atual'!A882</f>
        <v>LICENCIATURA EM CIÊNCIAS NATURAIS E EXATAS</v>
      </c>
      <c r="B883" s="7" t="str">
        <f>' turmas sistema atual'!B882</f>
        <v>DB1BIK0102-15SA</v>
      </c>
      <c r="C883" s="7" t="str">
        <f>' turmas sistema atual'!C882</f>
        <v>Estrutura da Matéria B1-diurno (Santo André)</v>
      </c>
      <c r="D883" s="7" t="str">
        <f>' turmas sistema atual'!Y882</f>
        <v>terça das 08:00 às 10:00, semanal ; quinta das 10:00 às 12:00, quinzenal II</v>
      </c>
      <c r="E883" s="7" t="str">
        <f>' turmas sistema atual'!Z882</f>
        <v/>
      </c>
      <c r="F883" s="7" t="b">
        <f t="shared" si="52"/>
        <v>0</v>
      </c>
      <c r="G883" s="7"/>
      <c r="H883" s="7" t="s">
        <v>563</v>
      </c>
      <c r="I883" s="7" t="b">
        <f t="shared" si="53"/>
        <v>1</v>
      </c>
      <c r="J883" s="11" t="str">
        <f t="shared" si="54"/>
        <v>SA</v>
      </c>
      <c r="K883" s="11" t="str">
        <f>' turmas sistema atual'!K882</f>
        <v>diurno</v>
      </c>
      <c r="L883" s="11" t="str">
        <f>' turmas sistema atual'!L882</f>
        <v>3-0-4</v>
      </c>
      <c r="M883" s="11">
        <f>' turmas sistema atual'!M882</f>
        <v>43</v>
      </c>
      <c r="N883" s="11">
        <f>VLOOKUP(B883,[3]Plan1!$A$18:$H$946,8,0)</f>
        <v>0</v>
      </c>
      <c r="P883" s="7" t="str">
        <f>' turmas sistema atual'!R882</f>
        <v>RODRIGO MAGHDISSIAN CORDEIRO</v>
      </c>
      <c r="Q883" s="7" t="e">
        <f>P883=#REF!</f>
        <v>#REF!</v>
      </c>
      <c r="R883" s="7" t="e">
        <f>VLOOKUP($B883,[2]planilha!$B$1:$P$929,15,0)</f>
        <v>#REF!</v>
      </c>
      <c r="S883" s="7">
        <f>' turmas sistema atual'!S882</f>
        <v>0</v>
      </c>
      <c r="T883" s="7" t="e">
        <f t="shared" si="55"/>
        <v>#REF!</v>
      </c>
      <c r="U883" s="7" t="e">
        <f>' turmas sistema atual'!#REF!</f>
        <v>#REF!</v>
      </c>
      <c r="V883" s="7" t="e">
        <f>' turmas sistema atual'!#REF!</f>
        <v>#REF!</v>
      </c>
      <c r="W883" s="7" t="e">
        <f>' turmas sistema atual'!#REF!</f>
        <v>#REF!</v>
      </c>
      <c r="X883" s="7" t="e">
        <f>' turmas sistema atual'!#REF!</f>
        <v>#REF!</v>
      </c>
      <c r="Y883" s="7" t="e">
        <f>' turmas sistema atual'!#REF!</f>
        <v>#REF!</v>
      </c>
      <c r="Z883" s="7" t="e">
        <f>' turmas sistema atual'!#REF!</f>
        <v>#REF!</v>
      </c>
      <c r="AA883" s="7" t="e">
        <f>' turmas sistema atual'!#REF!</f>
        <v>#REF!</v>
      </c>
      <c r="AB883" s="11" t="e">
        <f>' turmas sistema atual'!#REF!</f>
        <v>#REF!</v>
      </c>
    </row>
    <row r="884" spans="1:28" ht="51" customHeight="1" thickBot="1" x14ac:dyDescent="0.3">
      <c r="A884" s="7" t="str">
        <f>' turmas sistema atual'!A883</f>
        <v>LICENCIATURA EM CIÊNCIAS NATURAIS E EXATAS</v>
      </c>
      <c r="B884" s="7" t="str">
        <f>' turmas sistema atual'!B883</f>
        <v>NB1BIK0102-15SA</v>
      </c>
      <c r="C884" s="7" t="str">
        <f>' turmas sistema atual'!C883</f>
        <v>Estrutura da Matéria B1-noturno (Santo André)</v>
      </c>
      <c r="D884" s="7" t="str">
        <f>' turmas sistema atual'!Y883</f>
        <v>terça das 19:00 às 21:00, semanal ; quinta das 21:00 às 23:00, quinzenal II</v>
      </c>
      <c r="E884" s="7" t="str">
        <f>' turmas sistema atual'!Z883</f>
        <v/>
      </c>
      <c r="F884" s="7" t="b">
        <f t="shared" si="52"/>
        <v>0</v>
      </c>
      <c r="G884" s="7"/>
      <c r="H884" s="7" t="s">
        <v>563</v>
      </c>
      <c r="I884" s="7" t="b">
        <f t="shared" si="53"/>
        <v>1</v>
      </c>
      <c r="J884" s="11" t="str">
        <f t="shared" si="54"/>
        <v>SA</v>
      </c>
      <c r="K884" s="11" t="str">
        <f>' turmas sistema atual'!K883</f>
        <v>noturno</v>
      </c>
      <c r="L884" s="11" t="str">
        <f>' turmas sistema atual'!L883</f>
        <v>3-0-4</v>
      </c>
      <c r="M884" s="11">
        <f>' turmas sistema atual'!M883</f>
        <v>58</v>
      </c>
      <c r="N884" s="11">
        <f>VLOOKUP(B884,[3]Plan1!$A$18:$H$946,8,0)</f>
        <v>0</v>
      </c>
      <c r="P884" s="7" t="str">
        <f>' turmas sistema atual'!R883</f>
        <v>ALEXSANDRE FIGUEIREDO LAGO</v>
      </c>
      <c r="Q884" s="7" t="e">
        <f>P884=#REF!</f>
        <v>#REF!</v>
      </c>
      <c r="R884" s="7" t="e">
        <f>VLOOKUP($B884,[2]planilha!$B$1:$P$929,15,0)</f>
        <v>#REF!</v>
      </c>
      <c r="S884" s="7">
        <f>' turmas sistema atual'!S883</f>
        <v>0</v>
      </c>
      <c r="T884" s="7" t="e">
        <f t="shared" si="55"/>
        <v>#REF!</v>
      </c>
      <c r="U884" s="7" t="e">
        <f>' turmas sistema atual'!#REF!</f>
        <v>#REF!</v>
      </c>
      <c r="V884" s="7" t="e">
        <f>' turmas sistema atual'!#REF!</f>
        <v>#REF!</v>
      </c>
      <c r="W884" s="7" t="e">
        <f>' turmas sistema atual'!#REF!</f>
        <v>#REF!</v>
      </c>
      <c r="X884" s="7" t="e">
        <f>' turmas sistema atual'!#REF!</f>
        <v>#REF!</v>
      </c>
      <c r="Y884" s="7" t="e">
        <f>' turmas sistema atual'!#REF!</f>
        <v>#REF!</v>
      </c>
      <c r="Z884" s="7" t="e">
        <f>' turmas sistema atual'!#REF!</f>
        <v>#REF!</v>
      </c>
      <c r="AA884" s="7" t="e">
        <f>' turmas sistema atual'!#REF!</f>
        <v>#REF!</v>
      </c>
      <c r="AB884" s="11" t="e">
        <f>' turmas sistema atual'!#REF!</f>
        <v>#REF!</v>
      </c>
    </row>
    <row r="885" spans="1:28" ht="51" customHeight="1" thickBot="1" x14ac:dyDescent="0.3">
      <c r="A885" s="7" t="str">
        <f>' turmas sistema atual'!A884</f>
        <v>LICENCIATURA EM CIÊNCIAS NATURAIS E EXATAS</v>
      </c>
      <c r="B885" s="7" t="str">
        <f>' turmas sistema atual'!B884</f>
        <v>DA1BIL0304-15SA</v>
      </c>
      <c r="C885" s="7" t="str">
        <f>' turmas sistema atual'!C884</f>
        <v>Evolução e Diversificação da Vida na Terra A1-diurno (Santo André)</v>
      </c>
      <c r="D885" s="7" t="str">
        <f>' turmas sistema atual'!Y884</f>
        <v>terça das 08:00 às 10:00, semanal ; quinta das 10:00 às 12:00, quinzenal II</v>
      </c>
      <c r="E885" s="7" t="str">
        <f>' turmas sistema atual'!Z884</f>
        <v/>
      </c>
      <c r="F885" s="7" t="b">
        <f t="shared" si="52"/>
        <v>0</v>
      </c>
      <c r="G885" s="7"/>
      <c r="H885" s="7" t="s">
        <v>563</v>
      </c>
      <c r="I885" s="7" t="b">
        <f t="shared" si="53"/>
        <v>1</v>
      </c>
      <c r="J885" s="11" t="str">
        <f t="shared" si="54"/>
        <v>SA</v>
      </c>
      <c r="K885" s="11" t="str">
        <f>' turmas sistema atual'!K884</f>
        <v>diurno</v>
      </c>
      <c r="L885" s="11" t="str">
        <f>' turmas sistema atual'!L884</f>
        <v>3-0-4</v>
      </c>
      <c r="M885" s="11">
        <f>' turmas sistema atual'!M884</f>
        <v>50</v>
      </c>
      <c r="N885" s="11">
        <f>VLOOKUP(B885,[3]Plan1!$A$18:$H$946,8,0)</f>
        <v>0</v>
      </c>
      <c r="P885" s="7" t="str">
        <f>' turmas sistema atual'!R884</f>
        <v>RICARDO JANNINI SAWAYA</v>
      </c>
      <c r="Q885" s="7" t="e">
        <f>P885=#REF!</f>
        <v>#REF!</v>
      </c>
      <c r="R885" s="7" t="e">
        <f>VLOOKUP($B885,[2]planilha!$B$1:$P$929,15,0)</f>
        <v>#REF!</v>
      </c>
      <c r="S885" s="7">
        <f>' turmas sistema atual'!S884</f>
        <v>0</v>
      </c>
      <c r="T885" s="7" t="e">
        <f t="shared" si="55"/>
        <v>#REF!</v>
      </c>
      <c r="U885" s="7" t="e">
        <f>' turmas sistema atual'!#REF!</f>
        <v>#REF!</v>
      </c>
      <c r="V885" s="7" t="e">
        <f>' turmas sistema atual'!#REF!</f>
        <v>#REF!</v>
      </c>
      <c r="W885" s="7" t="e">
        <f>' turmas sistema atual'!#REF!</f>
        <v>#REF!</v>
      </c>
      <c r="X885" s="7" t="e">
        <f>' turmas sistema atual'!#REF!</f>
        <v>#REF!</v>
      </c>
      <c r="Y885" s="7" t="e">
        <f>' turmas sistema atual'!#REF!</f>
        <v>#REF!</v>
      </c>
      <c r="Z885" s="7" t="e">
        <f>' turmas sistema atual'!#REF!</f>
        <v>#REF!</v>
      </c>
      <c r="AA885" s="7" t="e">
        <f>' turmas sistema atual'!#REF!</f>
        <v>#REF!</v>
      </c>
      <c r="AB885" s="11" t="e">
        <f>' turmas sistema atual'!#REF!</f>
        <v>#REF!</v>
      </c>
    </row>
    <row r="886" spans="1:28" ht="51" customHeight="1" thickBot="1" x14ac:dyDescent="0.3">
      <c r="A886" s="7" t="str">
        <f>' turmas sistema atual'!A885</f>
        <v>LICENCIATURA EM CIÊNCIAS NATURAIS E EXATAS</v>
      </c>
      <c r="B886" s="7" t="str">
        <f>' turmas sistema atual'!B885</f>
        <v>NA1BIL0304-15SA</v>
      </c>
      <c r="C886" s="7" t="str">
        <f>' turmas sistema atual'!C885</f>
        <v>Evolução e Diversificação da Vida na Terra A1-noturno (Santo André)</v>
      </c>
      <c r="D886" s="7" t="str">
        <f>' turmas sistema atual'!Y885</f>
        <v>terça das 19:00 às 21:00, semanal ; quinta das 21:00 às 23:00, quinzenal II</v>
      </c>
      <c r="E886" s="7" t="str">
        <f>' turmas sistema atual'!Z885</f>
        <v/>
      </c>
      <c r="F886" s="7" t="b">
        <f t="shared" si="52"/>
        <v>0</v>
      </c>
      <c r="G886" s="7"/>
      <c r="H886" s="7" t="s">
        <v>563</v>
      </c>
      <c r="I886" s="7" t="b">
        <f t="shared" si="53"/>
        <v>1</v>
      </c>
      <c r="J886" s="11" t="str">
        <f t="shared" si="54"/>
        <v>SA</v>
      </c>
      <c r="K886" s="11" t="str">
        <f>' turmas sistema atual'!K885</f>
        <v>noturno</v>
      </c>
      <c r="L886" s="11" t="str">
        <f>' turmas sistema atual'!L885</f>
        <v>3-0-4</v>
      </c>
      <c r="M886" s="11">
        <f>' turmas sistema atual'!M885</f>
        <v>48</v>
      </c>
      <c r="N886" s="11">
        <f>VLOOKUP(B886,[3]Plan1!$A$18:$H$946,8,0)</f>
        <v>0</v>
      </c>
      <c r="P886" s="7" t="str">
        <f>' turmas sistema atual'!R885</f>
        <v>ANTONIO SERGIO KIMUS BRAZ</v>
      </c>
      <c r="Q886" s="7" t="e">
        <f>P886=#REF!</f>
        <v>#REF!</v>
      </c>
      <c r="R886" s="7" t="e">
        <f>VLOOKUP($B886,[2]planilha!$B$1:$P$929,15,0)</f>
        <v>#REF!</v>
      </c>
      <c r="S886" s="7">
        <f>' turmas sistema atual'!S885</f>
        <v>0</v>
      </c>
      <c r="T886" s="7" t="e">
        <f t="shared" si="55"/>
        <v>#REF!</v>
      </c>
      <c r="U886" s="7" t="e">
        <f>' turmas sistema atual'!#REF!</f>
        <v>#REF!</v>
      </c>
      <c r="V886" s="7" t="e">
        <f>' turmas sistema atual'!#REF!</f>
        <v>#REF!</v>
      </c>
      <c r="W886" s="7" t="e">
        <f>' turmas sistema atual'!#REF!</f>
        <v>#REF!</v>
      </c>
      <c r="X886" s="7" t="e">
        <f>' turmas sistema atual'!#REF!</f>
        <v>#REF!</v>
      </c>
      <c r="Y886" s="7" t="e">
        <f>' turmas sistema atual'!#REF!</f>
        <v>#REF!</v>
      </c>
      <c r="Z886" s="7" t="e">
        <f>' turmas sistema atual'!#REF!</f>
        <v>#REF!</v>
      </c>
      <c r="AA886" s="7" t="e">
        <f>' turmas sistema atual'!#REF!</f>
        <v>#REF!</v>
      </c>
      <c r="AB886" s="11" t="e">
        <f>' turmas sistema atual'!#REF!</f>
        <v>#REF!</v>
      </c>
    </row>
    <row r="887" spans="1:28" ht="51" customHeight="1" thickBot="1" x14ac:dyDescent="0.3">
      <c r="A887" s="7" t="str">
        <f>' turmas sistema atual'!A886</f>
        <v>LICENCIATURA EM CIÊNCIAS NATURAIS E EXATAS</v>
      </c>
      <c r="B887" s="7" t="str">
        <f>' turmas sistema atual'!B886</f>
        <v>DB1BIL0304-15SA</v>
      </c>
      <c r="C887" s="7" t="str">
        <f>' turmas sistema atual'!C886</f>
        <v>Evolução e Diversificação da Vida na Terra B1-diurno (Santo André)</v>
      </c>
      <c r="D887" s="7" t="str">
        <f>' turmas sistema atual'!Y886</f>
        <v>terça das 10:00 às 12:00, semanal ; quinta das 08:00 às 10:00, quinzenal II</v>
      </c>
      <c r="E887" s="7" t="str">
        <f>' turmas sistema atual'!Z886</f>
        <v/>
      </c>
      <c r="F887" s="7" t="b">
        <f t="shared" si="52"/>
        <v>0</v>
      </c>
      <c r="G887" s="7"/>
      <c r="H887" s="7" t="s">
        <v>563</v>
      </c>
      <c r="I887" s="7" t="b">
        <f t="shared" si="53"/>
        <v>1</v>
      </c>
      <c r="J887" s="11" t="str">
        <f t="shared" si="54"/>
        <v>SA</v>
      </c>
      <c r="K887" s="11" t="str">
        <f>' turmas sistema atual'!K886</f>
        <v>diurno</v>
      </c>
      <c r="L887" s="11" t="str">
        <f>' turmas sistema atual'!L886</f>
        <v>3-0-4</v>
      </c>
      <c r="M887" s="11">
        <f>' turmas sistema atual'!M886</f>
        <v>40</v>
      </c>
      <c r="N887" s="11">
        <f>VLOOKUP(B887,[3]Plan1!$A$18:$H$946,8,0)</f>
        <v>2</v>
      </c>
      <c r="P887" s="7" t="str">
        <f>' turmas sistema atual'!R886</f>
        <v>MATHEUS FORTES SANTOS</v>
      </c>
      <c r="Q887" s="7" t="e">
        <f>P887=#REF!</f>
        <v>#REF!</v>
      </c>
      <c r="R887" s="7" t="e">
        <f>VLOOKUP($B887,[2]planilha!$B$1:$P$929,15,0)</f>
        <v>#REF!</v>
      </c>
      <c r="S887" s="7">
        <f>' turmas sistema atual'!S886</f>
        <v>0</v>
      </c>
      <c r="T887" s="7" t="e">
        <f t="shared" si="55"/>
        <v>#REF!</v>
      </c>
      <c r="U887" s="7" t="str">
        <f>' turmas sistema atual'!Z604</f>
        <v/>
      </c>
      <c r="V887" s="7">
        <f>' turmas sistema atual'!AA604</f>
        <v>0</v>
      </c>
      <c r="W887" s="7">
        <f>' turmas sistema atual'!AB604</f>
        <v>0</v>
      </c>
      <c r="X887" s="7">
        <f>' turmas sistema atual'!AC604</f>
        <v>0</v>
      </c>
      <c r="Y887" s="7">
        <f>' turmas sistema atual'!AD604</f>
        <v>0</v>
      </c>
      <c r="Z887" s="7">
        <f>' turmas sistema atual'!AE604</f>
        <v>0</v>
      </c>
      <c r="AA887" s="7">
        <f>' turmas sistema atual'!AU604</f>
        <v>0</v>
      </c>
      <c r="AB887" s="11">
        <f>' turmas sistema atual'!AV604</f>
        <v>0</v>
      </c>
    </row>
    <row r="888" spans="1:28" ht="51" customHeight="1" thickBot="1" x14ac:dyDescent="0.3">
      <c r="A888" s="7" t="str">
        <f>' turmas sistema atual'!A887</f>
        <v>LICENCIATURA EM CIÊNCIAS NATURAIS E EXATAS</v>
      </c>
      <c r="B888" s="7" t="str">
        <f>' turmas sistema atual'!B887</f>
        <v>NB1BIL0304-15SA</v>
      </c>
      <c r="C888" s="7" t="str">
        <f>' turmas sistema atual'!C887</f>
        <v>Evolução e Diversificação da Vida na Terra B1-noturno (Santo André)</v>
      </c>
      <c r="D888" s="7" t="str">
        <f>' turmas sistema atual'!Y887</f>
        <v>terça das 21:00 às 23:00, semanal ; quinta das 19:00 às 21:00, quinzenal II</v>
      </c>
      <c r="E888" s="7" t="str">
        <f>' turmas sistema atual'!Z887</f>
        <v/>
      </c>
      <c r="F888" s="7" t="b">
        <f t="shared" si="52"/>
        <v>0</v>
      </c>
      <c r="G888" s="7"/>
      <c r="H888" s="7" t="s">
        <v>563</v>
      </c>
      <c r="I888" s="7" t="b">
        <f t="shared" si="53"/>
        <v>1</v>
      </c>
      <c r="J888" s="11" t="str">
        <f t="shared" si="54"/>
        <v>SA</v>
      </c>
      <c r="K888" s="11" t="str">
        <f>' turmas sistema atual'!K887</f>
        <v>noturno</v>
      </c>
      <c r="L888" s="11" t="str">
        <f>' turmas sistema atual'!L887</f>
        <v>3-0-4</v>
      </c>
      <c r="M888" s="11">
        <f>' turmas sistema atual'!M887</f>
        <v>41</v>
      </c>
      <c r="N888" s="11">
        <f>VLOOKUP(B888,[3]Plan1!$A$18:$H$946,8,0)</f>
        <v>0</v>
      </c>
      <c r="P888" s="7" t="str">
        <f>' turmas sistema atual'!R887</f>
        <v>ANTONIO SERGIO KIMUS BRAZ</v>
      </c>
      <c r="Q888" s="7" t="e">
        <f>P888=#REF!</f>
        <v>#REF!</v>
      </c>
      <c r="R888" s="7" t="e">
        <f>VLOOKUP($B888,[2]planilha!$B$1:$P$929,15,0)</f>
        <v>#REF!</v>
      </c>
      <c r="S888" s="7">
        <f>' turmas sistema atual'!S887</f>
        <v>0</v>
      </c>
      <c r="T888" s="7" t="e">
        <f t="shared" si="55"/>
        <v>#REF!</v>
      </c>
      <c r="U888" s="7" t="str">
        <f>' turmas sistema atual'!Z605</f>
        <v/>
      </c>
      <c r="V888" s="7">
        <f>' turmas sistema atual'!AA605</f>
        <v>0</v>
      </c>
      <c r="W888" s="7">
        <f>' turmas sistema atual'!AB605</f>
        <v>0</v>
      </c>
      <c r="X888" s="7">
        <f>' turmas sistema atual'!AC605</f>
        <v>0</v>
      </c>
      <c r="Y888" s="7">
        <f>' turmas sistema atual'!AD605</f>
        <v>0</v>
      </c>
      <c r="Z888" s="7">
        <f>' turmas sistema atual'!AE605</f>
        <v>0</v>
      </c>
      <c r="AA888" s="7">
        <f>' turmas sistema atual'!AU605</f>
        <v>0</v>
      </c>
      <c r="AB888" s="11">
        <f>' turmas sistema atual'!AV605</f>
        <v>0</v>
      </c>
    </row>
    <row r="889" spans="1:28" ht="51" customHeight="1" thickBot="1" x14ac:dyDescent="0.3">
      <c r="A889" s="7" t="str">
        <f>' turmas sistema atual'!A888</f>
        <v>LICENCIATURA EM CIÊNCIAS NATURAIS E EXATAS</v>
      </c>
      <c r="B889" s="7" t="str">
        <f>' turmas sistema atual'!B888</f>
        <v>DA1NHZ5023-18SA</v>
      </c>
      <c r="C889" s="7" t="str">
        <f>' turmas sistema atual'!C888</f>
        <v>Práticas escolares em educação especial e inclusiva A1-diurno (Santo André)</v>
      </c>
      <c r="D889" s="7" t="str">
        <f>' turmas sistema atual'!Y888</f>
        <v xml:space="preserve">quarta das 10:00 às 12:00, semanal ; sexta das 08:00 às 10:00, semanal </v>
      </c>
      <c r="E889" s="7" t="str">
        <f>' turmas sistema atual'!Z888</f>
        <v/>
      </c>
      <c r="F889" s="7" t="b">
        <f t="shared" si="52"/>
        <v>0</v>
      </c>
      <c r="G889" s="7"/>
      <c r="H889" s="7" t="s">
        <v>563</v>
      </c>
      <c r="I889" s="7" t="b">
        <f t="shared" si="53"/>
        <v>1</v>
      </c>
      <c r="J889" s="11" t="str">
        <f t="shared" si="54"/>
        <v>SA</v>
      </c>
      <c r="K889" s="11" t="str">
        <f>' turmas sistema atual'!K888</f>
        <v>diurno</v>
      </c>
      <c r="L889" s="11" t="str">
        <f>' turmas sistema atual'!L888</f>
        <v>2-2-4</v>
      </c>
      <c r="M889" s="11">
        <f>' turmas sistema atual'!M888</f>
        <v>40</v>
      </c>
      <c r="N889" s="11">
        <f>VLOOKUP(B889,[3]Plan1!$A$18:$H$946,8,0)</f>
        <v>31</v>
      </c>
      <c r="P889" s="7" t="str">
        <f>' turmas sistema atual'!R888</f>
        <v>Mara Silvia Pasian</v>
      </c>
      <c r="Q889" s="7" t="e">
        <f>P889=#REF!</f>
        <v>#REF!</v>
      </c>
      <c r="R889" s="7" t="str">
        <f>VLOOKUP($B889,[2]planilha!$B$1:$P$929,15,0)</f>
        <v>Mara Silvia Pasian</v>
      </c>
      <c r="S889" s="7" t="str">
        <f>' turmas sistema atual'!S888</f>
        <v>Mara Silvia Pasian</v>
      </c>
      <c r="T889" s="7" t="b">
        <f t="shared" si="55"/>
        <v>1</v>
      </c>
      <c r="U889" s="7" t="str">
        <f>' turmas sistema atual'!Z383</f>
        <v/>
      </c>
      <c r="V889" s="7">
        <f>' turmas sistema atual'!AA383</f>
        <v>0</v>
      </c>
      <c r="W889" s="7">
        <f>' turmas sistema atual'!AB383</f>
        <v>0</v>
      </c>
      <c r="X889" s="7">
        <f>' turmas sistema atual'!AC383</f>
        <v>0</v>
      </c>
      <c r="Y889" s="7">
        <f>' turmas sistema atual'!AD383</f>
        <v>0</v>
      </c>
      <c r="Z889" s="7">
        <f>' turmas sistema atual'!AE383</f>
        <v>0</v>
      </c>
      <c r="AA889" s="7">
        <f>' turmas sistema atual'!AU383</f>
        <v>0</v>
      </c>
      <c r="AB889" s="11">
        <f>' turmas sistema atual'!AV383</f>
        <v>0</v>
      </c>
    </row>
    <row r="890" spans="1:28" ht="51" customHeight="1" thickBot="1" x14ac:dyDescent="0.3">
      <c r="A890" s="7" t="str">
        <f>' turmas sistema atual'!A889</f>
        <v>LICENCIATURA EM CIÊNCIAS NATURAIS E EXATAS</v>
      </c>
      <c r="B890" s="7" t="str">
        <f>' turmas sistema atual'!B889</f>
        <v>NA1NHZ5023-18SA</v>
      </c>
      <c r="C890" s="7" t="str">
        <f>' turmas sistema atual'!C889</f>
        <v>Práticas escolares em educação especial e inclusiva A1-noturno (Santo André)</v>
      </c>
      <c r="D890" s="7" t="str">
        <f>' turmas sistema atual'!Y889</f>
        <v xml:space="preserve">quarta das 21:00 às 23:00, semanal ; sexta das 19:00 às 21:00, semanal </v>
      </c>
      <c r="E890" s="7" t="str">
        <f>' turmas sistema atual'!Z889</f>
        <v/>
      </c>
      <c r="F890" s="7" t="b">
        <f t="shared" si="52"/>
        <v>0</v>
      </c>
      <c r="G890" s="7"/>
      <c r="H890" s="7" t="s">
        <v>563</v>
      </c>
      <c r="I890" s="7" t="b">
        <f t="shared" si="53"/>
        <v>1</v>
      </c>
      <c r="J890" s="11" t="str">
        <f t="shared" si="54"/>
        <v>SA</v>
      </c>
      <c r="K890" s="11" t="str">
        <f>' turmas sistema atual'!K889</f>
        <v>noturno</v>
      </c>
      <c r="L890" s="11" t="str">
        <f>' turmas sistema atual'!L889</f>
        <v>2-2-4</v>
      </c>
      <c r="M890" s="11">
        <f>' turmas sistema atual'!M889</f>
        <v>40</v>
      </c>
      <c r="N890" s="11">
        <f>VLOOKUP(B890,[3]Plan1!$A$18:$H$946,8,0)</f>
        <v>19</v>
      </c>
      <c r="P890" s="7" t="str">
        <f>' turmas sistema atual'!R889</f>
        <v>Mara Silvia Pasian</v>
      </c>
      <c r="Q890" s="7" t="e">
        <f>P890=#REF!</f>
        <v>#REF!</v>
      </c>
      <c r="R890" s="7" t="str">
        <f>VLOOKUP($B890,[2]planilha!$B$1:$P$929,15,0)</f>
        <v>Mara Silvia Pasian</v>
      </c>
      <c r="S890" s="7" t="str">
        <f>' turmas sistema atual'!S889</f>
        <v>Mara Silvia Pasian</v>
      </c>
      <c r="T890" s="7" t="b">
        <f t="shared" si="55"/>
        <v>1</v>
      </c>
      <c r="U890" s="7" t="str">
        <f>' turmas sistema atual'!Z390</f>
        <v/>
      </c>
      <c r="V890" s="7">
        <f>' turmas sistema atual'!AA390</f>
        <v>0</v>
      </c>
      <c r="W890" s="7">
        <f>' turmas sistema atual'!AB390</f>
        <v>0</v>
      </c>
      <c r="X890" s="7">
        <f>' turmas sistema atual'!AC390</f>
        <v>0</v>
      </c>
      <c r="Y890" s="7">
        <f>' turmas sistema atual'!AD390</f>
        <v>0</v>
      </c>
      <c r="Z890" s="7">
        <f>' turmas sistema atual'!AE390</f>
        <v>0</v>
      </c>
      <c r="AA890" s="7">
        <f>' turmas sistema atual'!AU390</f>
        <v>0</v>
      </c>
      <c r="AB890" s="11">
        <f>' turmas sistema atual'!AV390</f>
        <v>0</v>
      </c>
    </row>
    <row r="891" spans="1:28" ht="51" customHeight="1" thickBot="1" x14ac:dyDescent="0.3">
      <c r="A891" s="7" t="str">
        <f>' turmas sistema atual'!A890</f>
        <v>LICENCIATURA EM CIÊNCIAS NATURAIS E EXATAS</v>
      </c>
      <c r="B891" s="7" t="str">
        <f>' turmas sistema atual'!B890</f>
        <v>DB1NHZ5023-18SA</v>
      </c>
      <c r="C891" s="7" t="str">
        <f>' turmas sistema atual'!C890</f>
        <v>Práticas escolares em educação especial e inclusiva B1-diurno (Santo André)</v>
      </c>
      <c r="D891" s="7" t="str">
        <f>' turmas sistema atual'!Y890</f>
        <v xml:space="preserve">quarta das 08:00 às 10:00, semanal ; sexta das 10:00 às 12:00, semanal </v>
      </c>
      <c r="E891" s="7" t="str">
        <f>' turmas sistema atual'!Z890</f>
        <v/>
      </c>
      <c r="F891" s="7" t="b">
        <f t="shared" si="52"/>
        <v>0</v>
      </c>
      <c r="G891" s="7"/>
      <c r="H891" s="7" t="s">
        <v>563</v>
      </c>
      <c r="I891" s="7" t="b">
        <f t="shared" si="53"/>
        <v>1</v>
      </c>
      <c r="J891" s="11" t="str">
        <f t="shared" si="54"/>
        <v>SA</v>
      </c>
      <c r="K891" s="11" t="str">
        <f>' turmas sistema atual'!K890</f>
        <v>diurno</v>
      </c>
      <c r="L891" s="11" t="str">
        <f>' turmas sistema atual'!L890</f>
        <v>2-2-4</v>
      </c>
      <c r="M891" s="11">
        <f>' turmas sistema atual'!M890</f>
        <v>40</v>
      </c>
      <c r="N891" s="11">
        <f>VLOOKUP(B891,[3]Plan1!$A$18:$H$946,8,0)</f>
        <v>33</v>
      </c>
      <c r="P891" s="7" t="str">
        <f>' turmas sistema atual'!R890</f>
        <v>Ruth Ferreira Galduroz</v>
      </c>
      <c r="Q891" s="7" t="e">
        <f>P891=#REF!</f>
        <v>#REF!</v>
      </c>
      <c r="R891" s="7" t="str">
        <f>VLOOKUP($B891,[2]planilha!$B$1:$P$929,15,0)</f>
        <v>Ruth Ferreira Galduroz</v>
      </c>
      <c r="S891" s="7" t="str">
        <f>' turmas sistema atual'!S890</f>
        <v>Ruth Ferreira Galduroz</v>
      </c>
      <c r="T891" s="7" t="b">
        <f t="shared" si="55"/>
        <v>1</v>
      </c>
      <c r="U891" s="7" t="str">
        <f>' turmas sistema atual'!Z389</f>
        <v/>
      </c>
      <c r="V891" s="7">
        <f>' turmas sistema atual'!AA389</f>
        <v>0</v>
      </c>
      <c r="W891" s="7">
        <f>' turmas sistema atual'!AB389</f>
        <v>0</v>
      </c>
      <c r="X891" s="7">
        <f>' turmas sistema atual'!AC389</f>
        <v>0</v>
      </c>
      <c r="Y891" s="7">
        <f>' turmas sistema atual'!AD389</f>
        <v>0</v>
      </c>
      <c r="Z891" s="7">
        <f>' turmas sistema atual'!AE389</f>
        <v>0</v>
      </c>
      <c r="AA891" s="7">
        <f>' turmas sistema atual'!AU389</f>
        <v>0</v>
      </c>
      <c r="AB891" s="11">
        <f>' turmas sistema atual'!AV389</f>
        <v>0</v>
      </c>
    </row>
    <row r="892" spans="1:28" ht="51" customHeight="1" thickBot="1" x14ac:dyDescent="0.3">
      <c r="A892" s="7" t="str">
        <f>' turmas sistema atual'!A891</f>
        <v>LICENCIATURA EM CIÊNCIAS NATURAIS E EXATAS</v>
      </c>
      <c r="B892" s="7" t="str">
        <f>' turmas sistema atual'!B891</f>
        <v>NB1NHZ5023-18SA</v>
      </c>
      <c r="C892" s="7" t="str">
        <f>' turmas sistema atual'!C891</f>
        <v>Práticas escolares em educação especial e inclusiva B1-noturno (Santo André)</v>
      </c>
      <c r="D892" s="7" t="str">
        <f>' turmas sistema atual'!Y891</f>
        <v xml:space="preserve">quarta das 19:00 às 21:00, semanal ; sexta das 21:00 às 23:00, semanal </v>
      </c>
      <c r="E892" s="7" t="str">
        <f>' turmas sistema atual'!Z891</f>
        <v/>
      </c>
      <c r="F892" s="7" t="b">
        <f t="shared" si="52"/>
        <v>0</v>
      </c>
      <c r="G892" s="7"/>
      <c r="H892" s="7" t="s">
        <v>563</v>
      </c>
      <c r="I892" s="7" t="b">
        <f t="shared" si="53"/>
        <v>1</v>
      </c>
      <c r="J892" s="11" t="str">
        <f t="shared" si="54"/>
        <v>SA</v>
      </c>
      <c r="K892" s="11" t="str">
        <f>' turmas sistema atual'!K891</f>
        <v>noturno</v>
      </c>
      <c r="L892" s="11" t="str">
        <f>' turmas sistema atual'!L891</f>
        <v>2-2-4</v>
      </c>
      <c r="M892" s="11">
        <f>' turmas sistema atual'!M891</f>
        <v>40</v>
      </c>
      <c r="N892" s="11">
        <f>VLOOKUP(B892,[3]Plan1!$A$18:$H$946,8,0)</f>
        <v>32</v>
      </c>
      <c r="P892" s="7" t="str">
        <f>' turmas sistema atual'!R891</f>
        <v>Ruth Ferreira Galduroz</v>
      </c>
      <c r="Q892" s="7" t="e">
        <f>P892=#REF!</f>
        <v>#REF!</v>
      </c>
      <c r="R892" s="7" t="str">
        <f>VLOOKUP($B892,[2]planilha!$B$1:$P$929,15,0)</f>
        <v>Ruth Ferreira Galduroz</v>
      </c>
      <c r="S892" s="7" t="str">
        <f>' turmas sistema atual'!S891</f>
        <v>Ruth Ferreira Galduroz</v>
      </c>
      <c r="T892" s="7" t="b">
        <f t="shared" si="55"/>
        <v>1</v>
      </c>
      <c r="U892" s="7" t="e">
        <f>' turmas sistema atual'!#REF!</f>
        <v>#REF!</v>
      </c>
      <c r="V892" s="7" t="e">
        <f>' turmas sistema atual'!#REF!</f>
        <v>#REF!</v>
      </c>
      <c r="W892" s="7" t="e">
        <f>' turmas sistema atual'!#REF!</f>
        <v>#REF!</v>
      </c>
      <c r="X892" s="7" t="e">
        <f>' turmas sistema atual'!#REF!</f>
        <v>#REF!</v>
      </c>
      <c r="Y892" s="7" t="e">
        <f>' turmas sistema atual'!#REF!</f>
        <v>#REF!</v>
      </c>
      <c r="Z892" s="7" t="e">
        <f>' turmas sistema atual'!#REF!</f>
        <v>#REF!</v>
      </c>
      <c r="AA892" s="7" t="e">
        <f>' turmas sistema atual'!#REF!</f>
        <v>#REF!</v>
      </c>
      <c r="AB892" s="11" t="e">
        <f>' turmas sistema atual'!#REF!</f>
        <v>#REF!</v>
      </c>
    </row>
    <row r="893" spans="1:28" ht="51" customHeight="1" thickBot="1" x14ac:dyDescent="0.3">
      <c r="A893" s="7" t="str">
        <f>' turmas sistema atual'!A892</f>
        <v>LICENCIATURA EM FILOSOFIA</v>
      </c>
      <c r="B893" s="7" t="str">
        <f>' turmas sistema atual'!B892</f>
        <v>NANHZ2091-16SB</v>
      </c>
      <c r="C893" s="7" t="str">
        <f>' turmas sistema atual'!C892</f>
        <v>Argumentação e Ensino A-noturno (São Bernardo do Campo)</v>
      </c>
      <c r="D893" s="7" t="str">
        <f>' turmas sistema atual'!Y892</f>
        <v xml:space="preserve">terça das 19:00 às 21:00, semanal ; quinta das 21:00 às 23:00, semanal </v>
      </c>
      <c r="E893" s="7" t="str">
        <f>' turmas sistema atual'!Z892</f>
        <v/>
      </c>
      <c r="F893" s="7" t="b">
        <f t="shared" si="52"/>
        <v>0</v>
      </c>
      <c r="G893" s="7"/>
      <c r="H893" s="7" t="s">
        <v>563</v>
      </c>
      <c r="I893" s="7" t="b">
        <f t="shared" si="53"/>
        <v>1</v>
      </c>
      <c r="J893" s="11" t="str">
        <f t="shared" si="54"/>
        <v>SB</v>
      </c>
      <c r="K893" s="11" t="str">
        <f>' turmas sistema atual'!K892</f>
        <v>noturno</v>
      </c>
      <c r="L893" s="11" t="str">
        <f>' turmas sistema atual'!L892</f>
        <v>4-0-4</v>
      </c>
      <c r="M893" s="11">
        <f>' turmas sistema atual'!M892</f>
        <v>40</v>
      </c>
      <c r="N893" s="11">
        <f>VLOOKUP(B893,[3]Plan1!$A$18:$H$946,8,0)</f>
        <v>21</v>
      </c>
      <c r="P893" s="7" t="str">
        <f>' turmas sistema atual'!R892</f>
        <v>PATRICIA DEL NERO VELASCO</v>
      </c>
      <c r="Q893" s="7" t="e">
        <f>P893=#REF!</f>
        <v>#REF!</v>
      </c>
      <c r="R893" s="7" t="e">
        <f>VLOOKUP($B893,[2]planilha!$B$1:$P$929,15,0)</f>
        <v>#REF!</v>
      </c>
      <c r="S893" s="7">
        <f>' turmas sistema atual'!S892</f>
        <v>0</v>
      </c>
      <c r="T893" s="7" t="e">
        <f t="shared" si="55"/>
        <v>#REF!</v>
      </c>
      <c r="U893" s="7" t="e">
        <f>' turmas sistema atual'!#REF!</f>
        <v>#REF!</v>
      </c>
      <c r="V893" s="7" t="e">
        <f>' turmas sistema atual'!#REF!</f>
        <v>#REF!</v>
      </c>
      <c r="W893" s="7" t="e">
        <f>' turmas sistema atual'!#REF!</f>
        <v>#REF!</v>
      </c>
      <c r="X893" s="7" t="e">
        <f>' turmas sistema atual'!#REF!</f>
        <v>#REF!</v>
      </c>
      <c r="Y893" s="7" t="e">
        <f>' turmas sistema atual'!#REF!</f>
        <v>#REF!</v>
      </c>
      <c r="Z893" s="7" t="e">
        <f>' turmas sistema atual'!#REF!</f>
        <v>#REF!</v>
      </c>
      <c r="AA893" s="7" t="e">
        <f>' turmas sistema atual'!#REF!</f>
        <v>#REF!</v>
      </c>
      <c r="AB893" s="11" t="e">
        <f>' turmas sistema atual'!#REF!</f>
        <v>#REF!</v>
      </c>
    </row>
    <row r="894" spans="1:28" ht="51" customHeight="1" thickBot="1" x14ac:dyDescent="0.3">
      <c r="A894" s="7" t="str">
        <f>' turmas sistema atual'!A893</f>
        <v>LICENCIATURA EM FILOSOFIA</v>
      </c>
      <c r="B894" s="7" t="str">
        <f>' turmas sistema atual'!B893</f>
        <v>DANHZ2095-16SB</v>
      </c>
      <c r="C894" s="7" t="str">
        <f>' turmas sistema atual'!C893</f>
        <v>Filosofia da escola: modelos institucionais e questões filosóficas A-diurno (São Bernardo do Campo)</v>
      </c>
      <c r="D894" s="7" t="str">
        <f>' turmas sistema atual'!Y893</f>
        <v xml:space="preserve">terça das 08:00 às 10:00, semanal ; quinta das 10:00 às 12:00, semanal </v>
      </c>
      <c r="E894" s="7" t="str">
        <f>' turmas sistema atual'!Z893</f>
        <v/>
      </c>
      <c r="F894" s="7" t="b">
        <f t="shared" si="52"/>
        <v>0</v>
      </c>
      <c r="G894" s="7"/>
      <c r="H894" s="7" t="s">
        <v>563</v>
      </c>
      <c r="I894" s="7" t="b">
        <f t="shared" si="53"/>
        <v>1</v>
      </c>
      <c r="J894" s="11" t="str">
        <f t="shared" si="54"/>
        <v>SB</v>
      </c>
      <c r="K894" s="11" t="str">
        <f>' turmas sistema atual'!K893</f>
        <v>diurno</v>
      </c>
      <c r="L894" s="11" t="str">
        <f>' turmas sistema atual'!L893</f>
        <v>4-0-4</v>
      </c>
      <c r="M894" s="11">
        <f>' turmas sistema atual'!M893</f>
        <v>40</v>
      </c>
      <c r="N894" s="11">
        <f>VLOOKUP(B894,[3]Plan1!$A$18:$H$946,8,0)</f>
        <v>37</v>
      </c>
      <c r="P894" s="7" t="str">
        <f>' turmas sistema atual'!R893</f>
        <v>FABIANO RAMOS TORRES</v>
      </c>
      <c r="Q894" s="7" t="e">
        <f>P894=#REF!</f>
        <v>#REF!</v>
      </c>
      <c r="R894" s="7" t="e">
        <f>VLOOKUP($B894,[2]planilha!$B$1:$P$929,15,0)</f>
        <v>#REF!</v>
      </c>
      <c r="S894" s="7">
        <f>' turmas sistema atual'!S893</f>
        <v>0</v>
      </c>
      <c r="T894" s="7" t="e">
        <f t="shared" si="55"/>
        <v>#REF!</v>
      </c>
      <c r="U894" s="7" t="e">
        <f>' turmas sistema atual'!#REF!</f>
        <v>#REF!</v>
      </c>
      <c r="V894" s="7" t="e">
        <f>' turmas sistema atual'!#REF!</f>
        <v>#REF!</v>
      </c>
      <c r="W894" s="7" t="e">
        <f>' turmas sistema atual'!#REF!</f>
        <v>#REF!</v>
      </c>
      <c r="X894" s="7" t="e">
        <f>' turmas sistema atual'!#REF!</f>
        <v>#REF!</v>
      </c>
      <c r="Y894" s="7" t="e">
        <f>' turmas sistema atual'!#REF!</f>
        <v>#REF!</v>
      </c>
      <c r="Z894" s="7" t="e">
        <f>' turmas sistema atual'!#REF!</f>
        <v>#REF!</v>
      </c>
      <c r="AA894" s="7" t="e">
        <f>' turmas sistema atual'!#REF!</f>
        <v>#REF!</v>
      </c>
      <c r="AB894" s="11" t="e">
        <f>' turmas sistema atual'!#REF!</f>
        <v>#REF!</v>
      </c>
    </row>
    <row r="895" spans="1:28" ht="51" customHeight="1" thickBot="1" x14ac:dyDescent="0.3">
      <c r="A895" s="7" t="str">
        <f>' turmas sistema atual'!A894</f>
        <v>LICENCIATURA EM FILOSOFIA</v>
      </c>
      <c r="B895" s="7" t="str">
        <f>' turmas sistema atual'!B894</f>
        <v>DANHH2023-16SB</v>
      </c>
      <c r="C895" s="7" t="str">
        <f>' turmas sistema atual'!C894</f>
        <v>Filosofia do Ensino de Filosofia A-diurno (São Bernardo do Campo)</v>
      </c>
      <c r="D895" s="7" t="str">
        <f>' turmas sistema atual'!Y894</f>
        <v xml:space="preserve">terça das 10:00 às 12:00, semanal ; sexta das 08:00 às 10:00, semanal </v>
      </c>
      <c r="E895" s="7" t="str">
        <f>' turmas sistema atual'!Z894</f>
        <v/>
      </c>
      <c r="F895" s="7" t="b">
        <f t="shared" si="52"/>
        <v>0</v>
      </c>
      <c r="G895" s="7"/>
      <c r="H895" s="7" t="s">
        <v>563</v>
      </c>
      <c r="I895" s="7" t="b">
        <f t="shared" si="53"/>
        <v>1</v>
      </c>
      <c r="J895" s="11" t="str">
        <f t="shared" si="54"/>
        <v>SB</v>
      </c>
      <c r="K895" s="11" t="str">
        <f>' turmas sistema atual'!K894</f>
        <v>diurno</v>
      </c>
      <c r="L895" s="11" t="str">
        <f>' turmas sistema atual'!L894</f>
        <v>4-0-4</v>
      </c>
      <c r="M895" s="11">
        <f>' turmas sistema atual'!M894</f>
        <v>40</v>
      </c>
      <c r="N895" s="11">
        <f>VLOOKUP(B895,[3]Plan1!$A$18:$H$946,8,0)</f>
        <v>35</v>
      </c>
      <c r="P895" s="7" t="str">
        <f>' turmas sistema atual'!R894</f>
        <v>PATRICIA DEL NERO VELASCO</v>
      </c>
      <c r="Q895" s="7" t="e">
        <f>P895=#REF!</f>
        <v>#REF!</v>
      </c>
      <c r="R895" s="7" t="e">
        <f>VLOOKUP($B895,[2]planilha!$B$1:$P$929,15,0)</f>
        <v>#REF!</v>
      </c>
      <c r="S895" s="7">
        <f>' turmas sistema atual'!S894</f>
        <v>0</v>
      </c>
      <c r="T895" s="7" t="e">
        <f t="shared" si="55"/>
        <v>#REF!</v>
      </c>
      <c r="U895" s="7" t="e">
        <f>' turmas sistema atual'!#REF!</f>
        <v>#REF!</v>
      </c>
      <c r="V895" s="7" t="e">
        <f>' turmas sistema atual'!#REF!</f>
        <v>#REF!</v>
      </c>
      <c r="W895" s="7" t="e">
        <f>' turmas sistema atual'!#REF!</f>
        <v>#REF!</v>
      </c>
      <c r="X895" s="7" t="e">
        <f>' turmas sistema atual'!#REF!</f>
        <v>#REF!</v>
      </c>
      <c r="Y895" s="7" t="e">
        <f>' turmas sistema atual'!#REF!</f>
        <v>#REF!</v>
      </c>
      <c r="Z895" s="7" t="e">
        <f>' turmas sistema atual'!#REF!</f>
        <v>#REF!</v>
      </c>
      <c r="AA895" s="7" t="e">
        <f>' turmas sistema atual'!#REF!</f>
        <v>#REF!</v>
      </c>
      <c r="AB895" s="11" t="e">
        <f>' turmas sistema atual'!#REF!</f>
        <v>#REF!</v>
      </c>
    </row>
    <row r="896" spans="1:28" ht="51" customHeight="1" thickBot="1" x14ac:dyDescent="0.3">
      <c r="A896" s="7" t="str">
        <f>' turmas sistema atual'!A895</f>
        <v>LICENCIATURA EM FILOSOFIA</v>
      </c>
      <c r="B896" s="7" t="str">
        <f>' turmas sistema atual'!B895</f>
        <v>NANHH2023-16SB</v>
      </c>
      <c r="C896" s="7" t="str">
        <f>' turmas sistema atual'!C895</f>
        <v>Filosofia do Ensino de Filosofia A-noturno (São Bernardo do Campo)</v>
      </c>
      <c r="D896" s="7" t="str">
        <f>' turmas sistema atual'!Y895</f>
        <v xml:space="preserve">terça das 21:00 às 23:00, semanal ; sexta das 19:00 às 21:00, semanal </v>
      </c>
      <c r="E896" s="7" t="str">
        <f>' turmas sistema atual'!Z895</f>
        <v/>
      </c>
      <c r="F896" s="7" t="b">
        <f t="shared" si="52"/>
        <v>0</v>
      </c>
      <c r="G896" s="7"/>
      <c r="H896" s="7" t="s">
        <v>563</v>
      </c>
      <c r="I896" s="7" t="b">
        <f t="shared" si="53"/>
        <v>1</v>
      </c>
      <c r="J896" s="11" t="str">
        <f t="shared" si="54"/>
        <v>SB</v>
      </c>
      <c r="K896" s="11" t="str">
        <f>' turmas sistema atual'!K895</f>
        <v>noturno</v>
      </c>
      <c r="L896" s="11" t="str">
        <f>' turmas sistema atual'!L895</f>
        <v>4-0-4</v>
      </c>
      <c r="M896" s="11">
        <f>' turmas sistema atual'!M895</f>
        <v>40</v>
      </c>
      <c r="N896" s="11">
        <f>VLOOKUP(B896,[3]Plan1!$A$18:$H$946,8,0)</f>
        <v>27</v>
      </c>
      <c r="P896" s="7" t="str">
        <f>' turmas sistema atual'!R895</f>
        <v>JOAO PAULO SIMOES VILAS BOAS</v>
      </c>
      <c r="Q896" s="7" t="e">
        <f>P896=#REF!</f>
        <v>#REF!</v>
      </c>
      <c r="R896" s="7" t="e">
        <f>VLOOKUP($B896,[2]planilha!$B$1:$P$929,15,0)</f>
        <v>#REF!</v>
      </c>
      <c r="S896" s="7">
        <f>' turmas sistema atual'!S895</f>
        <v>0</v>
      </c>
      <c r="T896" s="7" t="e">
        <f t="shared" si="55"/>
        <v>#REF!</v>
      </c>
      <c r="U896" s="7" t="e">
        <f>' turmas sistema atual'!#REF!</f>
        <v>#REF!</v>
      </c>
      <c r="V896" s="7" t="e">
        <f>' turmas sistema atual'!#REF!</f>
        <v>#REF!</v>
      </c>
      <c r="W896" s="7" t="e">
        <f>' turmas sistema atual'!#REF!</f>
        <v>#REF!</v>
      </c>
      <c r="X896" s="7" t="e">
        <f>' turmas sistema atual'!#REF!</f>
        <v>#REF!</v>
      </c>
      <c r="Y896" s="7" t="e">
        <f>' turmas sistema atual'!#REF!</f>
        <v>#REF!</v>
      </c>
      <c r="Z896" s="7" t="e">
        <f>' turmas sistema atual'!#REF!</f>
        <v>#REF!</v>
      </c>
      <c r="AA896" s="7" t="e">
        <f>' turmas sistema atual'!#REF!</f>
        <v>#REF!</v>
      </c>
      <c r="AB896" s="11" t="e">
        <f>' turmas sistema atual'!#REF!</f>
        <v>#REF!</v>
      </c>
    </row>
    <row r="897" spans="1:28" ht="51" customHeight="1" thickBot="1" x14ac:dyDescent="0.3">
      <c r="A897" s="7" t="str">
        <f>' turmas sistema atual'!A896</f>
        <v>LICENCIATURA EM FILOSOFIA</v>
      </c>
      <c r="B897" s="7" t="str">
        <f>' turmas sistema atual'!B896</f>
        <v>DANHH2090-16SB</v>
      </c>
      <c r="C897" s="7" t="str">
        <f>' turmas sistema atual'!C896</f>
        <v>Prática de Ensino de Filosofia: Programas de Ensino A-diurno (São Bernardo do Campo)</v>
      </c>
      <c r="D897" s="7" t="str">
        <f>' turmas sistema atual'!Y896</f>
        <v xml:space="preserve">quarta das 08:00 às 10:00, semanal ; sexta das 10:00 às 12:00, semanal </v>
      </c>
      <c r="E897" s="7" t="str">
        <f>' turmas sistema atual'!Z896</f>
        <v/>
      </c>
      <c r="F897" s="7" t="b">
        <f t="shared" si="52"/>
        <v>0</v>
      </c>
      <c r="G897" s="7"/>
      <c r="H897" s="7" t="s">
        <v>563</v>
      </c>
      <c r="I897" s="7" t="b">
        <f t="shared" si="53"/>
        <v>1</v>
      </c>
      <c r="J897" s="11" t="str">
        <f t="shared" si="54"/>
        <v>SB</v>
      </c>
      <c r="K897" s="11" t="str">
        <f>' turmas sistema atual'!K896</f>
        <v>diurno</v>
      </c>
      <c r="L897" s="11" t="str">
        <f>' turmas sistema atual'!L896</f>
        <v>4-0-4</v>
      </c>
      <c r="M897" s="11">
        <f>' turmas sistema atual'!M896</f>
        <v>40</v>
      </c>
      <c r="N897" s="11">
        <f>VLOOKUP(B897,[3]Plan1!$A$18:$H$946,8,0)</f>
        <v>32</v>
      </c>
      <c r="P897" s="7" t="str">
        <f>' turmas sistema atual'!R896</f>
        <v>FABIANO RAMOS TORRES</v>
      </c>
      <c r="Q897" s="7" t="e">
        <f>P897=#REF!</f>
        <v>#REF!</v>
      </c>
      <c r="R897" s="7" t="e">
        <f>VLOOKUP($B897,[2]planilha!$B$1:$P$929,15,0)</f>
        <v>#REF!</v>
      </c>
      <c r="S897" s="7">
        <f>' turmas sistema atual'!S896</f>
        <v>0</v>
      </c>
      <c r="T897" s="7" t="e">
        <f t="shared" si="55"/>
        <v>#REF!</v>
      </c>
      <c r="U897" s="7" t="e">
        <f>' turmas sistema atual'!#REF!</f>
        <v>#REF!</v>
      </c>
      <c r="V897" s="7" t="e">
        <f>' turmas sistema atual'!#REF!</f>
        <v>#REF!</v>
      </c>
      <c r="W897" s="7" t="e">
        <f>' turmas sistema atual'!#REF!</f>
        <v>#REF!</v>
      </c>
      <c r="X897" s="7" t="e">
        <f>' turmas sistema atual'!#REF!</f>
        <v>#REF!</v>
      </c>
      <c r="Y897" s="7" t="e">
        <f>' turmas sistema atual'!#REF!</f>
        <v>#REF!</v>
      </c>
      <c r="Z897" s="7" t="e">
        <f>' turmas sistema atual'!#REF!</f>
        <v>#REF!</v>
      </c>
      <c r="AA897" s="7" t="e">
        <f>' turmas sistema atual'!#REF!</f>
        <v>#REF!</v>
      </c>
      <c r="AB897" s="11" t="e">
        <f>' turmas sistema atual'!#REF!</f>
        <v>#REF!</v>
      </c>
    </row>
    <row r="898" spans="1:28" ht="51" customHeight="1" thickBot="1" x14ac:dyDescent="0.3">
      <c r="A898" s="7" t="str">
        <f>' turmas sistema atual'!A897</f>
        <v>LICENCIATURA EM FILOSOFIA</v>
      </c>
      <c r="B898" s="7" t="str">
        <f>' turmas sistema atual'!B897</f>
        <v>NANHH2090-16SB</v>
      </c>
      <c r="C898" s="7" t="str">
        <f>' turmas sistema atual'!C897</f>
        <v>Prática de Ensino de Filosofia: Programas de Ensino A-noturno (São Bernardo do Campo)</v>
      </c>
      <c r="D898" s="7" t="str">
        <f>' turmas sistema atual'!Y897</f>
        <v xml:space="preserve">quarta das 19:00 às 21:00, semanal ; sexta das 21:00 às 23:00, semanal </v>
      </c>
      <c r="E898" s="7" t="str">
        <f>' turmas sistema atual'!Z897</f>
        <v/>
      </c>
      <c r="F898" s="7" t="b">
        <f t="shared" si="52"/>
        <v>0</v>
      </c>
      <c r="G898" s="7"/>
      <c r="H898" s="7" t="s">
        <v>563</v>
      </c>
      <c r="I898" s="7" t="b">
        <f t="shared" si="53"/>
        <v>1</v>
      </c>
      <c r="J898" s="11" t="str">
        <f t="shared" si="54"/>
        <v>SB</v>
      </c>
      <c r="K898" s="11" t="str">
        <f>' turmas sistema atual'!K897</f>
        <v>noturno</v>
      </c>
      <c r="L898" s="11" t="str">
        <f>' turmas sistema atual'!L897</f>
        <v>4-0-4</v>
      </c>
      <c r="M898" s="11">
        <f>' turmas sistema atual'!M897</f>
        <v>40</v>
      </c>
      <c r="N898" s="11">
        <f>VLOOKUP(B898,[3]Plan1!$A$18:$H$946,8,0)</f>
        <v>29</v>
      </c>
      <c r="P898" s="7" t="str">
        <f>' turmas sistema atual'!R897</f>
        <v>SAMON NOYAMA</v>
      </c>
      <c r="Q898" s="7" t="e">
        <f>P898=#REF!</f>
        <v>#REF!</v>
      </c>
      <c r="R898" s="7" t="e">
        <f>VLOOKUP($B898,[2]planilha!$B$1:$P$929,15,0)</f>
        <v>#REF!</v>
      </c>
      <c r="S898" s="7">
        <f>' turmas sistema atual'!S897</f>
        <v>0</v>
      </c>
      <c r="T898" s="7" t="e">
        <f t="shared" si="55"/>
        <v>#REF!</v>
      </c>
      <c r="U898" s="7" t="e">
        <f>' turmas sistema atual'!#REF!</f>
        <v>#REF!</v>
      </c>
      <c r="V898" s="7" t="e">
        <f>' turmas sistema atual'!#REF!</f>
        <v>#REF!</v>
      </c>
      <c r="W898" s="7" t="e">
        <f>' turmas sistema atual'!#REF!</f>
        <v>#REF!</v>
      </c>
      <c r="X898" s="7" t="e">
        <f>' turmas sistema atual'!#REF!</f>
        <v>#REF!</v>
      </c>
      <c r="Y898" s="7" t="e">
        <f>' turmas sistema atual'!#REF!</f>
        <v>#REF!</v>
      </c>
      <c r="Z898" s="7" t="e">
        <f>' turmas sistema atual'!#REF!</f>
        <v>#REF!</v>
      </c>
      <c r="AA898" s="7" t="e">
        <f>' turmas sistema atual'!#REF!</f>
        <v>#REF!</v>
      </c>
      <c r="AB898" s="11" t="e">
        <f>' turmas sistema atual'!#REF!</f>
        <v>#REF!</v>
      </c>
    </row>
    <row r="899" spans="1:28" ht="51" customHeight="1" thickBot="1" x14ac:dyDescent="0.3">
      <c r="A899" s="7" t="str">
        <f>' turmas sistema atual'!A898</f>
        <v>LICENCIATURA EM FILOSOFIA</v>
      </c>
      <c r="B899" s="7" t="str">
        <f>' turmas sistema atual'!B898</f>
        <v>NANHZ2067-11SB</v>
      </c>
      <c r="C899" s="7" t="str">
        <f>' turmas sistema atual'!C898</f>
        <v>Temas da Filosofia Contemporânea A-noturno (São Bernardo do Campo)</v>
      </c>
      <c r="D899" s="7" t="str">
        <f>' turmas sistema atual'!Y898</f>
        <v xml:space="preserve">quarta das 19:00 às 21:00, semanal ; sexta das 21:00 às 23:00, semanal </v>
      </c>
      <c r="E899" s="7" t="str">
        <f>' turmas sistema atual'!Z898</f>
        <v/>
      </c>
      <c r="F899" s="7" t="b">
        <f t="shared" si="52"/>
        <v>0</v>
      </c>
      <c r="G899" s="7"/>
      <c r="H899" s="7" t="s">
        <v>563</v>
      </c>
      <c r="I899" s="7" t="b">
        <f t="shared" si="53"/>
        <v>1</v>
      </c>
      <c r="J899" s="11" t="str">
        <f t="shared" si="54"/>
        <v>SB</v>
      </c>
      <c r="K899" s="11" t="str">
        <f>' turmas sistema atual'!K898</f>
        <v>noturno</v>
      </c>
      <c r="L899" s="11" t="str">
        <f>' turmas sistema atual'!L898</f>
        <v>4-0-4</v>
      </c>
      <c r="M899" s="11">
        <f>' turmas sistema atual'!M898</f>
        <v>40</v>
      </c>
      <c r="N899" s="11">
        <f>VLOOKUP(B899,[3]Plan1!$A$18:$H$946,8,0)</f>
        <v>40</v>
      </c>
      <c r="P899" s="7" t="str">
        <f>' turmas sistema atual'!R898</f>
        <v>JOAO PAULO SIMOES VILAS BOAS</v>
      </c>
      <c r="Q899" s="7" t="e">
        <f>P899=#REF!</f>
        <v>#REF!</v>
      </c>
      <c r="R899" s="7" t="e">
        <f>VLOOKUP($B899,[2]planilha!$B$1:$P$929,15,0)</f>
        <v>#REF!</v>
      </c>
      <c r="S899" s="7">
        <f>' turmas sistema atual'!S898</f>
        <v>0</v>
      </c>
      <c r="T899" s="7" t="e">
        <f t="shared" si="55"/>
        <v>#REF!</v>
      </c>
      <c r="U899" s="7" t="e">
        <f>' turmas sistema atual'!#REF!</f>
        <v>#REF!</v>
      </c>
      <c r="V899" s="7" t="e">
        <f>' turmas sistema atual'!#REF!</f>
        <v>#REF!</v>
      </c>
      <c r="W899" s="7" t="e">
        <f>' turmas sistema atual'!#REF!</f>
        <v>#REF!</v>
      </c>
      <c r="X899" s="7" t="e">
        <f>' turmas sistema atual'!#REF!</f>
        <v>#REF!</v>
      </c>
      <c r="Y899" s="7" t="e">
        <f>' turmas sistema atual'!#REF!</f>
        <v>#REF!</v>
      </c>
      <c r="Z899" s="7" t="e">
        <f>' turmas sistema atual'!#REF!</f>
        <v>#REF!</v>
      </c>
      <c r="AA899" s="7" t="e">
        <f>' turmas sistema atual'!#REF!</f>
        <v>#REF!</v>
      </c>
      <c r="AB899" s="11" t="e">
        <f>' turmas sistema atual'!#REF!</f>
        <v>#REF!</v>
      </c>
    </row>
    <row r="900" spans="1:28" ht="51" customHeight="1" thickBot="1" x14ac:dyDescent="0.3">
      <c r="A900" s="7" t="str">
        <f>' turmas sistema atual'!A899</f>
        <v>LICENCIATURA EM FÍSICA</v>
      </c>
      <c r="B900" s="7" t="str">
        <f>' turmas sistema atual'!B899</f>
        <v>NA1NHI5002-15SA</v>
      </c>
      <c r="C900" s="7" t="str">
        <f>' turmas sistema atual'!C899</f>
        <v>Didática A1-noturno (Santo André)</v>
      </c>
      <c r="D900" s="7" t="str">
        <f>' turmas sistema atual'!Y899</f>
        <v xml:space="preserve">quarta das 19:00 às 21:00, semanal ; sexta das 21:00 às 23:00, semanal </v>
      </c>
      <c r="E900" s="7" t="str">
        <f>' turmas sistema atual'!Z899</f>
        <v/>
      </c>
      <c r="F900" s="7" t="b">
        <f t="shared" ref="F900:F929" si="56">E900=D900</f>
        <v>0</v>
      </c>
      <c r="G900" s="7"/>
      <c r="H900" s="7" t="s">
        <v>563</v>
      </c>
      <c r="I900" s="7" t="b">
        <f t="shared" ref="I900:I929" si="57">H900=G900</f>
        <v>1</v>
      </c>
      <c r="J900" s="11" t="str">
        <f t="shared" ref="J900:J929" si="58">RIGHT(B900,2)</f>
        <v>SA</v>
      </c>
      <c r="K900" s="11" t="str">
        <f>' turmas sistema atual'!K899</f>
        <v>noturno</v>
      </c>
      <c r="L900" s="11" t="str">
        <f>' turmas sistema atual'!L899</f>
        <v>4-0-4</v>
      </c>
      <c r="M900" s="11">
        <f>' turmas sistema atual'!M899</f>
        <v>43</v>
      </c>
      <c r="N900" s="11">
        <f>VLOOKUP(B900,[3]Plan1!$A$18:$H$946,8,0)</f>
        <v>0</v>
      </c>
      <c r="P900" s="7" t="str">
        <f>' turmas sistema atual'!R899</f>
        <v>MARIA CANDIDA VARONE DE MORAIS CAPECCHI</v>
      </c>
      <c r="Q900" s="7" t="e">
        <f>P900=#REF!</f>
        <v>#REF!</v>
      </c>
      <c r="R900" s="7" t="e">
        <f>VLOOKUP($B900,[2]planilha!$B$1:$P$929,15,0)</f>
        <v>#REF!</v>
      </c>
      <c r="S900" s="7">
        <f>' turmas sistema atual'!S899</f>
        <v>0</v>
      </c>
      <c r="T900" s="7" t="e">
        <f t="shared" ref="T900:T929" si="59">S900=R900</f>
        <v>#REF!</v>
      </c>
      <c r="U900" s="7" t="e">
        <f>' turmas sistema atual'!#REF!</f>
        <v>#REF!</v>
      </c>
      <c r="V900" s="7" t="e">
        <f>' turmas sistema atual'!#REF!</f>
        <v>#REF!</v>
      </c>
      <c r="W900" s="7" t="e">
        <f>' turmas sistema atual'!#REF!</f>
        <v>#REF!</v>
      </c>
      <c r="X900" s="7" t="e">
        <f>' turmas sistema atual'!#REF!</f>
        <v>#REF!</v>
      </c>
      <c r="Y900" s="7" t="e">
        <f>' turmas sistema atual'!#REF!</f>
        <v>#REF!</v>
      </c>
      <c r="Z900" s="7" t="e">
        <f>' turmas sistema atual'!#REF!</f>
        <v>#REF!</v>
      </c>
      <c r="AA900" s="7" t="e">
        <f>' turmas sistema atual'!#REF!</f>
        <v>#REF!</v>
      </c>
      <c r="AB900" s="11" t="e">
        <f>' turmas sistema atual'!#REF!</f>
        <v>#REF!</v>
      </c>
    </row>
    <row r="901" spans="1:28" ht="51" customHeight="1" thickBot="1" x14ac:dyDescent="0.3">
      <c r="A901" s="7" t="str">
        <f>' turmas sistema atual'!A900</f>
        <v>LICENCIATURA EM FÍSICA</v>
      </c>
      <c r="B901" s="7" t="str">
        <f>' turmas sistema atual'!B900</f>
        <v>DANHI5002-15SA</v>
      </c>
      <c r="C901" s="7" t="str">
        <f>' turmas sistema atual'!C900</f>
        <v>Didática A-diurno (Santo André)</v>
      </c>
      <c r="D901" s="7" t="str">
        <f>' turmas sistema atual'!Y900</f>
        <v xml:space="preserve">quarta das 08:00 às 10:00, semanal ; sexta das 10:00 às 12:00, semanal </v>
      </c>
      <c r="E901" s="7" t="str">
        <f>' turmas sistema atual'!Z900</f>
        <v/>
      </c>
      <c r="F901" s="7" t="b">
        <f t="shared" si="56"/>
        <v>0</v>
      </c>
      <c r="G901" s="7"/>
      <c r="H901" s="7" t="s">
        <v>563</v>
      </c>
      <c r="I901" s="7" t="b">
        <f t="shared" si="57"/>
        <v>1</v>
      </c>
      <c r="J901" s="11" t="str">
        <f t="shared" si="58"/>
        <v>SA</v>
      </c>
      <c r="K901" s="11" t="str">
        <f>' turmas sistema atual'!K900</f>
        <v>diurno</v>
      </c>
      <c r="L901" s="11" t="str">
        <f>' turmas sistema atual'!L900</f>
        <v>4-0-4</v>
      </c>
      <c r="M901" s="11">
        <f>' turmas sistema atual'!M900</f>
        <v>40</v>
      </c>
      <c r="N901" s="11">
        <f>VLOOKUP(B901,[3]Plan1!$A$18:$H$946,8,0)</f>
        <v>20</v>
      </c>
      <c r="P901" s="7" t="str">
        <f>' turmas sistema atual'!R900</f>
        <v>MARIA BEATRIZ FAGUNDES</v>
      </c>
      <c r="Q901" s="7" t="e">
        <f>P901=#REF!</f>
        <v>#REF!</v>
      </c>
      <c r="R901" s="7" t="e">
        <f>VLOOKUP($B901,[2]planilha!$B$1:$P$929,15,0)</f>
        <v>#REF!</v>
      </c>
      <c r="S901" s="7">
        <f>' turmas sistema atual'!S900</f>
        <v>0</v>
      </c>
      <c r="T901" s="7" t="e">
        <f t="shared" si="59"/>
        <v>#REF!</v>
      </c>
      <c r="U901" s="7" t="str">
        <f>' turmas sistema atual'!Z395</f>
        <v/>
      </c>
      <c r="V901" s="7">
        <f>' turmas sistema atual'!AA395</f>
        <v>0</v>
      </c>
      <c r="W901" s="7">
        <f>' turmas sistema atual'!AB395</f>
        <v>0</v>
      </c>
      <c r="X901" s="7">
        <f>' turmas sistema atual'!AC395</f>
        <v>0</v>
      </c>
      <c r="Y901" s="7">
        <f>' turmas sistema atual'!AD395</f>
        <v>0</v>
      </c>
      <c r="Z901" s="7">
        <f>' turmas sistema atual'!AE395</f>
        <v>0</v>
      </c>
      <c r="AA901" s="7">
        <f>' turmas sistema atual'!AU395</f>
        <v>0</v>
      </c>
      <c r="AB901" s="11">
        <f>' turmas sistema atual'!AV395</f>
        <v>0</v>
      </c>
    </row>
    <row r="902" spans="1:28" ht="51" customHeight="1" thickBot="1" x14ac:dyDescent="0.3">
      <c r="A902" s="7" t="str">
        <f>' turmas sistema atual'!A901</f>
        <v>LICENCIATURA EM FÍSICA</v>
      </c>
      <c r="B902" s="7" t="str">
        <f>' turmas sistema atual'!B901</f>
        <v>NA2NHT5004-15SA</v>
      </c>
      <c r="C902" s="7" t="str">
        <f>' turmas sistema atual'!C901</f>
        <v>Educação Científica, Sociedade e Cultura A2-noturno (Santo André)</v>
      </c>
      <c r="D902" s="7" t="str">
        <f>' turmas sistema atual'!Y901</f>
        <v xml:space="preserve">terça das 19:00 às 21:00, semanal ; sexta das 19:00 às 21:00, semanal </v>
      </c>
      <c r="E902" s="7" t="str">
        <f>' turmas sistema atual'!Z901</f>
        <v/>
      </c>
      <c r="F902" s="7" t="b">
        <f t="shared" si="56"/>
        <v>0</v>
      </c>
      <c r="G902" s="7"/>
      <c r="H902" s="7" t="s">
        <v>563</v>
      </c>
      <c r="I902" s="7" t="b">
        <f t="shared" si="57"/>
        <v>1</v>
      </c>
      <c r="J902" s="11" t="str">
        <f t="shared" si="58"/>
        <v>SA</v>
      </c>
      <c r="K902" s="11" t="str">
        <f>' turmas sistema atual'!K901</f>
        <v>noturno</v>
      </c>
      <c r="L902" s="11" t="str">
        <f>' turmas sistema atual'!L901</f>
        <v>4-0-4</v>
      </c>
      <c r="M902" s="11">
        <f>' turmas sistema atual'!M901</f>
        <v>40</v>
      </c>
      <c r="N902" s="11">
        <f>VLOOKUP(B902,[3]Plan1!$A$18:$H$946,8,0)</f>
        <v>0</v>
      </c>
      <c r="P902" s="7" t="str">
        <f>' turmas sistema atual'!R901</f>
        <v>Breno Arsioli Moura</v>
      </c>
      <c r="Q902" s="7" t="e">
        <f>P902=#REF!</f>
        <v>#REF!</v>
      </c>
      <c r="R902" s="7" t="e">
        <f>VLOOKUP($B902,[2]planilha!$B$1:$P$929,15,0)</f>
        <v>#REF!</v>
      </c>
      <c r="S902" s="7">
        <f>' turmas sistema atual'!S901</f>
        <v>0</v>
      </c>
      <c r="T902" s="7" t="e">
        <f t="shared" si="59"/>
        <v>#REF!</v>
      </c>
      <c r="U902" s="7" t="str">
        <f>' turmas sistema atual'!Z396</f>
        <v/>
      </c>
      <c r="V902" s="7">
        <f>' turmas sistema atual'!AA396</f>
        <v>0</v>
      </c>
      <c r="W902" s="7">
        <f>' turmas sistema atual'!AB396</f>
        <v>0</v>
      </c>
      <c r="X902" s="7">
        <f>' turmas sistema atual'!AC396</f>
        <v>0</v>
      </c>
      <c r="Y902" s="7">
        <f>' turmas sistema atual'!AD396</f>
        <v>0</v>
      </c>
      <c r="Z902" s="7">
        <f>' turmas sistema atual'!AE396</f>
        <v>0</v>
      </c>
      <c r="AA902" s="7">
        <f>' turmas sistema atual'!AU396</f>
        <v>0</v>
      </c>
      <c r="AB902" s="11">
        <f>' turmas sistema atual'!AV396</f>
        <v>0</v>
      </c>
    </row>
    <row r="903" spans="1:28" ht="51" customHeight="1" thickBot="1" x14ac:dyDescent="0.3">
      <c r="A903" s="7" t="str">
        <f>' turmas sistema atual'!A902</f>
        <v>LICENCIATURA EM FÍSICA</v>
      </c>
      <c r="B903" s="7" t="str">
        <f>' turmas sistema atual'!B902</f>
        <v>NA3NHT5004-15SA</v>
      </c>
      <c r="C903" s="7" t="str">
        <f>' turmas sistema atual'!C902</f>
        <v>Educação Científica, Sociedade e Cultura A3-noturno (Santo André)</v>
      </c>
      <c r="D903" s="7" t="str">
        <f>' turmas sistema atual'!Y902</f>
        <v xml:space="preserve">terça das 19:00 às 21:00, semanal ; sexta das 19:00 às 21:00, semanal </v>
      </c>
      <c r="E903" s="7" t="str">
        <f>' turmas sistema atual'!Z902</f>
        <v/>
      </c>
      <c r="F903" s="7" t="b">
        <f t="shared" si="56"/>
        <v>0</v>
      </c>
      <c r="G903" s="7"/>
      <c r="H903" s="7" t="s">
        <v>563</v>
      </c>
      <c r="I903" s="7" t="b">
        <f t="shared" si="57"/>
        <v>1</v>
      </c>
      <c r="J903" s="11" t="str">
        <f t="shared" si="58"/>
        <v>SA</v>
      </c>
      <c r="K903" s="11" t="str">
        <f>' turmas sistema atual'!K902</f>
        <v>noturno</v>
      </c>
      <c r="L903" s="11" t="str">
        <f>' turmas sistema atual'!L902</f>
        <v>4-0-4</v>
      </c>
      <c r="M903" s="11">
        <f>' turmas sistema atual'!M902</f>
        <v>40</v>
      </c>
      <c r="N903" s="11">
        <f>VLOOKUP(B903,[3]Plan1!$A$18:$H$946,8,0)</f>
        <v>40</v>
      </c>
      <c r="P903" s="7" t="str">
        <f>' turmas sistema atual'!R902</f>
        <v>MARIA BEATRIZ FAGUNDES</v>
      </c>
      <c r="Q903" s="7" t="e">
        <f>P903=#REF!</f>
        <v>#REF!</v>
      </c>
      <c r="R903" s="7" t="e">
        <f>VLOOKUP($B903,[2]planilha!$B$1:$P$929,15,0)</f>
        <v>#REF!</v>
      </c>
      <c r="S903" s="7">
        <f>' turmas sistema atual'!S902</f>
        <v>0</v>
      </c>
      <c r="T903" s="7" t="e">
        <f t="shared" si="59"/>
        <v>#REF!</v>
      </c>
      <c r="U903" s="7" t="str">
        <f>' turmas sistema atual'!Z397</f>
        <v/>
      </c>
      <c r="V903" s="7">
        <f>' turmas sistema atual'!AA397</f>
        <v>0</v>
      </c>
      <c r="W903" s="7">
        <f>' turmas sistema atual'!AB397</f>
        <v>0</v>
      </c>
      <c r="X903" s="7">
        <f>' turmas sistema atual'!AC397</f>
        <v>0</v>
      </c>
      <c r="Y903" s="7">
        <f>' turmas sistema atual'!AD397</f>
        <v>0</v>
      </c>
      <c r="Z903" s="7">
        <f>' turmas sistema atual'!AE397</f>
        <v>0</v>
      </c>
      <c r="AA903" s="7">
        <f>' turmas sistema atual'!AU397</f>
        <v>0</v>
      </c>
      <c r="AB903" s="11">
        <f>' turmas sistema atual'!AV397</f>
        <v>0</v>
      </c>
    </row>
    <row r="904" spans="1:28" ht="51" customHeight="1" thickBot="1" x14ac:dyDescent="0.3">
      <c r="A904" s="7" t="str">
        <f>' turmas sistema atual'!A903</f>
        <v>LICENCIATURA EM FÍSICA</v>
      </c>
      <c r="B904" s="7" t="str">
        <f>' turmas sistema atual'!B903</f>
        <v>DANHZ3084-15SA</v>
      </c>
      <c r="C904" s="7" t="str">
        <f>' turmas sistema atual'!C903</f>
        <v>Física do Meio Ambiente A-diurno (Santo André)</v>
      </c>
      <c r="D904" s="7" t="str">
        <f>' turmas sistema atual'!Y903</f>
        <v xml:space="preserve">segunda das 14:00 às 18:00, semanal </v>
      </c>
      <c r="E904" s="7" t="str">
        <f>' turmas sistema atual'!Z903</f>
        <v/>
      </c>
      <c r="F904" s="7" t="b">
        <f t="shared" si="56"/>
        <v>0</v>
      </c>
      <c r="G904" s="7"/>
      <c r="H904" s="7" t="s">
        <v>563</v>
      </c>
      <c r="I904" s="7" t="b">
        <f t="shared" si="57"/>
        <v>1</v>
      </c>
      <c r="J904" s="11" t="str">
        <f t="shared" si="58"/>
        <v>SA</v>
      </c>
      <c r="K904" s="11" t="str">
        <f>' turmas sistema atual'!K903</f>
        <v>diurno</v>
      </c>
      <c r="L904" s="11" t="str">
        <f>' turmas sistema atual'!L903</f>
        <v>4-0-4</v>
      </c>
      <c r="M904" s="11">
        <f>' turmas sistema atual'!M903</f>
        <v>40</v>
      </c>
      <c r="N904" s="11">
        <f>VLOOKUP(B904,[3]Plan1!$A$18:$H$946,8,0)</f>
        <v>20</v>
      </c>
      <c r="P904" s="7" t="str">
        <f>' turmas sistema atual'!R903</f>
        <v>Giselle Watanabe</v>
      </c>
      <c r="Q904" s="7" t="e">
        <f>P904=#REF!</f>
        <v>#REF!</v>
      </c>
      <c r="R904" s="7" t="e">
        <f>VLOOKUP($B904,[2]planilha!$B$1:$P$929,15,0)</f>
        <v>#REF!</v>
      </c>
      <c r="S904" s="7">
        <f>' turmas sistema atual'!S903</f>
        <v>0</v>
      </c>
      <c r="T904" s="7" t="e">
        <f t="shared" si="59"/>
        <v>#REF!</v>
      </c>
      <c r="U904" s="7" t="str">
        <f>' turmas sistema atual'!Z704</f>
        <v xml:space="preserve">sexta das 16:00 às 18:00, semanal </v>
      </c>
      <c r="V904" s="7">
        <f>' turmas sistema atual'!AA704</f>
        <v>0</v>
      </c>
      <c r="W904" s="7">
        <f>' turmas sistema atual'!AB704</f>
        <v>0</v>
      </c>
      <c r="X904" s="7">
        <f>' turmas sistema atual'!AC704</f>
        <v>0</v>
      </c>
      <c r="Y904" s="7">
        <f>' turmas sistema atual'!AD704</f>
        <v>0</v>
      </c>
      <c r="Z904" s="7">
        <f>' turmas sistema atual'!AE704</f>
        <v>0</v>
      </c>
      <c r="AA904" s="7">
        <f>' turmas sistema atual'!AU704</f>
        <v>0</v>
      </c>
      <c r="AB904" s="11">
        <f>' turmas sistema atual'!AV704</f>
        <v>0</v>
      </c>
    </row>
    <row r="905" spans="1:28" ht="51" customHeight="1" thickBot="1" x14ac:dyDescent="0.3">
      <c r="A905" s="7" t="str">
        <f>' turmas sistema atual'!A904</f>
        <v>LICENCIATURA EM FÍSICA</v>
      </c>
      <c r="B905" s="7" t="str">
        <f>' turmas sistema atual'!B904</f>
        <v>NANHT3095-15SA</v>
      </c>
      <c r="C905" s="7" t="str">
        <f>' turmas sistema atual'!C904</f>
        <v>Práticas de Ensino de Física I A-noturno (Santo André)</v>
      </c>
      <c r="D905" s="7" t="str">
        <f>' turmas sistema atual'!Y904</f>
        <v xml:space="preserve">terça das 19:00 às 21:00, semanal </v>
      </c>
      <c r="E905" s="7" t="str">
        <f>' turmas sistema atual'!Z904</f>
        <v xml:space="preserve">quarta das 21:00 às 23:00, semanal </v>
      </c>
      <c r="F905" s="7" t="b">
        <f t="shared" si="56"/>
        <v>0</v>
      </c>
      <c r="G905" s="7"/>
      <c r="H905" s="7" t="s">
        <v>563</v>
      </c>
      <c r="I905" s="7" t="b">
        <f t="shared" si="57"/>
        <v>1</v>
      </c>
      <c r="J905" s="11" t="str">
        <f t="shared" si="58"/>
        <v>SA</v>
      </c>
      <c r="K905" s="11" t="str">
        <f>' turmas sistema atual'!K904</f>
        <v>noturno</v>
      </c>
      <c r="L905" s="11" t="str">
        <f>' turmas sistema atual'!L904</f>
        <v>2-2-4</v>
      </c>
      <c r="M905" s="11">
        <f>' turmas sistema atual'!M904</f>
        <v>30</v>
      </c>
      <c r="N905" s="11">
        <f>VLOOKUP(B905,[3]Plan1!$A$18:$H$946,8,0)</f>
        <v>21</v>
      </c>
      <c r="P905" s="7" t="str">
        <f>' turmas sistema atual'!R904</f>
        <v>MARIA INES RIBAS RODRIGUES</v>
      </c>
      <c r="Q905" s="7" t="e">
        <f>P905=#REF!</f>
        <v>#REF!</v>
      </c>
      <c r="R905" s="7" t="str">
        <f>VLOOKUP($B905,[2]planilha!$B$1:$P$929,15,0)</f>
        <v>MARIA INES RIBAS RODRIGUES</v>
      </c>
      <c r="S905" s="7" t="str">
        <f>' turmas sistema atual'!S904</f>
        <v>MARIA INES RIBAS RODRIGUES</v>
      </c>
      <c r="T905" s="7" t="b">
        <f t="shared" si="59"/>
        <v>1</v>
      </c>
      <c r="U905" s="7" t="str">
        <f>' turmas sistema atual'!Z411</f>
        <v/>
      </c>
      <c r="V905" s="7">
        <f>' turmas sistema atual'!AA411</f>
        <v>0</v>
      </c>
      <c r="W905" s="7">
        <f>' turmas sistema atual'!AB411</f>
        <v>0</v>
      </c>
      <c r="X905" s="7">
        <f>' turmas sistema atual'!AC411</f>
        <v>0</v>
      </c>
      <c r="Y905" s="7">
        <f>' turmas sistema atual'!AD411</f>
        <v>0</v>
      </c>
      <c r="Z905" s="7">
        <f>' turmas sistema atual'!AE411</f>
        <v>0</v>
      </c>
      <c r="AA905" s="7">
        <f>' turmas sistema atual'!AU411</f>
        <v>0</v>
      </c>
      <c r="AB905" s="11">
        <f>' turmas sistema atual'!AV411</f>
        <v>0</v>
      </c>
    </row>
    <row r="906" spans="1:28" ht="51" customHeight="1" thickBot="1" x14ac:dyDescent="0.3">
      <c r="A906" s="7" t="str">
        <f>' turmas sistema atual'!A905</f>
        <v>LICENCIATURA EM FÍSICA</v>
      </c>
      <c r="B906" s="7" t="str">
        <f>' turmas sistema atual'!B905</f>
        <v>NANHT3055-13SA</v>
      </c>
      <c r="C906" s="7" t="str">
        <f>' turmas sistema atual'!C905</f>
        <v>Teoria Eletromagnética A-noturno (Santo André)</v>
      </c>
      <c r="D906" s="7" t="str">
        <f>' turmas sistema atual'!Y905</f>
        <v xml:space="preserve">terça das 21:00 às 23:00, semanal ; quinta das 21:00 às 23:00, semanal </v>
      </c>
      <c r="E906" s="7" t="str">
        <f>' turmas sistema atual'!Z905</f>
        <v xml:space="preserve">segunda das 19:00 às 21:00, semanal </v>
      </c>
      <c r="F906" s="7" t="b">
        <f t="shared" si="56"/>
        <v>0</v>
      </c>
      <c r="G906" s="7"/>
      <c r="H906" s="7" t="s">
        <v>563</v>
      </c>
      <c r="I906" s="7" t="b">
        <f t="shared" si="57"/>
        <v>1</v>
      </c>
      <c r="J906" s="11" t="str">
        <f t="shared" si="58"/>
        <v>SA</v>
      </c>
      <c r="K906" s="11" t="str">
        <f>' turmas sistema atual'!K905</f>
        <v>noturno</v>
      </c>
      <c r="L906" s="11" t="str">
        <f>' turmas sistema atual'!L905</f>
        <v>4-2-6</v>
      </c>
      <c r="M906" s="11">
        <f>' turmas sistema atual'!M905</f>
        <v>30</v>
      </c>
      <c r="N906" s="11">
        <f>VLOOKUP(B906,[3]Plan1!$A$18:$H$946,8,0)</f>
        <v>13</v>
      </c>
      <c r="P906" s="7" t="str">
        <f>' turmas sistema atual'!R905</f>
        <v>LUCIO CAMPOS COSTA</v>
      </c>
      <c r="Q906" s="7" t="e">
        <f>P906=#REF!</f>
        <v>#REF!</v>
      </c>
      <c r="R906" s="7" t="e">
        <f>VLOOKUP($B906,[2]planilha!$B$1:$P$929,15,0)</f>
        <v>#REF!</v>
      </c>
      <c r="S906" s="7">
        <f>' turmas sistema atual'!S905</f>
        <v>0</v>
      </c>
      <c r="T906" s="7" t="e">
        <f t="shared" si="59"/>
        <v>#REF!</v>
      </c>
      <c r="U906" s="7" t="str">
        <f>' turmas sistema atual'!Z706</f>
        <v xml:space="preserve">quinta das 19:00 às 21:00, semanal </v>
      </c>
      <c r="V906" s="7">
        <f>' turmas sistema atual'!AA706</f>
        <v>0</v>
      </c>
      <c r="W906" s="7">
        <f>' turmas sistema atual'!AB706</f>
        <v>0</v>
      </c>
      <c r="X906" s="7">
        <f>' turmas sistema atual'!AC706</f>
        <v>0</v>
      </c>
      <c r="Y906" s="7">
        <f>' turmas sistema atual'!AD706</f>
        <v>0</v>
      </c>
      <c r="Z906" s="7">
        <f>' turmas sistema atual'!AE706</f>
        <v>0</v>
      </c>
      <c r="AA906" s="7">
        <f>' turmas sistema atual'!AU706</f>
        <v>0</v>
      </c>
      <c r="AB906" s="11">
        <f>' turmas sistema atual'!AV706</f>
        <v>0</v>
      </c>
    </row>
    <row r="907" spans="1:28" ht="51" customHeight="1" thickBot="1" x14ac:dyDescent="0.3">
      <c r="A907" s="7" t="str">
        <f>' turmas sistema atual'!A906</f>
        <v>LICENCIATURA EM MATEMÁTICA</v>
      </c>
      <c r="B907" s="7" t="str">
        <f>' turmas sistema atual'!B906</f>
        <v>DA1MCTD024-18SA</v>
      </c>
      <c r="C907" s="7" t="str">
        <f>' turmas sistema atual'!C906</f>
        <v>Análise na Educação Básica A1-diurno (Santo André)</v>
      </c>
      <c r="D907" s="7" t="str">
        <f>' turmas sistema atual'!Y906</f>
        <v/>
      </c>
      <c r="E907" s="7" t="str">
        <f>' turmas sistema atual'!Z906</f>
        <v xml:space="preserve">segunda das 10:00 às 12:00, semanal </v>
      </c>
      <c r="F907" s="7" t="b">
        <f t="shared" si="56"/>
        <v>0</v>
      </c>
      <c r="G907" s="7"/>
      <c r="H907" s="7" t="s">
        <v>563</v>
      </c>
      <c r="I907" s="7" t="b">
        <f t="shared" si="57"/>
        <v>1</v>
      </c>
      <c r="J907" s="11" t="str">
        <f t="shared" si="58"/>
        <v>SA</v>
      </c>
      <c r="K907" s="11" t="str">
        <f>' turmas sistema atual'!K906</f>
        <v>diurno</v>
      </c>
      <c r="L907" s="11" t="str">
        <f>' turmas sistema atual'!L906</f>
        <v>0-2-4</v>
      </c>
      <c r="M907" s="11">
        <f>' turmas sistema atual'!M906</f>
        <v>45</v>
      </c>
      <c r="N907" s="11">
        <f>VLOOKUP(B907,[3]Plan1!$A$18:$H$946,8,0)</f>
        <v>30</v>
      </c>
      <c r="P907" s="7" t="str">
        <f>' turmas sistema atual'!R906</f>
        <v>Regina Helena de Oliveira Lino Franchi</v>
      </c>
      <c r="Q907" s="7" t="e">
        <f>P907=#REF!</f>
        <v>#REF!</v>
      </c>
      <c r="R907" s="7" t="str">
        <f>VLOOKUP($B907,[2]planilha!$B$1:$P$929,15,0)</f>
        <v>Regina Helena de Oliveira Lino Franchi</v>
      </c>
      <c r="S907" s="7" t="str">
        <f>' turmas sistema atual'!S906</f>
        <v>Regina Helena de Oliveira Lino Franchi</v>
      </c>
      <c r="T907" s="7" t="b">
        <f t="shared" si="59"/>
        <v>1</v>
      </c>
      <c r="U907" s="7" t="str">
        <f>' turmas sistema atual'!Z407</f>
        <v/>
      </c>
      <c r="V907" s="7">
        <f>' turmas sistema atual'!AA407</f>
        <v>0</v>
      </c>
      <c r="W907" s="7">
        <f>' turmas sistema atual'!AB407</f>
        <v>0</v>
      </c>
      <c r="X907" s="7">
        <f>' turmas sistema atual'!AC407</f>
        <v>0</v>
      </c>
      <c r="Y907" s="7">
        <f>' turmas sistema atual'!AD407</f>
        <v>0</v>
      </c>
      <c r="Z907" s="7">
        <f>' turmas sistema atual'!AE407</f>
        <v>0</v>
      </c>
      <c r="AA907" s="7">
        <f>' turmas sistema atual'!AU407</f>
        <v>0</v>
      </c>
      <c r="AB907" s="11">
        <f>' turmas sistema atual'!AV407</f>
        <v>0</v>
      </c>
    </row>
    <row r="908" spans="1:28" ht="51" customHeight="1" thickBot="1" x14ac:dyDescent="0.3">
      <c r="A908" s="7" t="str">
        <f>' turmas sistema atual'!A907</f>
        <v>LICENCIATURA EM MATEMÁTICA</v>
      </c>
      <c r="B908" s="7" t="str">
        <f>' turmas sistema atual'!B907</f>
        <v>NA1MCTD024-18SA</v>
      </c>
      <c r="C908" s="7" t="str">
        <f>' turmas sistema atual'!C907</f>
        <v>Análise na Educação Básica A1-noturno (Santo André)</v>
      </c>
      <c r="D908" s="7" t="str">
        <f>' turmas sistema atual'!Y907</f>
        <v/>
      </c>
      <c r="E908" s="7" t="str">
        <f>' turmas sistema atual'!Z907</f>
        <v xml:space="preserve">segunda das 21:00 às 23:00, semanal </v>
      </c>
      <c r="F908" s="7" t="b">
        <f t="shared" si="56"/>
        <v>0</v>
      </c>
      <c r="G908" s="7"/>
      <c r="H908" s="7" t="s">
        <v>563</v>
      </c>
      <c r="I908" s="7" t="b">
        <f t="shared" si="57"/>
        <v>1</v>
      </c>
      <c r="J908" s="11" t="str">
        <f t="shared" si="58"/>
        <v>SA</v>
      </c>
      <c r="K908" s="11" t="str">
        <f>' turmas sistema atual'!K907</f>
        <v>noturno</v>
      </c>
      <c r="L908" s="11" t="str">
        <f>' turmas sistema atual'!L907</f>
        <v>0-2-4</v>
      </c>
      <c r="M908" s="11">
        <f>' turmas sistema atual'!M907</f>
        <v>45</v>
      </c>
      <c r="N908" s="11">
        <f>VLOOKUP(B908,[3]Plan1!$A$18:$H$946,8,0)</f>
        <v>22</v>
      </c>
      <c r="P908" s="7" t="str">
        <f>' turmas sistema atual'!R907</f>
        <v>Regina Helena de Oliveira Lino Franchi</v>
      </c>
      <c r="Q908" s="7" t="e">
        <f>P908=#REF!</f>
        <v>#REF!</v>
      </c>
      <c r="R908" s="7" t="str">
        <f>VLOOKUP($B908,[2]planilha!$B$1:$P$929,15,0)</f>
        <v>Regina Helena de Oliveira Lino Franchi</v>
      </c>
      <c r="S908" s="7" t="str">
        <f>' turmas sistema atual'!S907</f>
        <v>Regina Helena de Oliveira Lino Franchi</v>
      </c>
      <c r="T908" s="7" t="b">
        <f t="shared" si="59"/>
        <v>1</v>
      </c>
      <c r="U908" s="7" t="e">
        <f>' turmas sistema atual'!#REF!</f>
        <v>#REF!</v>
      </c>
      <c r="V908" s="7" t="e">
        <f>' turmas sistema atual'!#REF!</f>
        <v>#REF!</v>
      </c>
      <c r="W908" s="7" t="e">
        <f>' turmas sistema atual'!#REF!</f>
        <v>#REF!</v>
      </c>
      <c r="X908" s="7" t="e">
        <f>' turmas sistema atual'!#REF!</f>
        <v>#REF!</v>
      </c>
      <c r="Y908" s="7" t="e">
        <f>' turmas sistema atual'!#REF!</f>
        <v>#REF!</v>
      </c>
      <c r="Z908" s="7" t="e">
        <f>' turmas sistema atual'!#REF!</f>
        <v>#REF!</v>
      </c>
      <c r="AA908" s="7" t="e">
        <f>' turmas sistema atual'!#REF!</f>
        <v>#REF!</v>
      </c>
      <c r="AB908" s="11" t="e">
        <f>' turmas sistema atual'!#REF!</f>
        <v>#REF!</v>
      </c>
    </row>
    <row r="909" spans="1:28" ht="51" customHeight="1" thickBot="1" x14ac:dyDescent="0.3">
      <c r="A909" s="7" t="str">
        <f>' turmas sistema atual'!A908</f>
        <v>LICENCIATURA EM MATEMÁTICA</v>
      </c>
      <c r="B909" s="7" t="str">
        <f>' turmas sistema atual'!B908</f>
        <v>DA1NHI5002-15SA</v>
      </c>
      <c r="C909" s="7" t="str">
        <f>' turmas sistema atual'!C908</f>
        <v>Didática A1-diurno (Santo André)</v>
      </c>
      <c r="D909" s="7" t="str">
        <f>' turmas sistema atual'!Y908</f>
        <v/>
      </c>
      <c r="E909" s="7" t="str">
        <f>' turmas sistema atual'!Z908</f>
        <v xml:space="preserve">quarta das 08:00 às 10:00, semanal ; sexta das 10:00 às 12:00, semanal </v>
      </c>
      <c r="F909" s="7" t="b">
        <f t="shared" si="56"/>
        <v>0</v>
      </c>
      <c r="G909" s="7"/>
      <c r="H909" s="7" t="s">
        <v>563</v>
      </c>
      <c r="I909" s="7" t="b">
        <f t="shared" si="57"/>
        <v>1</v>
      </c>
      <c r="J909" s="11" t="str">
        <f t="shared" si="58"/>
        <v>SA</v>
      </c>
      <c r="K909" s="11" t="str">
        <f>' turmas sistema atual'!K908</f>
        <v>diurno</v>
      </c>
      <c r="L909" s="11" t="str">
        <f>' turmas sistema atual'!L908</f>
        <v>4-0-4</v>
      </c>
      <c r="M909" s="11">
        <f>' turmas sistema atual'!M908</f>
        <v>40</v>
      </c>
      <c r="N909" s="11">
        <f>VLOOKUP(B909,[3]Plan1!$A$18:$H$946,8,0)</f>
        <v>16</v>
      </c>
      <c r="P909" s="7" t="str">
        <f>' turmas sistema atual'!R908</f>
        <v>Francisco Jose Brabo Bezerra</v>
      </c>
      <c r="Q909" s="7" t="e">
        <f>P909=#REF!</f>
        <v>#REF!</v>
      </c>
      <c r="R909" s="7" t="str">
        <f>VLOOKUP($B909,[2]planilha!$B$1:$P$929,15,0)</f>
        <v>Francisco Jose Brabo Bezerra</v>
      </c>
      <c r="S909" s="7" t="str">
        <f>' turmas sistema atual'!S908</f>
        <v>Francisco Jose Brabo Bezerra</v>
      </c>
      <c r="T909" s="7" t="b">
        <f t="shared" si="59"/>
        <v>1</v>
      </c>
      <c r="U909" s="7" t="str">
        <f>' turmas sistema atual'!Z406</f>
        <v/>
      </c>
      <c r="V909" s="7">
        <f>' turmas sistema atual'!AA406</f>
        <v>0</v>
      </c>
      <c r="W909" s="7">
        <f>' turmas sistema atual'!AB406</f>
        <v>0</v>
      </c>
      <c r="X909" s="7">
        <f>' turmas sistema atual'!AC406</f>
        <v>0</v>
      </c>
      <c r="Y909" s="7">
        <f>' turmas sistema atual'!AD406</f>
        <v>0</v>
      </c>
      <c r="Z909" s="7">
        <f>' turmas sistema atual'!AE406</f>
        <v>0</v>
      </c>
      <c r="AA909" s="7">
        <f>' turmas sistema atual'!AU406</f>
        <v>0</v>
      </c>
      <c r="AB909" s="11">
        <f>' turmas sistema atual'!AV406</f>
        <v>0</v>
      </c>
    </row>
    <row r="910" spans="1:28" ht="51" customHeight="1" thickBot="1" x14ac:dyDescent="0.3">
      <c r="A910" s="7" t="str">
        <f>' turmas sistema atual'!A909</f>
        <v>LICENCIATURA EM MATEMÁTICA</v>
      </c>
      <c r="B910" s="7" t="str">
        <f>' turmas sistema atual'!B909</f>
        <v>NA2NHI5002-15SA</v>
      </c>
      <c r="C910" s="7" t="str">
        <f>' turmas sistema atual'!C909</f>
        <v>Didática A2-noturno (Santo André)</v>
      </c>
      <c r="D910" s="7" t="str">
        <f>' turmas sistema atual'!Y909</f>
        <v/>
      </c>
      <c r="E910" s="7" t="str">
        <f>' turmas sistema atual'!Z909</f>
        <v xml:space="preserve">quarta das 19:00 às 21:00, semanal ; sexta das 21:00 às 23:00, semanal </v>
      </c>
      <c r="F910" s="7" t="b">
        <f t="shared" si="56"/>
        <v>0</v>
      </c>
      <c r="G910" s="7"/>
      <c r="H910" s="7" t="s">
        <v>563</v>
      </c>
      <c r="I910" s="7" t="b">
        <f t="shared" si="57"/>
        <v>1</v>
      </c>
      <c r="J910" s="11" t="str">
        <f t="shared" si="58"/>
        <v>SA</v>
      </c>
      <c r="K910" s="11" t="str">
        <f>' turmas sistema atual'!K909</f>
        <v>noturno</v>
      </c>
      <c r="L910" s="11" t="str">
        <f>' turmas sistema atual'!L909</f>
        <v>4-0-4</v>
      </c>
      <c r="M910" s="11">
        <f>' turmas sistema atual'!M909</f>
        <v>40</v>
      </c>
      <c r="N910" s="11">
        <f>VLOOKUP(B910,[3]Plan1!$A$18:$H$946,8,0)</f>
        <v>10</v>
      </c>
      <c r="P910" s="7" t="str">
        <f>' turmas sistema atual'!R909</f>
        <v>Francisco Jose Brabo Bezerra</v>
      </c>
      <c r="Q910" s="7" t="e">
        <f>P910=#REF!</f>
        <v>#REF!</v>
      </c>
      <c r="R910" s="7" t="str">
        <f>VLOOKUP($B910,[2]planilha!$B$1:$P$929,15,0)</f>
        <v>Francisco Jose Brabo Bezerra</v>
      </c>
      <c r="S910" s="7" t="str">
        <f>' turmas sistema atual'!S909</f>
        <v>Francisco Jose Brabo Bezerra</v>
      </c>
      <c r="T910" s="7" t="b">
        <f t="shared" si="59"/>
        <v>1</v>
      </c>
      <c r="U910" s="7" t="e">
        <f>' turmas sistema atual'!#REF!</f>
        <v>#REF!</v>
      </c>
      <c r="V910" s="7" t="e">
        <f>' turmas sistema atual'!#REF!</f>
        <v>#REF!</v>
      </c>
      <c r="W910" s="7" t="e">
        <f>' turmas sistema atual'!#REF!</f>
        <v>#REF!</v>
      </c>
      <c r="X910" s="7" t="e">
        <f>' turmas sistema atual'!#REF!</f>
        <v>#REF!</v>
      </c>
      <c r="Y910" s="7" t="e">
        <f>' turmas sistema atual'!#REF!</f>
        <v>#REF!</v>
      </c>
      <c r="Z910" s="7" t="e">
        <f>' turmas sistema atual'!#REF!</f>
        <v>#REF!</v>
      </c>
      <c r="AA910" s="7" t="e">
        <f>' turmas sistema atual'!#REF!</f>
        <v>#REF!</v>
      </c>
      <c r="AB910" s="11" t="e">
        <f>' turmas sistema atual'!#REF!</f>
        <v>#REF!</v>
      </c>
    </row>
    <row r="911" spans="1:28" ht="51" customHeight="1" thickBot="1" x14ac:dyDescent="0.3">
      <c r="A911" s="7" t="str">
        <f>' turmas sistema atual'!A910</f>
        <v>LICENCIATURA EM MATEMÁTICA</v>
      </c>
      <c r="B911" s="7" t="str">
        <f>' turmas sistema atual'!B910</f>
        <v>DA1MCZD002-18SA</v>
      </c>
      <c r="C911" s="7" t="str">
        <f>' turmas sistema atual'!C910</f>
        <v>Educação Estatística A1-diurno (Santo André)</v>
      </c>
      <c r="D911" s="7" t="str">
        <f>' turmas sistema atual'!Y910</f>
        <v/>
      </c>
      <c r="E911" s="7" t="str">
        <f>' turmas sistema atual'!Z910</f>
        <v xml:space="preserve">segunda das 16:00 às 18:00, semanal ; quarta das 14:00 às 16:00, semanal </v>
      </c>
      <c r="F911" s="7" t="b">
        <f t="shared" si="56"/>
        <v>0</v>
      </c>
      <c r="G911" s="7"/>
      <c r="H911" s="7" t="s">
        <v>563</v>
      </c>
      <c r="I911" s="7" t="b">
        <f t="shared" si="57"/>
        <v>1</v>
      </c>
      <c r="J911" s="11" t="str">
        <f t="shared" si="58"/>
        <v>SA</v>
      </c>
      <c r="K911" s="11" t="str">
        <f>' turmas sistema atual'!K910</f>
        <v>diurno</v>
      </c>
      <c r="L911" s="11" t="str">
        <f>' turmas sistema atual'!L910</f>
        <v>2-2-4</v>
      </c>
      <c r="M911" s="11">
        <f>' turmas sistema atual'!M910</f>
        <v>45</v>
      </c>
      <c r="N911" s="11">
        <f>VLOOKUP(B911,[3]Plan1!$A$18:$H$946,8,0)</f>
        <v>24</v>
      </c>
      <c r="P911" s="7" t="str">
        <f>' turmas sistema atual'!R910</f>
        <v>AILTON PAULO DE OLIVEIRA JUNIOR</v>
      </c>
      <c r="Q911" s="7" t="e">
        <f>P911=#REF!</f>
        <v>#REF!</v>
      </c>
      <c r="R911" s="7" t="str">
        <f>VLOOKUP($B911,[2]planilha!$B$1:$P$929,15,0)</f>
        <v>AILTON PAULO DE OLIVEIRA JUNIOR</v>
      </c>
      <c r="S911" s="7" t="str">
        <f>' turmas sistema atual'!S910</f>
        <v>AILTON PAULO DE OLIVEIRA JUNIOR</v>
      </c>
      <c r="T911" s="7" t="b">
        <f t="shared" si="59"/>
        <v>1</v>
      </c>
      <c r="U911" s="7" t="e">
        <f>' turmas sistema atual'!#REF!</f>
        <v>#REF!</v>
      </c>
      <c r="V911" s="7" t="e">
        <f>' turmas sistema atual'!#REF!</f>
        <v>#REF!</v>
      </c>
      <c r="W911" s="7" t="e">
        <f>' turmas sistema atual'!#REF!</f>
        <v>#REF!</v>
      </c>
      <c r="X911" s="7" t="e">
        <f>' turmas sistema atual'!#REF!</f>
        <v>#REF!</v>
      </c>
      <c r="Y911" s="7" t="e">
        <f>' turmas sistema atual'!#REF!</f>
        <v>#REF!</v>
      </c>
      <c r="Z911" s="7" t="e">
        <f>' turmas sistema atual'!#REF!</f>
        <v>#REF!</v>
      </c>
      <c r="AA911" s="7" t="e">
        <f>' turmas sistema atual'!#REF!</f>
        <v>#REF!</v>
      </c>
      <c r="AB911" s="11" t="e">
        <f>' turmas sistema atual'!#REF!</f>
        <v>#REF!</v>
      </c>
    </row>
    <row r="912" spans="1:28" ht="51" customHeight="1" thickBot="1" x14ac:dyDescent="0.3">
      <c r="A912" s="7" t="str">
        <f>' turmas sistema atual'!A911</f>
        <v>LICENCIATURA EM MATEMÁTICA</v>
      </c>
      <c r="B912" s="7" t="str">
        <f>' turmas sistema atual'!B911</f>
        <v>DAMCTD021-18SA</v>
      </c>
      <c r="C912" s="7" t="str">
        <f>' turmas sistema atual'!C911</f>
        <v>Fundamentos de Álgebra A-diurno (Santo André)</v>
      </c>
      <c r="D912" s="7" t="str">
        <f>' turmas sistema atual'!Y911</f>
        <v xml:space="preserve">segunda das 08:00 às 10:00, semanal ; quarta das 10:00 às 12:00, semanal </v>
      </c>
      <c r="E912" s="7" t="str">
        <f>' turmas sistema atual'!Z911</f>
        <v/>
      </c>
      <c r="F912" s="7" t="b">
        <f t="shared" si="56"/>
        <v>0</v>
      </c>
      <c r="G912" s="7"/>
      <c r="H912" s="7" t="s">
        <v>563</v>
      </c>
      <c r="I912" s="7" t="b">
        <f t="shared" si="57"/>
        <v>1</v>
      </c>
      <c r="J912" s="11" t="str">
        <f t="shared" si="58"/>
        <v>SA</v>
      </c>
      <c r="K912" s="11" t="str">
        <f>' turmas sistema atual'!K911</f>
        <v>diurno</v>
      </c>
      <c r="L912" s="11" t="str">
        <f>' turmas sistema atual'!L911</f>
        <v>2-2-4</v>
      </c>
      <c r="M912" s="11">
        <f>' turmas sistema atual'!M911</f>
        <v>45</v>
      </c>
      <c r="N912" s="11">
        <f>VLOOKUP(B912,[3]Plan1!$A$18:$H$946,8,0)</f>
        <v>38</v>
      </c>
      <c r="P912" s="7" t="str">
        <f>' turmas sistema atual'!R911</f>
        <v>Elisabete Marcon Mello</v>
      </c>
      <c r="Q912" s="7" t="e">
        <f>P912=#REF!</f>
        <v>#REF!</v>
      </c>
      <c r="R912" s="7" t="str">
        <f>VLOOKUP($B912,[2]planilha!$B$1:$P$929,15,0)</f>
        <v>Elisabete Marcon Mello</v>
      </c>
      <c r="S912" s="7" t="str">
        <f>' turmas sistema atual'!S911</f>
        <v>Elisabete Marcon Mello</v>
      </c>
      <c r="T912" s="7" t="b">
        <f t="shared" si="59"/>
        <v>1</v>
      </c>
      <c r="U912" s="7" t="e">
        <f>' turmas sistema atual'!#REF!</f>
        <v>#REF!</v>
      </c>
      <c r="V912" s="7" t="e">
        <f>' turmas sistema atual'!#REF!</f>
        <v>#REF!</v>
      </c>
      <c r="W912" s="7" t="e">
        <f>' turmas sistema atual'!#REF!</f>
        <v>#REF!</v>
      </c>
      <c r="X912" s="7" t="e">
        <f>' turmas sistema atual'!#REF!</f>
        <v>#REF!</v>
      </c>
      <c r="Y912" s="7" t="e">
        <f>' turmas sistema atual'!#REF!</f>
        <v>#REF!</v>
      </c>
      <c r="Z912" s="7" t="e">
        <f>' turmas sistema atual'!#REF!</f>
        <v>#REF!</v>
      </c>
      <c r="AA912" s="7" t="e">
        <f>' turmas sistema atual'!#REF!</f>
        <v>#REF!</v>
      </c>
      <c r="AB912" s="11" t="e">
        <f>' turmas sistema atual'!#REF!</f>
        <v>#REF!</v>
      </c>
    </row>
    <row r="913" spans="1:28" ht="51" customHeight="1" thickBot="1" x14ac:dyDescent="0.3">
      <c r="A913" s="7" t="str">
        <f>' turmas sistema atual'!A912</f>
        <v>LICENCIATURA EM MATEMÁTICA</v>
      </c>
      <c r="B913" s="7" t="str">
        <f>' turmas sistema atual'!B912</f>
        <v>NAMCTD021-18SA</v>
      </c>
      <c r="C913" s="7" t="str">
        <f>' turmas sistema atual'!C912</f>
        <v>Fundamentos de Álgebra A-noturno (Santo André)</v>
      </c>
      <c r="D913" s="7" t="str">
        <f>' turmas sistema atual'!Y912</f>
        <v xml:space="preserve">segunda das 19:00 às 21:00, semanal ; quarta das 21:00 às 23:00, semanal </v>
      </c>
      <c r="E913" s="7" t="str">
        <f>' turmas sistema atual'!Z912</f>
        <v/>
      </c>
      <c r="F913" s="7" t="b">
        <f t="shared" si="56"/>
        <v>0</v>
      </c>
      <c r="G913" s="7"/>
      <c r="H913" s="7" t="s">
        <v>563</v>
      </c>
      <c r="I913" s="7" t="b">
        <f t="shared" si="57"/>
        <v>1</v>
      </c>
      <c r="J913" s="11" t="str">
        <f t="shared" si="58"/>
        <v>SA</v>
      </c>
      <c r="K913" s="11" t="str">
        <f>' turmas sistema atual'!K912</f>
        <v>noturno</v>
      </c>
      <c r="L913" s="11" t="str">
        <f>' turmas sistema atual'!L912</f>
        <v>2-2-4</v>
      </c>
      <c r="M913" s="11">
        <f>' turmas sistema atual'!M912</f>
        <v>45</v>
      </c>
      <c r="N913" s="11">
        <f>VLOOKUP(B913,[3]Plan1!$A$18:$H$946,8,0)</f>
        <v>34</v>
      </c>
      <c r="P913" s="7" t="str">
        <f>' turmas sistema atual'!R912</f>
        <v>Elisabete Marcon Mello</v>
      </c>
      <c r="Q913" s="7" t="e">
        <f>P913=#REF!</f>
        <v>#REF!</v>
      </c>
      <c r="R913" s="7" t="str">
        <f>VLOOKUP($B913,[2]planilha!$B$1:$P$929,15,0)</f>
        <v>Elisabete Marcon Mello</v>
      </c>
      <c r="S913" s="7" t="str">
        <f>' turmas sistema atual'!S912</f>
        <v>Elisabete Marcon Mello</v>
      </c>
      <c r="T913" s="7" t="b">
        <f t="shared" si="59"/>
        <v>1</v>
      </c>
      <c r="U913" s="7" t="str">
        <f>' turmas sistema atual'!Z403</f>
        <v/>
      </c>
      <c r="V913" s="7">
        <f>' turmas sistema atual'!AA403</f>
        <v>0</v>
      </c>
      <c r="W913" s="7">
        <f>' turmas sistema atual'!AB403</f>
        <v>0</v>
      </c>
      <c r="X913" s="7">
        <f>' turmas sistema atual'!AC403</f>
        <v>0</v>
      </c>
      <c r="Y913" s="7">
        <f>' turmas sistema atual'!AD403</f>
        <v>0</v>
      </c>
      <c r="Z913" s="7">
        <f>' turmas sistema atual'!AE403</f>
        <v>0</v>
      </c>
      <c r="AA913" s="7">
        <f>' turmas sistema atual'!AU403</f>
        <v>0</v>
      </c>
      <c r="AB913" s="11">
        <f>' turmas sistema atual'!AV403</f>
        <v>0</v>
      </c>
    </row>
    <row r="914" spans="1:28" ht="51" customHeight="1" thickBot="1" x14ac:dyDescent="0.3">
      <c r="A914" s="7" t="str">
        <f>' turmas sistema atual'!A913</f>
        <v>LICENCIATURA EM MATEMÁTICA</v>
      </c>
      <c r="B914" s="7" t="str">
        <f>' turmas sistema atual'!B913</f>
        <v>DA1MCZD004-18SA</v>
      </c>
      <c r="C914" s="7" t="str">
        <f>' turmas sistema atual'!C913</f>
        <v>Matemática nos anos iniciais A1-diurno (Santo André)</v>
      </c>
      <c r="D914" s="7" t="str">
        <f>' turmas sistema atual'!Y913</f>
        <v/>
      </c>
      <c r="E914" s="7" t="str">
        <f>' turmas sistema atual'!Z913</f>
        <v xml:space="preserve">terça das 08:00 às 10:00, semanal ; quinta das 10:00 às 12:00, semanal </v>
      </c>
      <c r="F914" s="7" t="b">
        <f t="shared" si="56"/>
        <v>0</v>
      </c>
      <c r="G914" s="7"/>
      <c r="H914" s="7" t="s">
        <v>563</v>
      </c>
      <c r="I914" s="7" t="b">
        <f t="shared" si="57"/>
        <v>1</v>
      </c>
      <c r="J914" s="11" t="str">
        <f t="shared" si="58"/>
        <v>SA</v>
      </c>
      <c r="K914" s="11" t="str">
        <f>' turmas sistema atual'!K913</f>
        <v>diurno</v>
      </c>
      <c r="L914" s="11" t="str">
        <f>' turmas sistema atual'!L913</f>
        <v>2-2-4</v>
      </c>
      <c r="M914" s="11">
        <f>' turmas sistema atual'!M913</f>
        <v>45</v>
      </c>
      <c r="N914" s="11">
        <f>VLOOKUP(B914,[3]Plan1!$A$18:$H$946,8,0)</f>
        <v>40</v>
      </c>
      <c r="P914" s="7" t="str">
        <f>' turmas sistema atual'!R913</f>
        <v>ODALEA APARECIDA VIANA</v>
      </c>
      <c r="Q914" s="7" t="e">
        <f>P914=#REF!</f>
        <v>#REF!</v>
      </c>
      <c r="R914" s="7" t="str">
        <f>VLOOKUP($B914,[2]planilha!$B$1:$P$929,15,0)</f>
        <v>ODALEA APARECIDA VIANA</v>
      </c>
      <c r="S914" s="7" t="str">
        <f>' turmas sistema atual'!S913</f>
        <v>ODALEA APARECIDA VIANA</v>
      </c>
      <c r="T914" s="7" t="b">
        <f t="shared" si="59"/>
        <v>1</v>
      </c>
      <c r="U914" s="7" t="str">
        <f>' turmas sistema atual'!Z404</f>
        <v/>
      </c>
      <c r="V914" s="7">
        <f>' turmas sistema atual'!AA404</f>
        <v>0</v>
      </c>
      <c r="W914" s="7">
        <f>' turmas sistema atual'!AB404</f>
        <v>0</v>
      </c>
      <c r="X914" s="7">
        <f>' turmas sistema atual'!AC404</f>
        <v>0</v>
      </c>
      <c r="Y914" s="7">
        <f>' turmas sistema atual'!AD404</f>
        <v>0</v>
      </c>
      <c r="Z914" s="7">
        <f>' turmas sistema atual'!AE404</f>
        <v>0</v>
      </c>
      <c r="AA914" s="7">
        <f>' turmas sistema atual'!AU404</f>
        <v>0</v>
      </c>
      <c r="AB914" s="11">
        <f>' turmas sistema atual'!AV404</f>
        <v>0</v>
      </c>
    </row>
    <row r="915" spans="1:28" ht="51" customHeight="1" thickBot="1" x14ac:dyDescent="0.3">
      <c r="A915" s="7" t="str">
        <f>' turmas sistema atual'!A914</f>
        <v>LICENCIATURA EM MATEMÁTICA</v>
      </c>
      <c r="B915" s="7" t="str">
        <f>' turmas sistema atual'!B914</f>
        <v>DAMCTD017-18SA</v>
      </c>
      <c r="C915" s="7" t="str">
        <f>' turmas sistema atual'!C914</f>
        <v>Práticas de Ensino de Matemática II A-diurno (Santo André)</v>
      </c>
      <c r="D915" s="7" t="str">
        <f>' turmas sistema atual'!Y914</f>
        <v/>
      </c>
      <c r="E915" s="7" t="str">
        <f>' turmas sistema atual'!Z914</f>
        <v xml:space="preserve">terça das 10:00 às 12:00, semanal ; quinta das 08:00 às 10:00, semanal </v>
      </c>
      <c r="F915" s="7" t="b">
        <f t="shared" si="56"/>
        <v>0</v>
      </c>
      <c r="G915" s="7"/>
      <c r="H915" s="7" t="s">
        <v>563</v>
      </c>
      <c r="I915" s="7" t="b">
        <f t="shared" si="57"/>
        <v>1</v>
      </c>
      <c r="J915" s="11" t="str">
        <f t="shared" si="58"/>
        <v>SA</v>
      </c>
      <c r="K915" s="11" t="str">
        <f>' turmas sistema atual'!K914</f>
        <v>diurno</v>
      </c>
      <c r="L915" s="11" t="str">
        <f>' turmas sistema atual'!L914</f>
        <v>2-2-4</v>
      </c>
      <c r="M915" s="11">
        <f>' turmas sistema atual'!M914</f>
        <v>30</v>
      </c>
      <c r="N915" s="11">
        <f>VLOOKUP(B915,[3]Plan1!$A$18:$H$946,8,0)</f>
        <v>26</v>
      </c>
      <c r="P915" s="7" t="str">
        <f>' turmas sistema atual'!R914</f>
        <v>ALESSANDRO JACQUES RIBEIRO</v>
      </c>
      <c r="Q915" s="7" t="e">
        <f>P915=#REF!</f>
        <v>#REF!</v>
      </c>
      <c r="R915" s="7" t="str">
        <f>VLOOKUP($B915,[2]planilha!$B$1:$P$929,15,0)</f>
        <v>ALESSANDRO JACQUES RIBEIRO</v>
      </c>
      <c r="S915" s="7" t="str">
        <f>' turmas sistema atual'!S914</f>
        <v>ALESSANDRO JACQUES RIBEIRO</v>
      </c>
      <c r="T915" s="7" t="b">
        <f t="shared" si="59"/>
        <v>1</v>
      </c>
      <c r="U915" s="7" t="str">
        <f>' turmas sistema atual'!Z410</f>
        <v/>
      </c>
      <c r="V915" s="7">
        <f>' turmas sistema atual'!AA410</f>
        <v>0</v>
      </c>
      <c r="W915" s="7">
        <f>' turmas sistema atual'!AB410</f>
        <v>0</v>
      </c>
      <c r="X915" s="7">
        <f>' turmas sistema atual'!AC410</f>
        <v>0</v>
      </c>
      <c r="Y915" s="7">
        <f>' turmas sistema atual'!AD410</f>
        <v>0</v>
      </c>
      <c r="Z915" s="7">
        <f>' turmas sistema atual'!AE410</f>
        <v>0</v>
      </c>
      <c r="AA915" s="7">
        <f>' turmas sistema atual'!AU410</f>
        <v>0</v>
      </c>
      <c r="AB915" s="11">
        <f>' turmas sistema atual'!AV410</f>
        <v>0</v>
      </c>
    </row>
    <row r="916" spans="1:28" ht="51" customHeight="1" thickBot="1" x14ac:dyDescent="0.3">
      <c r="A916" s="7" t="str">
        <f>' turmas sistema atual'!A915</f>
        <v>LICENCIATURA EM MATEMÁTICA</v>
      </c>
      <c r="B916" s="7" t="str">
        <f>' turmas sistema atual'!B915</f>
        <v>NAMCTD017-18SA</v>
      </c>
      <c r="C916" s="7" t="str">
        <f>' turmas sistema atual'!C915</f>
        <v>Práticas de Ensino de Matemática II A-noturno (Santo André)</v>
      </c>
      <c r="D916" s="7" t="str">
        <f>' turmas sistema atual'!Y915</f>
        <v/>
      </c>
      <c r="E916" s="7" t="str">
        <f>' turmas sistema atual'!Z915</f>
        <v xml:space="preserve">terça das 21:00 às 23:00, semanal ; quinta das 19:00 às 21:00, semanal </v>
      </c>
      <c r="F916" s="7" t="b">
        <f t="shared" si="56"/>
        <v>0</v>
      </c>
      <c r="G916" s="7"/>
      <c r="H916" s="7" t="s">
        <v>563</v>
      </c>
      <c r="I916" s="7" t="b">
        <f t="shared" si="57"/>
        <v>1</v>
      </c>
      <c r="J916" s="11" t="str">
        <f t="shared" si="58"/>
        <v>SA</v>
      </c>
      <c r="K916" s="11" t="str">
        <f>' turmas sistema atual'!K915</f>
        <v>noturno</v>
      </c>
      <c r="L916" s="11" t="str">
        <f>' turmas sistema atual'!L915</f>
        <v>2-2-4</v>
      </c>
      <c r="M916" s="11">
        <f>' turmas sistema atual'!M915</f>
        <v>30</v>
      </c>
      <c r="N916" s="11">
        <f>VLOOKUP(B916,[3]Plan1!$A$18:$H$946,8,0)</f>
        <v>19</v>
      </c>
      <c r="P916" s="7" t="str">
        <f>' turmas sistema atual'!R915</f>
        <v>ALESSANDRO JACQUES RIBEIRO</v>
      </c>
      <c r="Q916" s="7" t="e">
        <f>P916=#REF!</f>
        <v>#REF!</v>
      </c>
      <c r="R916" s="7" t="str">
        <f>VLOOKUP($B916,[2]planilha!$B$1:$P$929,15,0)</f>
        <v>ALESSANDRO JACQUES RIBEIRO</v>
      </c>
      <c r="S916" s="7" t="str">
        <f>' turmas sistema atual'!S915</f>
        <v>ALESSANDRO JACQUES RIBEIRO</v>
      </c>
      <c r="T916" s="7" t="b">
        <f t="shared" si="59"/>
        <v>1</v>
      </c>
      <c r="U916" s="7" t="e">
        <f>' turmas sistema atual'!#REF!</f>
        <v>#REF!</v>
      </c>
      <c r="V916" s="7" t="e">
        <f>' turmas sistema atual'!#REF!</f>
        <v>#REF!</v>
      </c>
      <c r="W916" s="7" t="e">
        <f>' turmas sistema atual'!#REF!</f>
        <v>#REF!</v>
      </c>
      <c r="X916" s="7" t="e">
        <f>' turmas sistema atual'!#REF!</f>
        <v>#REF!</v>
      </c>
      <c r="Y916" s="7" t="e">
        <f>' turmas sistema atual'!#REF!</f>
        <v>#REF!</v>
      </c>
      <c r="Z916" s="7" t="e">
        <f>' turmas sistema atual'!#REF!</f>
        <v>#REF!</v>
      </c>
      <c r="AA916" s="7" t="e">
        <f>' turmas sistema atual'!#REF!</f>
        <v>#REF!</v>
      </c>
      <c r="AB916" s="11" t="e">
        <f>' turmas sistema atual'!#REF!</f>
        <v>#REF!</v>
      </c>
    </row>
    <row r="917" spans="1:28" ht="51" customHeight="1" thickBot="1" x14ac:dyDescent="0.3">
      <c r="A917" s="7" t="str">
        <f>' turmas sistema atual'!A916</f>
        <v>LICENCIATURA EM MATEMÁTICA</v>
      </c>
      <c r="B917" s="7" t="str">
        <f>' turmas sistema atual'!B916</f>
        <v>NAMCZD010-18SA</v>
      </c>
      <c r="C917" s="7" t="str">
        <f>' turmas sistema atual'!C916</f>
        <v>Seminários de Pesquisa em Educação Matemática II A-noturno (Santo André)</v>
      </c>
      <c r="D917" s="7" t="str">
        <f>' turmas sistema atual'!Y916</f>
        <v/>
      </c>
      <c r="E917" s="7" t="str">
        <f>' turmas sistema atual'!Z916</f>
        <v xml:space="preserve">terça das 19:00 às 21:00, semanal </v>
      </c>
      <c r="F917" s="7" t="b">
        <f t="shared" si="56"/>
        <v>0</v>
      </c>
      <c r="G917" s="7"/>
      <c r="H917" s="7" t="s">
        <v>563</v>
      </c>
      <c r="I917" s="7" t="b">
        <f t="shared" si="57"/>
        <v>1</v>
      </c>
      <c r="J917" s="11" t="str">
        <f t="shared" si="58"/>
        <v>SA</v>
      </c>
      <c r="K917" s="11" t="str">
        <f>' turmas sistema atual'!K916</f>
        <v>noturno</v>
      </c>
      <c r="L917" s="11" t="str">
        <f>' turmas sistema atual'!L916</f>
        <v>0-2-6</v>
      </c>
      <c r="M917" s="11">
        <f>' turmas sistema atual'!M916</f>
        <v>45</v>
      </c>
      <c r="N917" s="11">
        <f>VLOOKUP(B917,[3]Plan1!$A$18:$H$946,8,0)</f>
        <v>34</v>
      </c>
      <c r="P917" s="7" t="str">
        <f>' turmas sistema atual'!R916</f>
        <v>Marcia Aguiar</v>
      </c>
      <c r="Q917" s="7" t="e">
        <f>P917=#REF!</f>
        <v>#REF!</v>
      </c>
      <c r="R917" s="7" t="str">
        <f>VLOOKUP($B917,[2]planilha!$B$1:$P$929,15,0)</f>
        <v>Marcia Aguiar</v>
      </c>
      <c r="S917" s="7" t="str">
        <f>' turmas sistema atual'!S916</f>
        <v>Marcia Aguiar</v>
      </c>
      <c r="T917" s="7" t="b">
        <f t="shared" si="59"/>
        <v>1</v>
      </c>
      <c r="U917" s="7" t="str">
        <f>' turmas sistema atual'!Z405</f>
        <v/>
      </c>
      <c r="V917" s="7">
        <f>' turmas sistema atual'!AA405</f>
        <v>0</v>
      </c>
      <c r="W917" s="7">
        <f>' turmas sistema atual'!AB405</f>
        <v>0</v>
      </c>
      <c r="X917" s="7">
        <f>' turmas sistema atual'!AC405</f>
        <v>0</v>
      </c>
      <c r="Y917" s="7">
        <f>' turmas sistema atual'!AD405</f>
        <v>0</v>
      </c>
      <c r="Z917" s="7">
        <f>' turmas sistema atual'!AE405</f>
        <v>0</v>
      </c>
      <c r="AA917" s="7">
        <f>' turmas sistema atual'!AU405</f>
        <v>0</v>
      </c>
      <c r="AB917" s="11">
        <f>' turmas sistema atual'!AV405</f>
        <v>0</v>
      </c>
    </row>
    <row r="918" spans="1:28" ht="51" customHeight="1" thickBot="1" x14ac:dyDescent="0.3">
      <c r="A918" s="7" t="str">
        <f>' turmas sistema atual'!A917</f>
        <v>LICENCIATURA EM MATEMÁTICA</v>
      </c>
      <c r="B918" s="7" t="str">
        <f>' turmas sistema atual'!B917</f>
        <v>DA1NHZ5019-15SA</v>
      </c>
      <c r="C918" s="7" t="str">
        <f>' turmas sistema atual'!C917</f>
        <v>Tecnologias da Informação e Comunicação na Educação A1-diurno (Santo André)</v>
      </c>
      <c r="D918" s="7" t="str">
        <f>' turmas sistema atual'!Y917</f>
        <v/>
      </c>
      <c r="E918" s="7" t="str">
        <f>' turmas sistema atual'!Z917</f>
        <v xml:space="preserve">sexta das 10:00 às 13:00, semanal </v>
      </c>
      <c r="F918" s="7" t="b">
        <f t="shared" si="56"/>
        <v>0</v>
      </c>
      <c r="G918" s="7"/>
      <c r="H918" s="7" t="s">
        <v>563</v>
      </c>
      <c r="I918" s="7" t="b">
        <f t="shared" si="57"/>
        <v>1</v>
      </c>
      <c r="J918" s="11" t="str">
        <f t="shared" si="58"/>
        <v>SA</v>
      </c>
      <c r="K918" s="11" t="str">
        <f>' turmas sistema atual'!K917</f>
        <v>diurno</v>
      </c>
      <c r="L918" s="11" t="str">
        <f>' turmas sistema atual'!L917</f>
        <v>3-0-3</v>
      </c>
      <c r="M918" s="11">
        <f>' turmas sistema atual'!M917</f>
        <v>48</v>
      </c>
      <c r="N918" s="11">
        <f>VLOOKUP(B918,[3]Plan1!$A$18:$H$946,8,0)</f>
        <v>0</v>
      </c>
      <c r="P918" s="7" t="str">
        <f>' turmas sistema atual'!R917</f>
        <v>SILVIA CRISTINA DOTTA</v>
      </c>
      <c r="Q918" s="7" t="e">
        <f>P918=#REF!</f>
        <v>#REF!</v>
      </c>
      <c r="R918" s="7" t="str">
        <f>VLOOKUP($B918,[2]planilha!$B$1:$P$929,15,0)</f>
        <v>SILVIA CRISTINA DOTTA</v>
      </c>
      <c r="S918" s="7" t="str">
        <f>' turmas sistema atual'!S917</f>
        <v>SILVIA CRISTINA DOTTA</v>
      </c>
      <c r="T918" s="7" t="b">
        <f t="shared" si="59"/>
        <v>1</v>
      </c>
      <c r="U918" s="7" t="str">
        <f>' turmas sistema atual'!Z398</f>
        <v/>
      </c>
      <c r="V918" s="7">
        <f>' turmas sistema atual'!AA398</f>
        <v>0</v>
      </c>
      <c r="W918" s="7">
        <f>' turmas sistema atual'!AB398</f>
        <v>0</v>
      </c>
      <c r="X918" s="7">
        <f>' turmas sistema atual'!AC398</f>
        <v>0</v>
      </c>
      <c r="Y918" s="7">
        <f>' turmas sistema atual'!AD398</f>
        <v>0</v>
      </c>
      <c r="Z918" s="7">
        <f>' turmas sistema atual'!AE398</f>
        <v>0</v>
      </c>
      <c r="AA918" s="7">
        <f>' turmas sistema atual'!AU398</f>
        <v>0</v>
      </c>
      <c r="AB918" s="11">
        <f>' turmas sistema atual'!AV398</f>
        <v>0</v>
      </c>
    </row>
    <row r="919" spans="1:28" ht="51" customHeight="1" thickBot="1" x14ac:dyDescent="0.3">
      <c r="A919" s="7" t="str">
        <f>' turmas sistema atual'!A918</f>
        <v>LICENCIATURA EM MATEMÁTICA</v>
      </c>
      <c r="B919" s="7" t="str">
        <f>' turmas sistema atual'!B918</f>
        <v>NA1NHZ5019-15SA</v>
      </c>
      <c r="C919" s="7" t="str">
        <f>' turmas sistema atual'!C918</f>
        <v>Tecnologias da Informação e Comunicação na Educação A1-noturno (Santo André)</v>
      </c>
      <c r="D919" s="7" t="str">
        <f>' turmas sistema atual'!Y918</f>
        <v/>
      </c>
      <c r="E919" s="7" t="str">
        <f>' turmas sistema atual'!Z918</f>
        <v xml:space="preserve">sexta das 18:00 às 21:00, semanal </v>
      </c>
      <c r="F919" s="7" t="b">
        <f t="shared" si="56"/>
        <v>0</v>
      </c>
      <c r="G919" s="7"/>
      <c r="H919" s="7" t="s">
        <v>563</v>
      </c>
      <c r="I919" s="7" t="b">
        <f t="shared" si="57"/>
        <v>1</v>
      </c>
      <c r="J919" s="11" t="str">
        <f t="shared" si="58"/>
        <v>SA</v>
      </c>
      <c r="K919" s="11" t="str">
        <f>' turmas sistema atual'!K918</f>
        <v>noturno</v>
      </c>
      <c r="L919" s="11" t="str">
        <f>' turmas sistema atual'!L918</f>
        <v>3-0-3</v>
      </c>
      <c r="M919" s="11">
        <f>' turmas sistema atual'!M918</f>
        <v>58</v>
      </c>
      <c r="N919" s="11">
        <f>VLOOKUP(B919,[3]Plan1!$A$18:$H$946,8,0)</f>
        <v>0</v>
      </c>
      <c r="P919" s="7" t="str">
        <f>' turmas sistema atual'!R918</f>
        <v>SILVIA CRISTINA DOTTA</v>
      </c>
      <c r="Q919" s="7" t="e">
        <f>P919=#REF!</f>
        <v>#REF!</v>
      </c>
      <c r="R919" s="7" t="str">
        <f>VLOOKUP($B919,[2]planilha!$B$1:$P$929,15,0)</f>
        <v>SILVIA CRISTINA DOTTA</v>
      </c>
      <c r="S919" s="7" t="str">
        <f>' turmas sistema atual'!S918</f>
        <v>SILVIA CRISTINA DOTTA</v>
      </c>
      <c r="T919" s="7" t="b">
        <f t="shared" si="59"/>
        <v>1</v>
      </c>
      <c r="U919" s="7" t="e">
        <f>' turmas sistema atual'!#REF!</f>
        <v>#REF!</v>
      </c>
      <c r="V919" s="7" t="e">
        <f>' turmas sistema atual'!#REF!</f>
        <v>#REF!</v>
      </c>
      <c r="W919" s="7" t="e">
        <f>' turmas sistema atual'!#REF!</f>
        <v>#REF!</v>
      </c>
      <c r="X919" s="7" t="e">
        <f>' turmas sistema atual'!#REF!</f>
        <v>#REF!</v>
      </c>
      <c r="Y919" s="7" t="e">
        <f>' turmas sistema atual'!#REF!</f>
        <v>#REF!</v>
      </c>
      <c r="Z919" s="7" t="e">
        <f>' turmas sistema atual'!#REF!</f>
        <v>#REF!</v>
      </c>
      <c r="AA919" s="7" t="e">
        <f>' turmas sistema atual'!#REF!</f>
        <v>#REF!</v>
      </c>
      <c r="AB919" s="11" t="e">
        <f>' turmas sistema atual'!#REF!</f>
        <v>#REF!</v>
      </c>
    </row>
    <row r="920" spans="1:28" ht="51" customHeight="1" thickBot="1" x14ac:dyDescent="0.3">
      <c r="A920" s="7" t="str">
        <f>' turmas sistema atual'!A919</f>
        <v>LICENCIATURA EM QUÍMICA</v>
      </c>
      <c r="B920" s="7" t="str">
        <f>' turmas sistema atual'!B919</f>
        <v>NANHZ2093-16SA</v>
      </c>
      <c r="C920" s="7" t="str">
        <f>' turmas sistema atual'!C919</f>
        <v>Corpo, sexualidade e questões de gênero A-noturno (Santo André)</v>
      </c>
      <c r="D920" s="7" t="str">
        <f>' turmas sistema atual'!Y919</f>
        <v/>
      </c>
      <c r="E920" s="7" t="str">
        <f>' turmas sistema atual'!Z919</f>
        <v xml:space="preserve">quinta das 19:00 às 21:00, semanal ; quinta das 21:00 às 23:00, semanal </v>
      </c>
      <c r="F920" s="7" t="b">
        <f t="shared" si="56"/>
        <v>0</v>
      </c>
      <c r="G920" s="7"/>
      <c r="H920" s="7" t="s">
        <v>563</v>
      </c>
      <c r="I920" s="7" t="b">
        <f t="shared" si="57"/>
        <v>1</v>
      </c>
      <c r="J920" s="11" t="str">
        <f t="shared" si="58"/>
        <v>SA</v>
      </c>
      <c r="K920" s="11" t="str">
        <f>' turmas sistema atual'!K919</f>
        <v>noturno</v>
      </c>
      <c r="L920" s="11" t="str">
        <f>' turmas sistema atual'!L919</f>
        <v>4-0-4</v>
      </c>
      <c r="M920" s="11">
        <f>' turmas sistema atual'!M919</f>
        <v>57</v>
      </c>
      <c r="N920" s="11">
        <f>VLOOKUP(B920,[3]Plan1!$A$18:$H$946,8,0)</f>
        <v>0</v>
      </c>
      <c r="P920" s="7" t="str">
        <f>' turmas sistema atual'!R919</f>
        <v>Allan Moreira  Xavier</v>
      </c>
      <c r="Q920" s="7" t="e">
        <f>P920=#REF!</f>
        <v>#REF!</v>
      </c>
      <c r="R920" s="7" t="e">
        <f>VLOOKUP($B920,[2]planilha!$B$1:$P$929,15,0)</f>
        <v>#REF!</v>
      </c>
      <c r="S920" s="7">
        <f>' turmas sistema atual'!S919</f>
        <v>0</v>
      </c>
      <c r="T920" s="7" t="e">
        <f t="shared" si="59"/>
        <v>#REF!</v>
      </c>
      <c r="U920" s="7" t="e">
        <f>' turmas sistema atual'!#REF!</f>
        <v>#REF!</v>
      </c>
      <c r="V920" s="7" t="e">
        <f>' turmas sistema atual'!#REF!</f>
        <v>#REF!</v>
      </c>
      <c r="W920" s="7" t="e">
        <f>' turmas sistema atual'!#REF!</f>
        <v>#REF!</v>
      </c>
      <c r="X920" s="7" t="e">
        <f>' turmas sistema atual'!#REF!</f>
        <v>#REF!</v>
      </c>
      <c r="Y920" s="7" t="e">
        <f>' turmas sistema atual'!#REF!</f>
        <v>#REF!</v>
      </c>
      <c r="Z920" s="7" t="e">
        <f>' turmas sistema atual'!#REF!</f>
        <v>#REF!</v>
      </c>
      <c r="AA920" s="7" t="e">
        <f>' turmas sistema atual'!#REF!</f>
        <v>#REF!</v>
      </c>
      <c r="AB920" s="11" t="e">
        <f>' turmas sistema atual'!#REF!</f>
        <v>#REF!</v>
      </c>
    </row>
    <row r="921" spans="1:28" ht="51" customHeight="1" thickBot="1" x14ac:dyDescent="0.3">
      <c r="A921" s="7" t="str">
        <f>' turmas sistema atual'!A920</f>
        <v>LICENCIATURA EM QUÍMICA</v>
      </c>
      <c r="B921" s="7" t="str">
        <f>' turmas sistema atual'!B920</f>
        <v>DA1NHT5004-15SA</v>
      </c>
      <c r="C921" s="7" t="str">
        <f>' turmas sistema atual'!C920</f>
        <v>Educação Científica, Sociedade e Cultura A1-diurno (Santo André)</v>
      </c>
      <c r="D921" s="7" t="str">
        <f>' turmas sistema atual'!Y920</f>
        <v xml:space="preserve">terça das 08:00 às 10:00, semanal ; sexta das 08:00 às 10:00, semanal </v>
      </c>
      <c r="E921" s="7" t="str">
        <f>' turmas sistema atual'!Z920</f>
        <v/>
      </c>
      <c r="F921" s="7" t="b">
        <f t="shared" si="56"/>
        <v>0</v>
      </c>
      <c r="G921" s="7"/>
      <c r="H921" s="7" t="s">
        <v>563</v>
      </c>
      <c r="I921" s="7" t="b">
        <f t="shared" si="57"/>
        <v>1</v>
      </c>
      <c r="J921" s="11" t="str">
        <f t="shared" si="58"/>
        <v>SA</v>
      </c>
      <c r="K921" s="11" t="str">
        <f>' turmas sistema atual'!K920</f>
        <v>diurno</v>
      </c>
      <c r="L921" s="11" t="str">
        <f>' turmas sistema atual'!L920</f>
        <v>4-0-4</v>
      </c>
      <c r="M921" s="11">
        <f>' turmas sistema atual'!M920</f>
        <v>41</v>
      </c>
      <c r="N921" s="11">
        <f>VLOOKUP(B921,[3]Plan1!$A$18:$H$946,8,0)</f>
        <v>0</v>
      </c>
      <c r="P921" s="7" t="str">
        <f>' turmas sistema atual'!R920</f>
        <v>SERGIO HENRIQUE BEZERRA DE SOUSA LEAL</v>
      </c>
      <c r="Q921" s="7" t="e">
        <f>P921=#REF!</f>
        <v>#REF!</v>
      </c>
      <c r="R921" s="7" t="e">
        <f>VLOOKUP($B921,[2]planilha!$B$1:$P$929,15,0)</f>
        <v>#REF!</v>
      </c>
      <c r="S921" s="7">
        <f>' turmas sistema atual'!S920</f>
        <v>0</v>
      </c>
      <c r="T921" s="7" t="e">
        <f t="shared" si="59"/>
        <v>#REF!</v>
      </c>
      <c r="U921" s="7" t="e">
        <f>' turmas sistema atual'!#REF!</f>
        <v>#REF!</v>
      </c>
      <c r="V921" s="7" t="e">
        <f>' turmas sistema atual'!#REF!</f>
        <v>#REF!</v>
      </c>
      <c r="W921" s="7" t="e">
        <f>' turmas sistema atual'!#REF!</f>
        <v>#REF!</v>
      </c>
      <c r="X921" s="7" t="e">
        <f>' turmas sistema atual'!#REF!</f>
        <v>#REF!</v>
      </c>
      <c r="Y921" s="7" t="e">
        <f>' turmas sistema atual'!#REF!</f>
        <v>#REF!</v>
      </c>
      <c r="Z921" s="7" t="e">
        <f>' turmas sistema atual'!#REF!</f>
        <v>#REF!</v>
      </c>
      <c r="AA921" s="7" t="e">
        <f>' turmas sistema atual'!#REF!</f>
        <v>#REF!</v>
      </c>
      <c r="AB921" s="11" t="e">
        <f>' turmas sistema atual'!#REF!</f>
        <v>#REF!</v>
      </c>
    </row>
    <row r="922" spans="1:28" ht="51" customHeight="1" thickBot="1" x14ac:dyDescent="0.3">
      <c r="A922" s="7" t="str">
        <f>' turmas sistema atual'!A921</f>
        <v>LICENCIATURA EM QUÍMICA</v>
      </c>
      <c r="B922" s="7" t="str">
        <f>' turmas sistema atual'!B921</f>
        <v>NA1NHT5004-15SA</v>
      </c>
      <c r="C922" s="7" t="str">
        <f>' turmas sistema atual'!C921</f>
        <v>Educação Científica, Sociedade e Cultura A1-noturno (Santo André)</v>
      </c>
      <c r="D922" s="7" t="str">
        <f>' turmas sistema atual'!Y921</f>
        <v xml:space="preserve">terça das 19:00 às 21:00, semanal ; sexta das 19:00 às 21:00, semanal </v>
      </c>
      <c r="E922" s="7" t="str">
        <f>' turmas sistema atual'!Z921</f>
        <v/>
      </c>
      <c r="F922" s="7" t="b">
        <f t="shared" si="56"/>
        <v>0</v>
      </c>
      <c r="G922" s="7"/>
      <c r="H922" s="7" t="s">
        <v>563</v>
      </c>
      <c r="I922" s="7" t="b">
        <f t="shared" si="57"/>
        <v>1</v>
      </c>
      <c r="J922" s="11" t="str">
        <f t="shared" si="58"/>
        <v>SA</v>
      </c>
      <c r="K922" s="11" t="str">
        <f>' turmas sistema atual'!K921</f>
        <v>noturno</v>
      </c>
      <c r="L922" s="11" t="str">
        <f>' turmas sistema atual'!L921</f>
        <v>4-0-4</v>
      </c>
      <c r="M922" s="11">
        <f>' turmas sistema atual'!M921</f>
        <v>40</v>
      </c>
      <c r="N922" s="11">
        <f>VLOOKUP(B922,[3]Plan1!$A$18:$H$946,8,0)</f>
        <v>9</v>
      </c>
      <c r="P922" s="7" t="str">
        <f>' turmas sistema atual'!R921</f>
        <v>SERGIO HENRIQUE BEZERRA DE SOUSA LEAL</v>
      </c>
      <c r="Q922" s="7" t="e">
        <f>P922=#REF!</f>
        <v>#REF!</v>
      </c>
      <c r="R922" s="7" t="e">
        <f>VLOOKUP($B922,[2]planilha!$B$1:$P$929,15,0)</f>
        <v>#REF!</v>
      </c>
      <c r="S922" s="7">
        <f>' turmas sistema atual'!S921</f>
        <v>0</v>
      </c>
      <c r="T922" s="7" t="e">
        <f t="shared" si="59"/>
        <v>#REF!</v>
      </c>
      <c r="U922" s="7" t="e">
        <f>' turmas sistema atual'!#REF!</f>
        <v>#REF!</v>
      </c>
      <c r="V922" s="7" t="e">
        <f>' turmas sistema atual'!#REF!</f>
        <v>#REF!</v>
      </c>
      <c r="W922" s="7" t="e">
        <f>' turmas sistema atual'!#REF!</f>
        <v>#REF!</v>
      </c>
      <c r="X922" s="7" t="e">
        <f>' turmas sistema atual'!#REF!</f>
        <v>#REF!</v>
      </c>
      <c r="Y922" s="7" t="e">
        <f>' turmas sistema atual'!#REF!</f>
        <v>#REF!</v>
      </c>
      <c r="Z922" s="7" t="e">
        <f>' turmas sistema atual'!#REF!</f>
        <v>#REF!</v>
      </c>
      <c r="AA922" s="7" t="e">
        <f>' turmas sistema atual'!#REF!</f>
        <v>#REF!</v>
      </c>
      <c r="AB922" s="11" t="e">
        <f>' turmas sistema atual'!#REF!</f>
        <v>#REF!</v>
      </c>
    </row>
    <row r="923" spans="1:28" ht="51" customHeight="1" thickBot="1" x14ac:dyDescent="0.3">
      <c r="A923" s="7" t="str">
        <f>' turmas sistema atual'!A922</f>
        <v>LICENCIATURA EM QUÍMICA</v>
      </c>
      <c r="B923" s="7" t="str">
        <f>' turmas sistema atual'!B922</f>
        <v>NANHZ4077-20SA</v>
      </c>
      <c r="C923" s="7" t="str">
        <f>' turmas sistema atual'!C922</f>
        <v>Estudos Queer e Educação A-noturno (Santo André)</v>
      </c>
      <c r="D923" s="7" t="str">
        <f>' turmas sistema atual'!Y922</f>
        <v/>
      </c>
      <c r="E923" s="7" t="str">
        <f>' turmas sistema atual'!Z922</f>
        <v>segunda das 19:00 às 21:00, semanal ; segunda das 21:00 às 23:00, quinzenal II</v>
      </c>
      <c r="F923" s="7" t="b">
        <f t="shared" si="56"/>
        <v>0</v>
      </c>
      <c r="G923" s="7"/>
      <c r="H923" s="7" t="s">
        <v>563</v>
      </c>
      <c r="I923" s="7" t="b">
        <f t="shared" si="57"/>
        <v>1</v>
      </c>
      <c r="J923" s="11" t="str">
        <f t="shared" si="58"/>
        <v>SA</v>
      </c>
      <c r="K923" s="11" t="str">
        <f>' turmas sistema atual'!K922</f>
        <v>noturno</v>
      </c>
      <c r="L923" s="11" t="str">
        <f>' turmas sistema atual'!L922</f>
        <v>3-0-4</v>
      </c>
      <c r="M923" s="11">
        <f>' turmas sistema atual'!M922</f>
        <v>52</v>
      </c>
      <c r="N923" s="11">
        <f>VLOOKUP(B923,[3]Plan1!$A$18:$H$946,8,0)</f>
        <v>0</v>
      </c>
      <c r="P923" s="7" t="str">
        <f>' turmas sistema atual'!R922</f>
        <v>Allan Moreira  Xavier</v>
      </c>
      <c r="Q923" s="7" t="e">
        <f>P923=#REF!</f>
        <v>#REF!</v>
      </c>
      <c r="R923" s="7" t="e">
        <f>VLOOKUP($B923,[2]planilha!$B$1:$P$929,15,0)</f>
        <v>#REF!</v>
      </c>
      <c r="S923" s="7">
        <f>' turmas sistema atual'!S922</f>
        <v>0</v>
      </c>
      <c r="T923" s="7" t="e">
        <f t="shared" si="59"/>
        <v>#REF!</v>
      </c>
      <c r="U923" s="7" t="e">
        <f>' turmas sistema atual'!#REF!</f>
        <v>#REF!</v>
      </c>
      <c r="V923" s="7" t="e">
        <f>' turmas sistema atual'!#REF!</f>
        <v>#REF!</v>
      </c>
      <c r="W923" s="7" t="e">
        <f>' turmas sistema atual'!#REF!</f>
        <v>#REF!</v>
      </c>
      <c r="X923" s="7" t="e">
        <f>' turmas sistema atual'!#REF!</f>
        <v>#REF!</v>
      </c>
      <c r="Y923" s="7" t="e">
        <f>' turmas sistema atual'!#REF!</f>
        <v>#REF!</v>
      </c>
      <c r="Z923" s="7" t="e">
        <f>' turmas sistema atual'!#REF!</f>
        <v>#REF!</v>
      </c>
      <c r="AA923" s="7" t="e">
        <f>' turmas sistema atual'!#REF!</f>
        <v>#REF!</v>
      </c>
      <c r="AB923" s="11" t="e">
        <f>' turmas sistema atual'!#REF!</f>
        <v>#REF!</v>
      </c>
    </row>
    <row r="924" spans="1:28" ht="51" customHeight="1" thickBot="1" x14ac:dyDescent="0.3">
      <c r="A924" s="7" t="str">
        <f>' turmas sistema atual'!A923</f>
        <v>LICENCIATURA EM QUÍMICA</v>
      </c>
      <c r="B924" s="7" t="str">
        <f>' turmas sistema atual'!B923</f>
        <v>NANHI5015-15SA</v>
      </c>
      <c r="C924" s="7" t="str">
        <f>' turmas sistema atual'!C923</f>
        <v>LIBRAS A-noturno (Santo André)</v>
      </c>
      <c r="D924" s="7" t="str">
        <f>' turmas sistema atual'!Y923</f>
        <v/>
      </c>
      <c r="E924" s="7" t="str">
        <f>' turmas sistema atual'!Z923</f>
        <v xml:space="preserve">quarta das 19:00 às 21:00, semanal ; sexta das 21:00 às 23:00, semanal </v>
      </c>
      <c r="F924" s="7" t="b">
        <f t="shared" si="56"/>
        <v>0</v>
      </c>
      <c r="G924" s="7"/>
      <c r="H924" s="7" t="s">
        <v>563</v>
      </c>
      <c r="I924" s="7" t="b">
        <f t="shared" si="57"/>
        <v>1</v>
      </c>
      <c r="J924" s="11" t="str">
        <f t="shared" si="58"/>
        <v>SA</v>
      </c>
      <c r="K924" s="11" t="str">
        <f>' turmas sistema atual'!K923</f>
        <v>noturno</v>
      </c>
      <c r="L924" s="11" t="str">
        <f>' turmas sistema atual'!L923</f>
        <v>4-0-2</v>
      </c>
      <c r="M924" s="11">
        <f>' turmas sistema atual'!M923</f>
        <v>30</v>
      </c>
      <c r="N924" s="11">
        <f>VLOOKUP(B924,[3]Plan1!$A$18:$H$946,8,0)</f>
        <v>0</v>
      </c>
      <c r="P924" s="7" t="str">
        <f>' turmas sistema atual'!R923</f>
        <v>PATRICIA CRISTINA ANDRADE PEREIRA</v>
      </c>
      <c r="Q924" s="7" t="e">
        <f>P924=#REF!</f>
        <v>#REF!</v>
      </c>
      <c r="R924" s="7" t="e">
        <f>VLOOKUP($B924,[2]planilha!$B$1:$P$929,15,0)</f>
        <v>#REF!</v>
      </c>
      <c r="S924" s="7">
        <f>' turmas sistema atual'!S923</f>
        <v>0</v>
      </c>
      <c r="T924" s="7" t="e">
        <f t="shared" si="59"/>
        <v>#REF!</v>
      </c>
      <c r="U924" s="7" t="e">
        <f>' turmas sistema atual'!#REF!</f>
        <v>#REF!</v>
      </c>
      <c r="V924" s="7" t="e">
        <f>' turmas sistema atual'!#REF!</f>
        <v>#REF!</v>
      </c>
      <c r="W924" s="7" t="e">
        <f>' turmas sistema atual'!#REF!</f>
        <v>#REF!</v>
      </c>
      <c r="X924" s="7" t="e">
        <f>' turmas sistema atual'!#REF!</f>
        <v>#REF!</v>
      </c>
      <c r="Y924" s="7" t="e">
        <f>' turmas sistema atual'!#REF!</f>
        <v>#REF!</v>
      </c>
      <c r="Z924" s="7" t="e">
        <f>' turmas sistema atual'!#REF!</f>
        <v>#REF!</v>
      </c>
      <c r="AA924" s="7" t="e">
        <f>' turmas sistema atual'!#REF!</f>
        <v>#REF!</v>
      </c>
      <c r="AB924" s="11" t="e">
        <f>' turmas sistema atual'!#REF!</f>
        <v>#REF!</v>
      </c>
    </row>
    <row r="925" spans="1:28" ht="51" customHeight="1" thickBot="1" x14ac:dyDescent="0.3">
      <c r="A925" s="7" t="str">
        <f>' turmas sistema atual'!A924</f>
        <v>LICENCIATURA EM QUÍMICA</v>
      </c>
      <c r="B925" s="7" t="str">
        <f>' turmas sistema atual'!B924</f>
        <v>NBNHI5015-15SA</v>
      </c>
      <c r="C925" s="7" t="str">
        <f>' turmas sistema atual'!C924</f>
        <v>LIBRAS B-noturno (Santo André)</v>
      </c>
      <c r="D925" s="7" t="str">
        <f>' turmas sistema atual'!Y924</f>
        <v xml:space="preserve">quarta das 21:00 às 23:00, semanal ; sexta das 19:00 às 21:00, semanal </v>
      </c>
      <c r="E925" s="7" t="str">
        <f>' turmas sistema atual'!Z924</f>
        <v/>
      </c>
      <c r="F925" s="7" t="b">
        <f t="shared" si="56"/>
        <v>0</v>
      </c>
      <c r="G925" s="7"/>
      <c r="H925" s="7" t="s">
        <v>563</v>
      </c>
      <c r="I925" s="7" t="b">
        <f t="shared" si="57"/>
        <v>1</v>
      </c>
      <c r="J925" s="11" t="str">
        <f t="shared" si="58"/>
        <v>SA</v>
      </c>
      <c r="K925" s="11" t="str">
        <f>' turmas sistema atual'!K924</f>
        <v>noturno</v>
      </c>
      <c r="L925" s="11" t="str">
        <f>' turmas sistema atual'!L924</f>
        <v>4-0-2</v>
      </c>
      <c r="M925" s="11">
        <f>' turmas sistema atual'!M924</f>
        <v>30</v>
      </c>
      <c r="N925" s="11">
        <f>VLOOKUP(B925,[3]Plan1!$A$18:$H$946,8,0)</f>
        <v>30</v>
      </c>
      <c r="P925" s="7" t="str">
        <f>' turmas sistema atual'!R924</f>
        <v>PATRICIA CRISTINA ANDRADE PEREIRA</v>
      </c>
      <c r="Q925" s="7" t="e">
        <f>P925=#REF!</f>
        <v>#REF!</v>
      </c>
      <c r="R925" s="7" t="e">
        <f>VLOOKUP($B925,[2]planilha!$B$1:$P$929,15,0)</f>
        <v>#REF!</v>
      </c>
      <c r="S925" s="7">
        <f>' turmas sistema atual'!S924</f>
        <v>0</v>
      </c>
      <c r="T925" s="7" t="e">
        <f t="shared" si="59"/>
        <v>#REF!</v>
      </c>
      <c r="U925" s="7" t="e">
        <f>' turmas sistema atual'!#REF!</f>
        <v>#REF!</v>
      </c>
      <c r="V925" s="7" t="e">
        <f>' turmas sistema atual'!#REF!</f>
        <v>#REF!</v>
      </c>
      <c r="W925" s="7" t="e">
        <f>' turmas sistema atual'!#REF!</f>
        <v>#REF!</v>
      </c>
      <c r="X925" s="7" t="e">
        <f>' turmas sistema atual'!#REF!</f>
        <v>#REF!</v>
      </c>
      <c r="Y925" s="7" t="e">
        <f>' turmas sistema atual'!#REF!</f>
        <v>#REF!</v>
      </c>
      <c r="Z925" s="7" t="e">
        <f>' turmas sistema atual'!#REF!</f>
        <v>#REF!</v>
      </c>
      <c r="AA925" s="7" t="e">
        <f>' turmas sistema atual'!#REF!</f>
        <v>#REF!</v>
      </c>
      <c r="AB925" s="11" t="e">
        <f>' turmas sistema atual'!#REF!</f>
        <v>#REF!</v>
      </c>
    </row>
    <row r="926" spans="1:28" ht="51" customHeight="1" thickBot="1" x14ac:dyDescent="0.3">
      <c r="A926" s="7" t="str">
        <f>' turmas sistema atual'!A925</f>
        <v>LICENCIATURA EM QUÍMICA</v>
      </c>
      <c r="B926" s="7" t="str">
        <f>' turmas sistema atual'!B925</f>
        <v>DANHT4073-15SA</v>
      </c>
      <c r="C926" s="7" t="str">
        <f>' turmas sistema atual'!C925</f>
        <v>Livros Didáticos no Ensino de Química A-diurno (Santo André)</v>
      </c>
      <c r="D926" s="7" t="str">
        <f>' turmas sistema atual'!Y925</f>
        <v xml:space="preserve">terça das 10:00 às 12:00, semanal ; quarta das 10:00 às 12:00, semanal </v>
      </c>
      <c r="E926" s="7" t="str">
        <f>' turmas sistema atual'!Z925</f>
        <v/>
      </c>
      <c r="F926" s="7" t="b">
        <f t="shared" si="56"/>
        <v>0</v>
      </c>
      <c r="G926" s="7"/>
      <c r="H926" s="7" t="s">
        <v>563</v>
      </c>
      <c r="I926" s="7" t="b">
        <f t="shared" si="57"/>
        <v>1</v>
      </c>
      <c r="J926" s="11" t="str">
        <f t="shared" si="58"/>
        <v>SA</v>
      </c>
      <c r="K926" s="11" t="str">
        <f>' turmas sistema atual'!K925</f>
        <v>diurno</v>
      </c>
      <c r="L926" s="11" t="str">
        <f>' turmas sistema atual'!L925</f>
        <v>4-0-4</v>
      </c>
      <c r="M926" s="11">
        <f>' turmas sistema atual'!M925</f>
        <v>40</v>
      </c>
      <c r="N926" s="11">
        <f>VLOOKUP(B926,[3]Plan1!$A$18:$H$946,8,0)</f>
        <v>29</v>
      </c>
      <c r="P926" s="7" t="str">
        <f>' turmas sistema atual'!R925</f>
        <v>Rafael Cava Mori</v>
      </c>
      <c r="Q926" s="7" t="e">
        <f>P926=#REF!</f>
        <v>#REF!</v>
      </c>
      <c r="R926" s="7" t="e">
        <f>VLOOKUP($B926,[2]planilha!$B$1:$P$929,15,0)</f>
        <v>#REF!</v>
      </c>
      <c r="S926" s="7">
        <f>' turmas sistema atual'!S925</f>
        <v>0</v>
      </c>
      <c r="T926" s="7" t="e">
        <f t="shared" si="59"/>
        <v>#REF!</v>
      </c>
      <c r="U926" s="7" t="e">
        <f>' turmas sistema atual'!#REF!</f>
        <v>#REF!</v>
      </c>
      <c r="V926" s="7" t="e">
        <f>' turmas sistema atual'!#REF!</f>
        <v>#REF!</v>
      </c>
      <c r="W926" s="7" t="e">
        <f>' turmas sistema atual'!#REF!</f>
        <v>#REF!</v>
      </c>
      <c r="X926" s="7" t="e">
        <f>' turmas sistema atual'!#REF!</f>
        <v>#REF!</v>
      </c>
      <c r="Y926" s="7" t="e">
        <f>' turmas sistema atual'!#REF!</f>
        <v>#REF!</v>
      </c>
      <c r="Z926" s="7" t="e">
        <f>' turmas sistema atual'!#REF!</f>
        <v>#REF!</v>
      </c>
      <c r="AA926" s="7" t="e">
        <f>' turmas sistema atual'!#REF!</f>
        <v>#REF!</v>
      </c>
      <c r="AB926" s="11" t="e">
        <f>' turmas sistema atual'!#REF!</f>
        <v>#REF!</v>
      </c>
    </row>
    <row r="927" spans="1:28" ht="51" customHeight="1" thickBot="1" x14ac:dyDescent="0.3">
      <c r="A927" s="7" t="str">
        <f>' turmas sistema atual'!A926</f>
        <v>LICENCIATURA EM QUÍMICA</v>
      </c>
      <c r="B927" s="7" t="str">
        <f>' turmas sistema atual'!B926</f>
        <v>NANHT4073-15SA</v>
      </c>
      <c r="C927" s="7" t="str">
        <f>' turmas sistema atual'!C926</f>
        <v>Livros Didáticos no Ensino de Química A-noturno (Santo André)</v>
      </c>
      <c r="D927" s="7" t="str">
        <f>' turmas sistema atual'!Y926</f>
        <v xml:space="preserve">terça das 21:00 às 23:00, semanal ; quarta das 21:00 às 23:00, semanal </v>
      </c>
      <c r="E927" s="7" t="str">
        <f>' turmas sistema atual'!Z926</f>
        <v/>
      </c>
      <c r="F927" s="7" t="b">
        <f t="shared" si="56"/>
        <v>0</v>
      </c>
      <c r="G927" s="7"/>
      <c r="H927" s="7" t="s">
        <v>563</v>
      </c>
      <c r="I927" s="7" t="b">
        <f t="shared" si="57"/>
        <v>1</v>
      </c>
      <c r="J927" s="11" t="str">
        <f t="shared" si="58"/>
        <v>SA</v>
      </c>
      <c r="K927" s="11" t="str">
        <f>' turmas sistema atual'!K926</f>
        <v>noturno</v>
      </c>
      <c r="L927" s="11" t="str">
        <f>' turmas sistema atual'!L926</f>
        <v>4-0-4</v>
      </c>
      <c r="M927" s="11">
        <f>' turmas sistema atual'!M926</f>
        <v>40</v>
      </c>
      <c r="N927" s="11">
        <f>VLOOKUP(B927,[3]Plan1!$A$18:$H$946,8,0)</f>
        <v>23</v>
      </c>
      <c r="P927" s="7" t="str">
        <f>' turmas sistema atual'!R926</f>
        <v>Rafael Cava Mori</v>
      </c>
      <c r="Q927" s="7" t="e">
        <f>P927=#REF!</f>
        <v>#REF!</v>
      </c>
      <c r="R927" s="7" t="e">
        <f>VLOOKUP($B927,[2]planilha!$B$1:$P$929,15,0)</f>
        <v>#REF!</v>
      </c>
      <c r="S927" s="7">
        <f>' turmas sistema atual'!S926</f>
        <v>0</v>
      </c>
      <c r="T927" s="7" t="e">
        <f t="shared" si="59"/>
        <v>#REF!</v>
      </c>
      <c r="U927" s="7" t="str">
        <f>' turmas sistema atual'!Z455</f>
        <v xml:space="preserve">quinta das 19:00 às 21:00, semanal ; quinta das 21:00 às 23:00, semanal </v>
      </c>
      <c r="V927" s="7">
        <f>' turmas sistema atual'!AA455</f>
        <v>0</v>
      </c>
      <c r="W927" s="7">
        <f>' turmas sistema atual'!AB455</f>
        <v>0</v>
      </c>
      <c r="X927" s="7">
        <f>' turmas sistema atual'!AC455</f>
        <v>0</v>
      </c>
      <c r="Y927" s="7">
        <f>' turmas sistema atual'!AD455</f>
        <v>0</v>
      </c>
      <c r="Z927" s="7">
        <f>' turmas sistema atual'!AE455</f>
        <v>0</v>
      </c>
      <c r="AA927" s="7">
        <f>' turmas sistema atual'!AU455</f>
        <v>0</v>
      </c>
      <c r="AB927" s="11">
        <f>' turmas sistema atual'!AV455</f>
        <v>0</v>
      </c>
    </row>
    <row r="928" spans="1:28" ht="51" customHeight="1" thickBot="1" x14ac:dyDescent="0.3">
      <c r="A928" s="7" t="str">
        <f>' turmas sistema atual'!A927</f>
        <v>LICENCIATURA EM QUÍMICA</v>
      </c>
      <c r="B928" s="7" t="str">
        <f>' turmas sistema atual'!B927</f>
        <v>DANHT4025-15SA</v>
      </c>
      <c r="C928" s="7" t="str">
        <f>' turmas sistema atual'!C927</f>
        <v>Métodos de Análise em Química Orgânica A-diurno (Santo André)</v>
      </c>
      <c r="D928" s="7" t="str">
        <f>' turmas sistema atual'!Y927</f>
        <v/>
      </c>
      <c r="E928" s="7" t="str">
        <f>' turmas sistema atual'!Z927</f>
        <v xml:space="preserve">segunda das 08:00 às 10:00, semanal ; quinta das 10:00 às 12:00, semanal </v>
      </c>
      <c r="F928" s="7" t="b">
        <f t="shared" si="56"/>
        <v>0</v>
      </c>
      <c r="G928" s="7"/>
      <c r="H928" s="7" t="s">
        <v>563</v>
      </c>
      <c r="I928" s="7" t="b">
        <f t="shared" si="57"/>
        <v>1</v>
      </c>
      <c r="J928" s="11" t="str">
        <f t="shared" si="58"/>
        <v>SA</v>
      </c>
      <c r="K928" s="11" t="str">
        <f>' turmas sistema atual'!K927</f>
        <v>diurno</v>
      </c>
      <c r="L928" s="11" t="str">
        <f>' turmas sistema atual'!L927</f>
        <v>4-0-6</v>
      </c>
      <c r="M928" s="11">
        <f>' turmas sistema atual'!M927</f>
        <v>40</v>
      </c>
      <c r="N928" s="11">
        <f>VLOOKUP(B928,[3]Plan1!$A$18:$H$946,8,0)</f>
        <v>22</v>
      </c>
      <c r="P928" s="7" t="str">
        <f>' turmas sistema atual'!R927</f>
        <v>MARCO ANTONIO BUENO FILHO</v>
      </c>
      <c r="Q928" s="7" t="e">
        <f>P928=#REF!</f>
        <v>#REF!</v>
      </c>
      <c r="R928" s="7" t="e">
        <f>VLOOKUP($B928,[2]planilha!$B$1:$P$929,15,0)</f>
        <v>#REF!</v>
      </c>
      <c r="S928" s="7">
        <f>' turmas sistema atual'!S927</f>
        <v>0</v>
      </c>
      <c r="T928" s="7" t="e">
        <f t="shared" si="59"/>
        <v>#REF!</v>
      </c>
      <c r="U928" s="7" t="str">
        <f>' turmas sistema atual'!Z454</f>
        <v xml:space="preserve">quinta das 08:00 às 10:00, semanal ; quinta das 10:00 às 12:00, semanal </v>
      </c>
      <c r="V928" s="7">
        <f>' turmas sistema atual'!AA454</f>
        <v>0</v>
      </c>
      <c r="W928" s="7">
        <f>' turmas sistema atual'!AB454</f>
        <v>0</v>
      </c>
      <c r="X928" s="7">
        <f>' turmas sistema atual'!AC454</f>
        <v>0</v>
      </c>
      <c r="Y928" s="7">
        <f>' turmas sistema atual'!AD454</f>
        <v>0</v>
      </c>
      <c r="Z928" s="7">
        <f>' turmas sistema atual'!AE454</f>
        <v>0</v>
      </c>
      <c r="AA928" s="7">
        <f>' turmas sistema atual'!AU454</f>
        <v>0</v>
      </c>
      <c r="AB928" s="11">
        <f>' turmas sistema atual'!AV454</f>
        <v>0</v>
      </c>
    </row>
    <row r="929" spans="1:20" ht="40.5" customHeight="1" thickBot="1" x14ac:dyDescent="0.3">
      <c r="A929" s="7" t="str">
        <f>' turmas sistema atual'!A928</f>
        <v>LICENCIATURA EM QUÍMICA</v>
      </c>
      <c r="B929" s="7" t="str">
        <f>' turmas sistema atual'!B928</f>
        <v>DANHT4030-19SA</v>
      </c>
      <c r="C929" s="7" t="str">
        <f>' turmas sistema atual'!C928</f>
        <v>Práticas de Ensino de Química I A-diurno (Santo André)</v>
      </c>
      <c r="D929" s="7" t="str">
        <f>' turmas sistema atual'!Y928</f>
        <v xml:space="preserve">segunda das 10:00 às 12:00, quinzenal II; quinta das 08:00 às 10:00, semanal </v>
      </c>
      <c r="E929" s="7" t="str">
        <f>' turmas sistema atual'!Z928</f>
        <v/>
      </c>
      <c r="F929" s="7" t="b">
        <f t="shared" si="56"/>
        <v>0</v>
      </c>
      <c r="G929" s="7"/>
      <c r="H929" s="7" t="s">
        <v>563</v>
      </c>
      <c r="I929" s="7" t="b">
        <f t="shared" si="57"/>
        <v>1</v>
      </c>
      <c r="J929" s="11" t="str">
        <f t="shared" si="58"/>
        <v>SA</v>
      </c>
      <c r="K929" s="11" t="str">
        <f>' turmas sistema atual'!K928</f>
        <v>diurno</v>
      </c>
      <c r="L929" s="11" t="str">
        <f>' turmas sistema atual'!L928</f>
        <v>0-3-4</v>
      </c>
      <c r="M929" s="11">
        <f>' turmas sistema atual'!M928</f>
        <v>25</v>
      </c>
      <c r="N929" s="11">
        <f>VLOOKUP(B929,[3]Plan1!$A$18:$H$946,8,0)</f>
        <v>4</v>
      </c>
      <c r="P929" s="7" t="str">
        <f>' turmas sistema atual'!R928</f>
        <v>MARCO ANTONIO BUENO FILHO</v>
      </c>
      <c r="Q929" s="7" t="e">
        <f>P929=#REF!</f>
        <v>#REF!</v>
      </c>
      <c r="R929" s="7" t="e">
        <f>VLOOKUP($B929,[2]planilha!$B$1:$P$929,15,0)</f>
        <v>#REF!</v>
      </c>
      <c r="S929" s="7">
        <f>' turmas sistema atual'!S928</f>
        <v>0</v>
      </c>
      <c r="T929" s="7" t="e">
        <f t="shared" si="59"/>
        <v>#REF!</v>
      </c>
    </row>
    <row r="930" spans="1:20" ht="40.5" customHeight="1" thickBot="1" x14ac:dyDescent="0.3">
      <c r="A930" s="7" t="str">
        <f>' turmas sistema atual'!A929</f>
        <v>LICENCIATURA EM QUÍMICA</v>
      </c>
      <c r="B930" s="7" t="str">
        <f>' turmas sistema atual'!B929</f>
        <v>NANHT4030-19SA</v>
      </c>
      <c r="C930" s="7" t="str">
        <f>' turmas sistema atual'!C929</f>
        <v>Práticas de Ensino de Química I A-noturno (Santo André)</v>
      </c>
      <c r="D930" s="7" t="str">
        <f>' turmas sistema atual'!Y929</f>
        <v>quinta das 19:00 às 21:00, semanal ; quinta das 21:00 às 23:00, quinzenal II</v>
      </c>
      <c r="E930" s="7" t="str">
        <f>' turmas sistema atual'!Z929</f>
        <v/>
      </c>
      <c r="F930" s="7" t="b">
        <f t="shared" ref="F930" si="60">E930=D930</f>
        <v>0</v>
      </c>
      <c r="G930" s="7"/>
      <c r="H930" s="7" t="s">
        <v>563</v>
      </c>
      <c r="I930" s="7" t="b">
        <f t="shared" ref="I930" si="61">H930=G930</f>
        <v>1</v>
      </c>
      <c r="J930" s="11" t="str">
        <f t="shared" ref="J930" si="62">RIGHT(B930,2)</f>
        <v>SA</v>
      </c>
      <c r="K930" s="11" t="str">
        <f>' turmas sistema atual'!K929</f>
        <v>noturno</v>
      </c>
      <c r="L930" s="11" t="str">
        <f>' turmas sistema atual'!L929</f>
        <v>0-3-4</v>
      </c>
      <c r="M930" s="11">
        <f>' turmas sistema atual'!M929</f>
        <v>25</v>
      </c>
      <c r="N930" s="11">
        <f>VLOOKUP(B930,[3]Plan1!$A$18:$H$946,8,0)</f>
        <v>18</v>
      </c>
      <c r="P930" s="7" t="str">
        <f>' turmas sistema atual'!R929</f>
        <v>MAISA HELENA ALTARUGIO</v>
      </c>
      <c r="Q930" s="7" t="e">
        <f>P930=#REF!</f>
        <v>#REF!</v>
      </c>
      <c r="R930" s="7" t="e">
        <f>VLOOKUP($B930,[2]planilha!$B$1:$P$929,15,0)</f>
        <v>#REF!</v>
      </c>
      <c r="S930" s="7">
        <f>' turmas sistema atual'!S929</f>
        <v>0</v>
      </c>
    </row>
    <row r="931" spans="1:20" ht="40.5" customHeight="1" thickBot="1" x14ac:dyDescent="0.3">
      <c r="A931" s="7" t="str">
        <f>' turmas sistema atual'!A930</f>
        <v>LICENCIATURA EM QUÍMICA</v>
      </c>
      <c r="B931" s="7" t="str">
        <f>' turmas sistema atual'!B930</f>
        <v>NANHZ4074-15SA</v>
      </c>
      <c r="C931" s="7" t="str">
        <f>' turmas sistema atual'!C930</f>
        <v>Recursos Didáticos para o Ensino de Química A-noturno (Santo André)</v>
      </c>
      <c r="D931" s="7" t="str">
        <f>' turmas sistema atual'!Y930</f>
        <v/>
      </c>
      <c r="E931" s="7" t="str">
        <f>' turmas sistema atual'!Z930</f>
        <v xml:space="preserve">terça das 19:00 às 21:00, semanal ; sexta das 21:00 às 23:00, semanal </v>
      </c>
      <c r="F931" s="7" t="b">
        <f t="shared" ref="F931" si="63">E931=D931</f>
        <v>0</v>
      </c>
      <c r="G931" s="7"/>
      <c r="H931" s="7" t="s">
        <v>563</v>
      </c>
      <c r="I931" s="7" t="b">
        <f t="shared" ref="I931" si="64">H931=G931</f>
        <v>1</v>
      </c>
      <c r="J931" s="11" t="str">
        <f t="shared" ref="J931" si="65">RIGHT(B931,2)</f>
        <v>SA</v>
      </c>
      <c r="K931" s="11" t="str">
        <f>' turmas sistema atual'!K930</f>
        <v>noturno</v>
      </c>
      <c r="L931" s="11" t="str">
        <f>' turmas sistema atual'!L930</f>
        <v>4-0-4</v>
      </c>
      <c r="M931" s="11">
        <f>' turmas sistema atual'!M930</f>
        <v>30</v>
      </c>
      <c r="N931" s="11">
        <f>VLOOKUP(B931,[3]Plan1!$A$18:$H$946,8,0)</f>
        <v>24</v>
      </c>
      <c r="P931" s="7" t="str">
        <f>' turmas sistema atual'!R930</f>
        <v>PAULO DE AVILA JUNIOR</v>
      </c>
      <c r="Q931" s="7" t="e">
        <f>P931=#REF!</f>
        <v>#REF!</v>
      </c>
      <c r="R931" s="7" t="e">
        <f>VLOOKUP($B931,[2]planilha!$B$1:$P$929,15,0)</f>
        <v>#REF!</v>
      </c>
      <c r="S931" s="7">
        <f>' turmas sistema atual'!S930</f>
        <v>0</v>
      </c>
    </row>
  </sheetData>
  <sheetProtection sort="0" autoFilter="0"/>
  <autoFilter ref="A2:AB929"/>
  <sortState ref="A3:T1081">
    <sortCondition ref="A3:A1081"/>
    <sortCondition ref="C3:C1081"/>
  </sortState>
  <conditionalFormatting sqref="W3:AB928 C2:D2 C932:D1048576 J3:J930 M3:N930">
    <cfRule type="containsText" dxfId="33" priority="26" operator="containsText" text="PÓS-graduação">
      <formula>NOT(ISERROR(SEARCH("PÓS-graduação",C2)))</formula>
    </cfRule>
    <cfRule type="containsText" dxfId="32" priority="27" operator="containsText" text="SEMIPRESENCIAL">
      <formula>NOT(ISERROR(SEARCH("SEMIPRESENCIAL",C2)))</formula>
    </cfRule>
    <cfRule type="containsText" dxfId="31" priority="28" operator="containsText" text="INGLÊS">
      <formula>NOT(ISERROR(SEARCH("INGLÊS",C2)))</formula>
    </cfRule>
  </conditionalFormatting>
  <conditionalFormatting sqref="V3:V928 B2 B932:B1048576">
    <cfRule type="duplicateValues" dxfId="30" priority="237"/>
  </conditionalFormatting>
  <conditionalFormatting sqref="W1:AB1 M1:O1 C1:J1">
    <cfRule type="containsText" dxfId="29" priority="4" operator="containsText" text="PÓS-graduação">
      <formula>NOT(ISERROR(SEARCH("PÓS-graduação",C1)))</formula>
    </cfRule>
    <cfRule type="containsText" dxfId="28" priority="5" operator="containsText" text="SEMIPRESENCIAL">
      <formula>NOT(ISERROR(SEARCH("SEMIPRESENCIAL",C1)))</formula>
    </cfRule>
    <cfRule type="containsText" dxfId="27" priority="6" operator="containsText" text="INGLÊS">
      <formula>NOT(ISERROR(SEARCH("INGLÊS",C1)))</formula>
    </cfRule>
  </conditionalFormatting>
  <conditionalFormatting sqref="V1 B1">
    <cfRule type="duplicateValues" dxfId="26" priority="7"/>
  </conditionalFormatting>
  <conditionalFormatting sqref="J931 M931:N931">
    <cfRule type="containsText" dxfId="5" priority="1" operator="containsText" text="PÓS-graduação">
      <formula>NOT(ISERROR(SEARCH("PÓS-graduação",J931)))</formula>
    </cfRule>
    <cfRule type="containsText" dxfId="4" priority="2" operator="containsText" text="SEMIPRESENCIAL">
      <formula>NOT(ISERROR(SEARCH("SEMIPRESENCIAL",J931)))</formula>
    </cfRule>
    <cfRule type="containsText" dxfId="3" priority="3" operator="containsText" text="INGLÊS">
      <formula>NOT(ISERROR(SEARCH("INGLÊS",J931)))</formula>
    </cfRule>
  </conditionalFormatting>
  <pageMargins left="0.51181102362204722" right="0.51181102362204722" top="0.78740157480314965" bottom="0.78740157480314965" header="0" footer="0"/>
  <pageSetup paperSize="9" scale="54" fitToHeight="1000" orientation="landscape" r:id="rId1"/>
  <headerFooter>
    <oddHeader>&amp;C&amp;"Calibri,Negrito"&amp;14
LISTA DE TURMAS OFERTADAS - AJUSTE DE MATRICULA EM DISCIPLINAS
2021.2 - QUADRIMESTRE SUPLEMENTAR 3&amp;R&amp;D- &amp;T</oddHeader>
    <oddFooter xml:space="preserve">&amp;R  &amp;P / &amp;N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A1091"/>
  <sheetViews>
    <sheetView topLeftCell="A892" zoomScale="90" zoomScaleNormal="90" workbookViewId="0">
      <selection activeCell="A45" sqref="A45:A930"/>
    </sheetView>
  </sheetViews>
  <sheetFormatPr defaultColWidth="14.42578125" defaultRowHeight="15" customHeight="1" x14ac:dyDescent="0.25"/>
  <cols>
    <col min="1" max="1" width="58" bestFit="1" customWidth="1"/>
    <col min="2" max="2" width="19.7109375" bestFit="1" customWidth="1"/>
    <col min="3" max="3" width="114.28515625" bestFit="1" customWidth="1"/>
    <col min="4" max="4" width="79.7109375" bestFit="1" customWidth="1"/>
    <col min="5" max="5" width="18.28515625" bestFit="1" customWidth="1"/>
    <col min="6" max="6" width="12.7109375" style="25" bestFit="1" customWidth="1"/>
    <col min="7" max="7" width="24.5703125" style="14" bestFit="1" customWidth="1"/>
    <col min="8" max="8" width="99.7109375" style="14" customWidth="1"/>
    <col min="9" max="9" width="135.85546875" bestFit="1" customWidth="1"/>
    <col min="10" max="10" width="22.42578125" bestFit="1" customWidth="1"/>
    <col min="11" max="11" width="8.42578125" bestFit="1" customWidth="1"/>
    <col min="12" max="12" width="7.28515625" bestFit="1" customWidth="1"/>
    <col min="13" max="13" width="8.7109375" bestFit="1" customWidth="1"/>
    <col min="14" max="14" width="27.7109375" bestFit="1" customWidth="1"/>
    <col min="15" max="15" width="15.5703125" customWidth="1"/>
    <col min="16" max="16" width="15.85546875" bestFit="1" customWidth="1"/>
    <col min="17" max="17" width="58" bestFit="1" customWidth="1"/>
    <col min="18" max="18" width="53.28515625" bestFit="1" customWidth="1"/>
    <col min="19" max="19" width="46.42578125" style="5" bestFit="1" customWidth="1"/>
    <col min="20" max="20" width="17.5703125" style="25" bestFit="1" customWidth="1"/>
    <col min="21" max="21" width="18.42578125" style="43" bestFit="1" customWidth="1"/>
    <col min="22" max="22" width="8.5703125" style="43" bestFit="1" customWidth="1"/>
    <col min="23" max="23" width="38.7109375" style="43" bestFit="1" customWidth="1"/>
    <col min="24" max="24" width="10.42578125" style="43" customWidth="1"/>
    <col min="25" max="25" width="102.7109375" style="5" bestFit="1" customWidth="1"/>
    <col min="26" max="26" width="103.85546875" style="5" bestFit="1" customWidth="1"/>
  </cols>
  <sheetData>
    <row r="1" spans="1:27" ht="12.75" customHeight="1" x14ac:dyDescent="0.25">
      <c r="A1" s="8" t="s">
        <v>0</v>
      </c>
      <c r="B1" s="8" t="s">
        <v>1</v>
      </c>
      <c r="C1" s="8" t="s">
        <v>2</v>
      </c>
      <c r="D1" s="9" t="s">
        <v>3</v>
      </c>
      <c r="F1" s="48" t="s">
        <v>3</v>
      </c>
      <c r="G1" s="24" t="s">
        <v>549</v>
      </c>
      <c r="H1" s="37" t="s">
        <v>4</v>
      </c>
      <c r="I1" s="37" t="s">
        <v>5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  <c r="R1" s="9" t="s">
        <v>13</v>
      </c>
      <c r="S1" s="20" t="s">
        <v>1244</v>
      </c>
      <c r="T1" s="29"/>
      <c r="U1" s="41"/>
      <c r="V1" s="22"/>
      <c r="X1" s="22"/>
      <c r="Y1" s="8" t="s">
        <v>4</v>
      </c>
      <c r="Z1" s="8" t="s">
        <v>4</v>
      </c>
    </row>
    <row r="2" spans="1:27" s="5" customFormat="1" ht="12.75" customHeight="1" x14ac:dyDescent="0.25">
      <c r="A2" s="10" t="str">
        <f>Q2</f>
        <v>BACHARELADO EM BIOTECNOLOGIA</v>
      </c>
      <c r="B2" s="10" t="str">
        <f>E2</f>
        <v>DANHZ6001-18SA</v>
      </c>
      <c r="C2" s="10" t="str">
        <f>CONCATENATE(D2," ",G2,"-",K2," (",J2,")",IF(G2="I"," - TURMA MINISTRADA EM INGLÊS",IF(G2="P"," - TURMA COMPARTILHADA COM A PÓS-GRADUAÇÃO",IF(G2="S"," - TURMA SEMIPRESENCIAL",""))))</f>
        <v>Fundamentos da Biotecnologia A-diurno (Santo André)</v>
      </c>
      <c r="D2" s="6" t="s">
        <v>1245</v>
      </c>
      <c r="E2" s="6" t="s">
        <v>1246</v>
      </c>
      <c r="F2" s="28" t="s">
        <v>1247</v>
      </c>
      <c r="G2" s="19" t="s">
        <v>16</v>
      </c>
      <c r="H2" s="19" t="s">
        <v>1248</v>
      </c>
      <c r="I2" s="6"/>
      <c r="J2" s="6" t="s">
        <v>17</v>
      </c>
      <c r="K2" s="6" t="s">
        <v>18</v>
      </c>
      <c r="L2" s="6" t="s">
        <v>73</v>
      </c>
      <c r="M2" s="6">
        <v>45</v>
      </c>
      <c r="N2" s="6"/>
      <c r="O2" s="6"/>
      <c r="P2" s="6"/>
      <c r="Q2" s="6" t="s">
        <v>15</v>
      </c>
      <c r="R2" s="6" t="s">
        <v>1249</v>
      </c>
      <c r="S2" s="6"/>
      <c r="T2" s="25">
        <v>8</v>
      </c>
      <c r="U2" s="25">
        <v>8</v>
      </c>
      <c r="V2" s="42" t="s">
        <v>1250</v>
      </c>
      <c r="W2" s="22"/>
      <c r="X2" s="42"/>
      <c r="Y2" s="8" t="s">
        <v>3360</v>
      </c>
      <c r="Z2" s="10" t="s">
        <v>563</v>
      </c>
    </row>
    <row r="3" spans="1:27" s="5" customFormat="1" ht="12.75" customHeight="1" x14ac:dyDescent="0.25">
      <c r="A3" s="10" t="str">
        <f>Q3</f>
        <v>BACHARELADO EM BIOTECNOLOGIA</v>
      </c>
      <c r="B3" s="10" t="str">
        <f>E3</f>
        <v>NANHZ6001-18SA</v>
      </c>
      <c r="C3" s="10" t="str">
        <f>CONCATENATE(D3," ",G3,"-",K3," (",J3,")",IF(G3="I"," - TURMA MINISTRADA EM INGLÊS",IF(G3="P"," - TURMA COMPARTILHADA COM A PÓS-GRADUAÇÃO",IF(G3="S"," - TURMA SEMIPRESENCIAL",""))))</f>
        <v>Fundamentos da Biotecnologia A-noturno (Santo André)</v>
      </c>
      <c r="D3" s="6" t="s">
        <v>1245</v>
      </c>
      <c r="E3" s="6" t="s">
        <v>1251</v>
      </c>
      <c r="F3" s="28" t="s">
        <v>1247</v>
      </c>
      <c r="G3" s="19" t="s">
        <v>16</v>
      </c>
      <c r="H3" s="19" t="s">
        <v>1252</v>
      </c>
      <c r="I3" s="6"/>
      <c r="J3" s="6" t="s">
        <v>17</v>
      </c>
      <c r="K3" s="17" t="s">
        <v>23</v>
      </c>
      <c r="L3" s="6" t="s">
        <v>73</v>
      </c>
      <c r="M3" s="6">
        <v>45</v>
      </c>
      <c r="N3" s="6"/>
      <c r="O3" s="6"/>
      <c r="P3" s="6"/>
      <c r="Q3" s="6" t="s">
        <v>15</v>
      </c>
      <c r="R3" s="6" t="s">
        <v>1249</v>
      </c>
      <c r="S3" s="6"/>
      <c r="T3" s="25">
        <v>8</v>
      </c>
      <c r="U3" s="25">
        <v>8</v>
      </c>
      <c r="V3" s="42" t="s">
        <v>1250</v>
      </c>
      <c r="W3" s="42"/>
      <c r="X3" s="42"/>
      <c r="Y3" s="10" t="s">
        <v>3361</v>
      </c>
      <c r="Z3" s="10" t="s">
        <v>563</v>
      </c>
    </row>
    <row r="4" spans="1:27" s="5" customFormat="1" ht="12.75" customHeight="1" x14ac:dyDescent="0.25">
      <c r="A4" s="10" t="str">
        <f>Q4</f>
        <v>BACHARELADO EM BIOTECNOLOGIA</v>
      </c>
      <c r="B4" s="10" t="str">
        <f>E4</f>
        <v>DANHZ6003-18SA</v>
      </c>
      <c r="C4" s="10" t="str">
        <f>CONCATENATE(D4," ",G4,"-",K4," (",J4,")",IF(G4="I"," - TURMA MINISTRADA EM INGLÊS",IF(G4="P"," - TURMA COMPARTILHADA COM A PÓS-GRADUAÇÃO",IF(G4="S"," - TURMA SEMIPRESENCIAL",""))))</f>
        <v>Nanobiotecnologia A-diurno (Santo André)</v>
      </c>
      <c r="D4" s="6" t="s">
        <v>2620</v>
      </c>
      <c r="E4" s="6" t="s">
        <v>2621</v>
      </c>
      <c r="F4" s="27" t="s">
        <v>2622</v>
      </c>
      <c r="G4" s="19" t="s">
        <v>16</v>
      </c>
      <c r="H4" s="19" t="s">
        <v>2623</v>
      </c>
      <c r="I4" s="6"/>
      <c r="J4" s="6" t="s">
        <v>17</v>
      </c>
      <c r="K4" s="17" t="s">
        <v>18</v>
      </c>
      <c r="L4" s="6" t="s">
        <v>273</v>
      </c>
      <c r="M4" s="6">
        <v>30</v>
      </c>
      <c r="N4" s="6"/>
      <c r="O4" s="6"/>
      <c r="P4" s="6"/>
      <c r="Q4" s="6" t="s">
        <v>15</v>
      </c>
      <c r="R4" s="6" t="s">
        <v>965</v>
      </c>
      <c r="S4" s="6" t="s">
        <v>965</v>
      </c>
      <c r="T4" s="25">
        <v>16</v>
      </c>
      <c r="U4" s="25">
        <v>16</v>
      </c>
      <c r="V4" s="42" t="s">
        <v>1250</v>
      </c>
      <c r="W4" s="42"/>
      <c r="X4" s="42"/>
      <c r="Y4" s="10" t="s">
        <v>4440</v>
      </c>
      <c r="Z4" s="10" t="s">
        <v>563</v>
      </c>
    </row>
    <row r="5" spans="1:27" s="5" customFormat="1" ht="12.75" customHeight="1" x14ac:dyDescent="0.25">
      <c r="A5" s="10" t="str">
        <f>Q5</f>
        <v>BACHARELADO EM BIOTECNOLOGIA</v>
      </c>
      <c r="B5" s="10" t="str">
        <f>E5</f>
        <v>DANHZ6006-18SA</v>
      </c>
      <c r="C5" s="10" t="str">
        <f>CONCATENATE(D5," ",G5,"-",K5," (",J5,")",IF(G5="I"," - TURMA MINISTRADA EM INGLÊS",IF(G5="P"," - TURMA COMPARTILHADA COM A PÓS-GRADUAÇÃO",IF(G5="S"," - TURMA SEMIPRESENCIAL",""))))</f>
        <v>Proteínas Recombinantes A-diurno (Santo André)</v>
      </c>
      <c r="D5" s="9" t="s">
        <v>2624</v>
      </c>
      <c r="E5" s="9" t="s">
        <v>2625</v>
      </c>
      <c r="F5" s="24" t="s">
        <v>2626</v>
      </c>
      <c r="G5" s="37" t="s">
        <v>16</v>
      </c>
      <c r="H5" s="37" t="s">
        <v>2627</v>
      </c>
      <c r="I5" s="9"/>
      <c r="J5" s="9" t="s">
        <v>17</v>
      </c>
      <c r="K5" s="9" t="s">
        <v>18</v>
      </c>
      <c r="L5" s="9" t="s">
        <v>273</v>
      </c>
      <c r="M5" s="6">
        <v>30</v>
      </c>
      <c r="N5" s="9"/>
      <c r="O5" s="9"/>
      <c r="P5" s="9"/>
      <c r="Q5" s="6" t="s">
        <v>15</v>
      </c>
      <c r="R5" s="6" t="s">
        <v>2628</v>
      </c>
      <c r="S5" s="6" t="s">
        <v>2628</v>
      </c>
      <c r="T5" s="25">
        <v>16</v>
      </c>
      <c r="U5" s="25">
        <v>16</v>
      </c>
      <c r="V5" s="42" t="s">
        <v>1250</v>
      </c>
      <c r="W5" s="42"/>
      <c r="X5" s="42"/>
      <c r="Y5" s="10" t="s">
        <v>4399</v>
      </c>
      <c r="Z5" s="10" t="s">
        <v>563</v>
      </c>
    </row>
    <row r="6" spans="1:27" ht="12.75" customHeight="1" x14ac:dyDescent="0.25">
      <c r="A6" s="10" t="str">
        <f>Q6</f>
        <v>BACHARELADO EM CIÊNCIA DA COMPUTAÇÃO</v>
      </c>
      <c r="B6" s="10" t="str">
        <f>E6</f>
        <v>NA1MCTA003-17SA</v>
      </c>
      <c r="C6" s="10" t="str">
        <f>CONCATENATE(D6," ",G6,"-",K6," (",J6,")",IF(G6="I"," - TURMA MINISTRADA EM INGLÊS",IF(G6="P"," - TURMA COMPARTILHADA COM A PÓS-GRADUAÇÃO",IF(G6="S"," - TURMA SEMIPRESENCIAL",""))))</f>
        <v>Análise de Algoritmos A1-noturno (Santo André)</v>
      </c>
      <c r="D6" s="6" t="s">
        <v>192</v>
      </c>
      <c r="E6" s="6" t="s">
        <v>1255</v>
      </c>
      <c r="F6" s="28" t="s">
        <v>193</v>
      </c>
      <c r="G6" s="19" t="s">
        <v>21</v>
      </c>
      <c r="H6" s="19" t="s">
        <v>1256</v>
      </c>
      <c r="I6" s="6"/>
      <c r="J6" s="6" t="s">
        <v>17</v>
      </c>
      <c r="K6" s="17" t="s">
        <v>23</v>
      </c>
      <c r="L6" s="6" t="s">
        <v>25</v>
      </c>
      <c r="M6" s="6">
        <v>60</v>
      </c>
      <c r="N6" s="6"/>
      <c r="O6" s="6" t="s">
        <v>22</v>
      </c>
      <c r="P6" s="6"/>
      <c r="Q6" s="6" t="s">
        <v>20</v>
      </c>
      <c r="R6" s="6" t="s">
        <v>807</v>
      </c>
      <c r="S6" s="6"/>
      <c r="T6" s="25">
        <v>16</v>
      </c>
      <c r="U6" s="25">
        <v>16</v>
      </c>
      <c r="V6" s="42" t="s">
        <v>1250</v>
      </c>
      <c r="W6" s="42"/>
      <c r="X6" s="42"/>
      <c r="Y6" s="10" t="s">
        <v>1173</v>
      </c>
      <c r="Z6" s="10" t="s">
        <v>563</v>
      </c>
      <c r="AA6" s="5"/>
    </row>
    <row r="7" spans="1:27" ht="12.75" customHeight="1" x14ac:dyDescent="0.25">
      <c r="A7" s="10" t="str">
        <f>Q7</f>
        <v>BACHARELADO EM CIÊNCIA DA COMPUTAÇÃO</v>
      </c>
      <c r="B7" s="10" t="str">
        <f>E7</f>
        <v>DA2MCTA003-17SA</v>
      </c>
      <c r="C7" s="10" t="str">
        <f>CONCATENATE(D7," ",G7,"-",K7," (",J7,")",IF(G7="I"," - TURMA MINISTRADA EM INGLÊS",IF(G7="P"," - TURMA COMPARTILHADA COM A PÓS-GRADUAÇÃO",IF(G7="S"," - TURMA SEMIPRESENCIAL",""))))</f>
        <v>Análise de Algoritmos A2-diurno (Santo André)</v>
      </c>
      <c r="D7" s="5" t="s">
        <v>192</v>
      </c>
      <c r="E7" s="5" t="s">
        <v>3268</v>
      </c>
      <c r="F7" s="25" t="s">
        <v>193</v>
      </c>
      <c r="G7" s="14" t="s">
        <v>24</v>
      </c>
      <c r="H7" s="14" t="s">
        <v>3269</v>
      </c>
      <c r="I7" s="5"/>
      <c r="J7" s="5" t="s">
        <v>17</v>
      </c>
      <c r="K7" s="16" t="s">
        <v>18</v>
      </c>
      <c r="L7" s="5" t="s">
        <v>25</v>
      </c>
      <c r="M7" s="5">
        <v>60</v>
      </c>
      <c r="N7" s="5"/>
      <c r="O7" s="5" t="s">
        <v>22</v>
      </c>
      <c r="P7" s="5"/>
      <c r="Q7" s="6" t="s">
        <v>20</v>
      </c>
      <c r="R7" s="6" t="s">
        <v>296</v>
      </c>
      <c r="S7" s="6"/>
      <c r="T7" s="25">
        <v>16</v>
      </c>
      <c r="U7" s="25">
        <v>16</v>
      </c>
      <c r="V7" s="42" t="s">
        <v>1250</v>
      </c>
      <c r="W7" s="42"/>
      <c r="X7" s="42"/>
      <c r="Y7" s="10" t="s">
        <v>1172</v>
      </c>
      <c r="Z7" s="10" t="s">
        <v>563</v>
      </c>
      <c r="AA7" s="5"/>
    </row>
    <row r="8" spans="1:27" ht="12.75" customHeight="1" x14ac:dyDescent="0.25">
      <c r="A8" s="10" t="str">
        <f>Q8</f>
        <v>BACHARELADO EM CIÊNCIA DA COMPUTAÇÃO</v>
      </c>
      <c r="B8" s="10" t="str">
        <f>E8</f>
        <v>NA2MCTA003-17SA</v>
      </c>
      <c r="C8" s="10" t="str">
        <f>CONCATENATE(D8," ",G8,"-",K8," (",J8,")",IF(G8="I"," - TURMA MINISTRADA EM INGLÊS",IF(G8="P"," - TURMA COMPARTILHADA COM A PÓS-GRADUAÇÃO",IF(G8="S"," - TURMA SEMIPRESENCIAL",""))))</f>
        <v>Análise de Algoritmos A2-noturno (Santo André)</v>
      </c>
      <c r="D8" s="6" t="s">
        <v>192</v>
      </c>
      <c r="E8" s="6" t="s">
        <v>3266</v>
      </c>
      <c r="F8" s="28" t="s">
        <v>193</v>
      </c>
      <c r="G8" s="19" t="s">
        <v>24</v>
      </c>
      <c r="H8" s="19" t="s">
        <v>3267</v>
      </c>
      <c r="I8" s="6"/>
      <c r="J8" s="6" t="s">
        <v>17</v>
      </c>
      <c r="K8" s="17" t="s">
        <v>23</v>
      </c>
      <c r="L8" s="6" t="s">
        <v>25</v>
      </c>
      <c r="M8" s="6">
        <v>60</v>
      </c>
      <c r="N8" s="6"/>
      <c r="O8" s="6" t="s">
        <v>22</v>
      </c>
      <c r="P8" s="6"/>
      <c r="Q8" s="6" t="s">
        <v>20</v>
      </c>
      <c r="R8" s="6" t="s">
        <v>298</v>
      </c>
      <c r="S8" s="6"/>
      <c r="T8" s="25">
        <v>16</v>
      </c>
      <c r="U8" s="25">
        <v>16</v>
      </c>
      <c r="V8" s="42" t="s">
        <v>1250</v>
      </c>
      <c r="W8" s="42"/>
      <c r="X8" s="42"/>
      <c r="Y8" s="10" t="s">
        <v>1173</v>
      </c>
      <c r="Z8" s="10" t="s">
        <v>563</v>
      </c>
      <c r="AA8" s="5"/>
    </row>
    <row r="9" spans="1:27" ht="12.75" customHeight="1" x14ac:dyDescent="0.25">
      <c r="A9" s="10" t="str">
        <f>Q9</f>
        <v>BACHARELADO EM CIÊNCIA DA COMPUTAÇÃO</v>
      </c>
      <c r="B9" s="10" t="str">
        <f>E9</f>
        <v>DAMCTA003-17SA</v>
      </c>
      <c r="C9" s="10" t="str">
        <f>CONCATENATE(D9," ",G9,"-",K9," (",J9,")",IF(G9="I"," - TURMA MINISTRADA EM INGLÊS",IF(G9="P"," - TURMA COMPARTILHADA COM A PÓS-GRADUAÇÃO",IF(G9="S"," - TURMA SEMIPRESENCIAL",""))))</f>
        <v>Análise de Algoritmos A-diurno (Santo André)</v>
      </c>
      <c r="D9" s="5" t="s">
        <v>192</v>
      </c>
      <c r="E9" s="5" t="s">
        <v>1253</v>
      </c>
      <c r="F9" s="25" t="s">
        <v>193</v>
      </c>
      <c r="G9" s="14" t="s">
        <v>16</v>
      </c>
      <c r="H9" s="14" t="s">
        <v>1254</v>
      </c>
      <c r="I9" s="5"/>
      <c r="J9" s="5" t="s">
        <v>17</v>
      </c>
      <c r="K9" s="5" t="s">
        <v>18</v>
      </c>
      <c r="L9" s="5" t="s">
        <v>25</v>
      </c>
      <c r="M9" s="6">
        <v>60</v>
      </c>
      <c r="N9" s="5"/>
      <c r="O9" s="5" t="s">
        <v>22</v>
      </c>
      <c r="P9" s="5"/>
      <c r="Q9" s="6" t="s">
        <v>20</v>
      </c>
      <c r="R9" s="6" t="s">
        <v>298</v>
      </c>
      <c r="S9" s="6"/>
      <c r="T9" s="25">
        <v>16</v>
      </c>
      <c r="U9" s="25">
        <v>16</v>
      </c>
      <c r="V9" s="42" t="s">
        <v>1250</v>
      </c>
      <c r="W9" s="42"/>
      <c r="X9" s="42"/>
      <c r="Y9" s="10" t="s">
        <v>1172</v>
      </c>
      <c r="Z9" s="10" t="s">
        <v>563</v>
      </c>
      <c r="AA9" s="5"/>
    </row>
    <row r="10" spans="1:27" ht="12.75" customHeight="1" x14ac:dyDescent="0.25">
      <c r="A10" s="10" t="str">
        <f>Q10</f>
        <v>BACHARELADO EM CIÊNCIA DA COMPUTAÇÃO</v>
      </c>
      <c r="B10" s="10" t="str">
        <f>E10</f>
        <v>NA1MCZA004-13SA</v>
      </c>
      <c r="C10" s="10" t="str">
        <f>CONCATENATE(D10," ",G10,"-",K10," (",J10,")",IF(G10="I"," - TURMA MINISTRADA EM INGLÊS",IF(G10="P"," - TURMA COMPARTILHADA COM A PÓS-GRADUAÇÃO",IF(G10="S"," - TURMA SEMIPRESENCIAL",""))))</f>
        <v>Avaliação de Desempenho de Redes A1-noturno (Santo André)</v>
      </c>
      <c r="D10" s="6" t="s">
        <v>3151</v>
      </c>
      <c r="E10" s="6" t="s">
        <v>3152</v>
      </c>
      <c r="F10" s="27" t="s">
        <v>3153</v>
      </c>
      <c r="G10" s="19" t="s">
        <v>21</v>
      </c>
      <c r="H10" s="19" t="s">
        <v>3154</v>
      </c>
      <c r="I10" s="6" t="s">
        <v>3155</v>
      </c>
      <c r="J10" s="6" t="s">
        <v>17</v>
      </c>
      <c r="K10" s="6" t="s">
        <v>23</v>
      </c>
      <c r="L10" s="6" t="s">
        <v>276</v>
      </c>
      <c r="M10" s="6">
        <v>60</v>
      </c>
      <c r="N10" s="6"/>
      <c r="O10" s="6"/>
      <c r="P10" s="6"/>
      <c r="Q10" s="6" t="s">
        <v>20</v>
      </c>
      <c r="R10" s="6" t="s">
        <v>807</v>
      </c>
      <c r="S10" s="6" t="s">
        <v>807</v>
      </c>
      <c r="T10" s="25">
        <v>16</v>
      </c>
      <c r="U10" s="25">
        <v>16</v>
      </c>
      <c r="V10" s="42" t="s">
        <v>1250</v>
      </c>
      <c r="W10" s="42"/>
      <c r="X10" s="42"/>
      <c r="Y10" s="10" t="s">
        <v>4480</v>
      </c>
      <c r="Z10" s="10" t="s">
        <v>1215</v>
      </c>
      <c r="AA10" s="5"/>
    </row>
    <row r="11" spans="1:27" ht="12.75" customHeight="1" x14ac:dyDescent="0.25">
      <c r="A11" s="10" t="str">
        <f>Q11</f>
        <v>BACHARELADO EM CIÊNCIA DA COMPUTAÇÃO</v>
      </c>
      <c r="B11" s="10" t="str">
        <f>E11</f>
        <v>NA1MCTA007-17SA</v>
      </c>
      <c r="C11" s="10" t="str">
        <f>CONCATENATE(D11," ",G11,"-",K11," (",J11,")",IF(G11="I"," - TURMA MINISTRADA EM INGLÊS",IF(G11="P"," - TURMA COMPARTILHADA COM A PÓS-GRADUAÇÃO",IF(G11="S"," - TURMA SEMIPRESENCIAL",""))))</f>
        <v>Compiladores A1-noturno (Santo André)</v>
      </c>
      <c r="D11" s="6" t="s">
        <v>1257</v>
      </c>
      <c r="E11" s="6" t="s">
        <v>3270</v>
      </c>
      <c r="F11" s="28" t="s">
        <v>1259</v>
      </c>
      <c r="G11" s="19" t="s">
        <v>21</v>
      </c>
      <c r="H11" s="19" t="s">
        <v>2956</v>
      </c>
      <c r="I11" s="6" t="s">
        <v>3271</v>
      </c>
      <c r="J11" s="6" t="s">
        <v>17</v>
      </c>
      <c r="K11" s="17" t="s">
        <v>23</v>
      </c>
      <c r="L11" s="6" t="s">
        <v>276</v>
      </c>
      <c r="M11" s="6">
        <v>60</v>
      </c>
      <c r="N11" s="6"/>
      <c r="O11" s="6"/>
      <c r="P11" s="6"/>
      <c r="Q11" s="6" t="s">
        <v>20</v>
      </c>
      <c r="R11" s="6" t="s">
        <v>358</v>
      </c>
      <c r="S11" s="6" t="s">
        <v>358</v>
      </c>
      <c r="T11" s="25">
        <v>16</v>
      </c>
      <c r="U11" s="25">
        <v>16</v>
      </c>
      <c r="V11" s="42" t="s">
        <v>1250</v>
      </c>
      <c r="W11" s="42"/>
      <c r="X11" s="42"/>
      <c r="Y11" s="10" t="s">
        <v>1187</v>
      </c>
      <c r="Z11" s="10" t="s">
        <v>1199</v>
      </c>
      <c r="AA11" s="5"/>
    </row>
    <row r="12" spans="1:27" ht="12.75" customHeight="1" x14ac:dyDescent="0.25">
      <c r="A12" s="10" t="str">
        <f>Q12</f>
        <v>BACHARELADO EM CIÊNCIA DA COMPUTAÇÃO</v>
      </c>
      <c r="B12" s="10" t="str">
        <f>E12</f>
        <v>DAMCTA007-17SA</v>
      </c>
      <c r="C12" s="10" t="str">
        <f>CONCATENATE(D12," ",G12,"-",K12," (",J12,")",IF(G12="I"," - TURMA MINISTRADA EM INGLÊS",IF(G12="P"," - TURMA COMPARTILHADA COM A PÓS-GRADUAÇÃO",IF(G12="S"," - TURMA SEMIPRESENCIAL",""))))</f>
        <v>Compiladores A-diurno (Santo André)</v>
      </c>
      <c r="D12" s="6" t="s">
        <v>1257</v>
      </c>
      <c r="E12" s="6" t="s">
        <v>1258</v>
      </c>
      <c r="F12" s="28" t="s">
        <v>1259</v>
      </c>
      <c r="G12" s="19" t="s">
        <v>16</v>
      </c>
      <c r="H12" s="19" t="s">
        <v>1260</v>
      </c>
      <c r="I12" s="6" t="s">
        <v>1261</v>
      </c>
      <c r="J12" s="6" t="s">
        <v>17</v>
      </c>
      <c r="K12" s="17" t="s">
        <v>18</v>
      </c>
      <c r="L12" s="6" t="s">
        <v>276</v>
      </c>
      <c r="M12" s="6">
        <v>60</v>
      </c>
      <c r="N12" s="6"/>
      <c r="O12" s="6"/>
      <c r="P12" s="6"/>
      <c r="Q12" s="6" t="s">
        <v>20</v>
      </c>
      <c r="R12" s="6" t="s">
        <v>33</v>
      </c>
      <c r="S12" s="6" t="s">
        <v>33</v>
      </c>
      <c r="T12" s="25">
        <v>16</v>
      </c>
      <c r="U12" s="25">
        <v>16</v>
      </c>
      <c r="V12" s="42" t="s">
        <v>1250</v>
      </c>
      <c r="W12" s="42"/>
      <c r="X12" s="42"/>
      <c r="Y12" s="10" t="s">
        <v>3362</v>
      </c>
      <c r="Z12" s="10" t="s">
        <v>1198</v>
      </c>
      <c r="AA12" s="5"/>
    </row>
    <row r="13" spans="1:27" ht="12.75" customHeight="1" x14ac:dyDescent="0.25">
      <c r="A13" s="10" t="str">
        <f>Q13</f>
        <v>BACHARELADO EM CIÊNCIA DA COMPUTAÇÃO</v>
      </c>
      <c r="B13" s="10" t="str">
        <f>E13</f>
        <v>NAMCTA007-17SA</v>
      </c>
      <c r="C13" s="10" t="str">
        <f>CONCATENATE(D13," ",G13,"-",K13," (",J13,")",IF(G13="I"," - TURMA MINISTRADA EM INGLÊS",IF(G13="P"," - TURMA COMPARTILHADA COM A PÓS-GRADUAÇÃO",IF(G13="S"," - TURMA SEMIPRESENCIAL",""))))</f>
        <v>Compiladores A-noturno (Santo André)</v>
      </c>
      <c r="D13" s="6" t="s">
        <v>1257</v>
      </c>
      <c r="E13" s="6" t="s">
        <v>1262</v>
      </c>
      <c r="F13" s="28" t="s">
        <v>1259</v>
      </c>
      <c r="G13" s="19" t="s">
        <v>16</v>
      </c>
      <c r="H13" s="19" t="s">
        <v>1263</v>
      </c>
      <c r="I13" s="6" t="s">
        <v>1264</v>
      </c>
      <c r="J13" s="6" t="s">
        <v>17</v>
      </c>
      <c r="K13" s="6" t="s">
        <v>23</v>
      </c>
      <c r="L13" s="6" t="s">
        <v>276</v>
      </c>
      <c r="M13" s="6">
        <v>60</v>
      </c>
      <c r="N13" s="6"/>
      <c r="O13" s="6"/>
      <c r="P13" s="6"/>
      <c r="Q13" s="6" t="s">
        <v>20</v>
      </c>
      <c r="R13" s="6" t="s">
        <v>33</v>
      </c>
      <c r="S13" s="6" t="s">
        <v>33</v>
      </c>
      <c r="T13" s="25">
        <v>16</v>
      </c>
      <c r="U13" s="25">
        <v>16</v>
      </c>
      <c r="V13" s="42" t="s">
        <v>1250</v>
      </c>
      <c r="W13" s="42"/>
      <c r="X13" s="42"/>
      <c r="Y13" s="10" t="s">
        <v>1187</v>
      </c>
      <c r="Z13" s="10" t="s">
        <v>1199</v>
      </c>
      <c r="AA13" s="5"/>
    </row>
    <row r="14" spans="1:27" ht="12.75" customHeight="1" x14ac:dyDescent="0.25">
      <c r="A14" s="10" t="str">
        <f>Q14</f>
        <v>BACHARELADO EM CIÊNCIA DA COMPUTAÇÃO</v>
      </c>
      <c r="B14" s="10" t="str">
        <f>E14</f>
        <v>DA1MCTA009-13SA</v>
      </c>
      <c r="C14" s="10" t="str">
        <f>CONCATENATE(D14," ",G14,"-",K14," (",J14,")",IF(G14="I"," - TURMA MINISTRADA EM INGLÊS",IF(G14="P"," - TURMA COMPARTILHADA COM A PÓS-GRADUAÇÃO",IF(G14="S"," - TURMA SEMIPRESENCIAL",""))))</f>
        <v>Computadores, Ética e Sociedade A1-diurno (Santo André)</v>
      </c>
      <c r="D14" s="6" t="s">
        <v>1265</v>
      </c>
      <c r="E14" s="6" t="s">
        <v>3274</v>
      </c>
      <c r="F14" s="28" t="s">
        <v>1267</v>
      </c>
      <c r="G14" s="19" t="s">
        <v>21</v>
      </c>
      <c r="H14" s="19" t="s">
        <v>3275</v>
      </c>
      <c r="I14" s="6"/>
      <c r="J14" s="6" t="s">
        <v>17</v>
      </c>
      <c r="K14" s="17" t="s">
        <v>18</v>
      </c>
      <c r="L14" s="6" t="s">
        <v>19</v>
      </c>
      <c r="M14" s="6">
        <v>60</v>
      </c>
      <c r="N14" s="6"/>
      <c r="O14" s="6" t="s">
        <v>22</v>
      </c>
      <c r="P14" s="6" t="s">
        <v>22</v>
      </c>
      <c r="Q14" s="6" t="s">
        <v>20</v>
      </c>
      <c r="R14" s="6" t="s">
        <v>3167</v>
      </c>
      <c r="S14" s="6"/>
      <c r="T14" s="25">
        <v>8</v>
      </c>
      <c r="U14" s="25">
        <v>8</v>
      </c>
      <c r="V14" s="42" t="s">
        <v>1250</v>
      </c>
      <c r="W14" s="42"/>
      <c r="X14" s="42"/>
      <c r="Y14" s="10" t="s">
        <v>1167</v>
      </c>
      <c r="Z14" s="10" t="s">
        <v>563</v>
      </c>
      <c r="AA14" s="5"/>
    </row>
    <row r="15" spans="1:27" ht="12.75" customHeight="1" x14ac:dyDescent="0.25">
      <c r="A15" s="10" t="str">
        <f>Q15</f>
        <v>BACHARELADO EM CIÊNCIA DA COMPUTAÇÃO</v>
      </c>
      <c r="B15" s="10" t="str">
        <f>E15</f>
        <v>NA1MCTA009-13SA</v>
      </c>
      <c r="C15" s="10" t="str">
        <f>CONCATENATE(D15," ",G15,"-",K15," (",J15,")",IF(G15="I"," - TURMA MINISTRADA EM INGLÊS",IF(G15="P"," - TURMA COMPARTILHADA COM A PÓS-GRADUAÇÃO",IF(G15="S"," - TURMA SEMIPRESENCIAL",""))))</f>
        <v>Computadores, Ética e Sociedade A1-noturno (Santo André)</v>
      </c>
      <c r="D15" s="5" t="s">
        <v>1265</v>
      </c>
      <c r="E15" s="5" t="s">
        <v>3272</v>
      </c>
      <c r="F15" s="26" t="s">
        <v>1267</v>
      </c>
      <c r="G15" s="14" t="s">
        <v>21</v>
      </c>
      <c r="H15" s="14" t="s">
        <v>3273</v>
      </c>
      <c r="I15" s="5"/>
      <c r="J15" s="5" t="s">
        <v>17</v>
      </c>
      <c r="K15" s="5" t="s">
        <v>23</v>
      </c>
      <c r="L15" s="5" t="s">
        <v>19</v>
      </c>
      <c r="M15" s="5">
        <v>60</v>
      </c>
      <c r="N15" s="5"/>
      <c r="O15" s="5" t="s">
        <v>22</v>
      </c>
      <c r="P15" s="5" t="s">
        <v>22</v>
      </c>
      <c r="Q15" s="5" t="s">
        <v>20</v>
      </c>
      <c r="R15" s="5" t="s">
        <v>1023</v>
      </c>
      <c r="T15" s="25">
        <v>8</v>
      </c>
      <c r="U15" s="25">
        <v>8</v>
      </c>
      <c r="V15" s="42" t="s">
        <v>1250</v>
      </c>
      <c r="W15" s="42"/>
      <c r="X15" s="42"/>
      <c r="Y15" s="10" t="s">
        <v>766</v>
      </c>
      <c r="Z15" s="10" t="s">
        <v>563</v>
      </c>
      <c r="AA15" s="5"/>
    </row>
    <row r="16" spans="1:27" ht="12.75" customHeight="1" x14ac:dyDescent="0.25">
      <c r="A16" s="10" t="str">
        <f>Q16</f>
        <v>BACHARELADO EM CIÊNCIA DA COMPUTAÇÃO</v>
      </c>
      <c r="B16" s="10" t="str">
        <f>E16</f>
        <v>DAMCTA009-13SA</v>
      </c>
      <c r="C16" s="10" t="str">
        <f>CONCATENATE(D16," ",G16,"-",K16," (",J16,")",IF(G16="I"," - TURMA MINISTRADA EM INGLÊS",IF(G16="P"," - TURMA COMPARTILHADA COM A PÓS-GRADUAÇÃO",IF(G16="S"," - TURMA SEMIPRESENCIAL",""))))</f>
        <v>Computadores, Ética e Sociedade A-diurno (Santo André)</v>
      </c>
      <c r="D16" s="6" t="s">
        <v>1265</v>
      </c>
      <c r="E16" s="6" t="s">
        <v>1269</v>
      </c>
      <c r="F16" s="28" t="s">
        <v>1267</v>
      </c>
      <c r="G16" s="19" t="s">
        <v>16</v>
      </c>
      <c r="H16" s="19" t="s">
        <v>1270</v>
      </c>
      <c r="I16" s="6"/>
      <c r="J16" s="6" t="s">
        <v>17</v>
      </c>
      <c r="K16" s="6" t="s">
        <v>18</v>
      </c>
      <c r="L16" s="6" t="s">
        <v>19</v>
      </c>
      <c r="M16" s="6">
        <v>60</v>
      </c>
      <c r="N16" s="6"/>
      <c r="O16" s="6" t="s">
        <v>22</v>
      </c>
      <c r="P16" s="6" t="s">
        <v>22</v>
      </c>
      <c r="Q16" s="6" t="s">
        <v>20</v>
      </c>
      <c r="R16" s="6" t="s">
        <v>973</v>
      </c>
      <c r="S16" s="6"/>
      <c r="T16" s="25">
        <v>8</v>
      </c>
      <c r="U16" s="25">
        <v>8</v>
      </c>
      <c r="V16" s="42" t="s">
        <v>1250</v>
      </c>
      <c r="W16" s="42"/>
      <c r="X16" s="42"/>
      <c r="Y16" s="10" t="s">
        <v>1167</v>
      </c>
      <c r="Z16" s="10" t="s">
        <v>563</v>
      </c>
      <c r="AA16" s="5"/>
    </row>
    <row r="17" spans="1:27" ht="12.75" customHeight="1" x14ac:dyDescent="0.25">
      <c r="A17" s="10" t="str">
        <f>Q17</f>
        <v>BACHARELADO EM CIÊNCIA DA COMPUTAÇÃO</v>
      </c>
      <c r="B17" s="10" t="str">
        <f>E17</f>
        <v>NAMCTA009-13SA</v>
      </c>
      <c r="C17" s="10" t="str">
        <f>CONCATENATE(D17," ",G17,"-",K17," (",J17,")",IF(G17="I"," - TURMA MINISTRADA EM INGLÊS",IF(G17="P"," - TURMA COMPARTILHADA COM A PÓS-GRADUAÇÃO",IF(G17="S"," - TURMA SEMIPRESENCIAL",""))))</f>
        <v>Computadores, Ética e Sociedade A-noturno (Santo André)</v>
      </c>
      <c r="D17" s="6" t="s">
        <v>1265</v>
      </c>
      <c r="E17" s="6" t="s">
        <v>1266</v>
      </c>
      <c r="F17" s="28" t="s">
        <v>1267</v>
      </c>
      <c r="G17" s="19" t="s">
        <v>16</v>
      </c>
      <c r="H17" s="19" t="s">
        <v>1268</v>
      </c>
      <c r="I17" s="6"/>
      <c r="J17" s="6" t="s">
        <v>17</v>
      </c>
      <c r="K17" s="6" t="s">
        <v>23</v>
      </c>
      <c r="L17" s="6" t="s">
        <v>19</v>
      </c>
      <c r="M17" s="6">
        <v>60</v>
      </c>
      <c r="N17" s="6"/>
      <c r="O17" s="6" t="s">
        <v>22</v>
      </c>
      <c r="P17" s="6" t="s">
        <v>22</v>
      </c>
      <c r="Q17" s="6" t="s">
        <v>20</v>
      </c>
      <c r="R17" s="6" t="s">
        <v>973</v>
      </c>
      <c r="S17" s="6"/>
      <c r="T17" s="25">
        <v>8</v>
      </c>
      <c r="U17" s="25">
        <v>8</v>
      </c>
      <c r="V17" s="42" t="s">
        <v>1250</v>
      </c>
      <c r="W17" s="42"/>
      <c r="X17" s="42"/>
      <c r="Y17" s="10" t="s">
        <v>766</v>
      </c>
      <c r="Z17" s="10" t="s">
        <v>563</v>
      </c>
      <c r="AA17" s="5"/>
    </row>
    <row r="18" spans="1:27" ht="12.75" customHeight="1" x14ac:dyDescent="0.25">
      <c r="A18" s="10" t="str">
        <f>Q18</f>
        <v>BACHARELADO EM CIÊNCIA DA COMPUTAÇÃO</v>
      </c>
      <c r="B18" s="10" t="str">
        <f>E18</f>
        <v>DA1MCZA008-17SA</v>
      </c>
      <c r="C18" s="10" t="str">
        <f>CONCATENATE(D18," ",G18,"-",K18," (",J18,")",IF(G18="I"," - TURMA MINISTRADA EM INGLÊS",IF(G18="P"," - TURMA COMPARTILHADA COM A PÓS-GRADUAÇÃO",IF(G18="S"," - TURMA SEMIPRESENCIAL",""))))</f>
        <v>Interação Humano-Computador A1-diurno (Santo André)</v>
      </c>
      <c r="D18" s="5" t="s">
        <v>3164</v>
      </c>
      <c r="E18" s="5" t="s">
        <v>3165</v>
      </c>
      <c r="F18" s="25" t="s">
        <v>3166</v>
      </c>
      <c r="G18" s="14" t="s">
        <v>21</v>
      </c>
      <c r="H18" s="14" t="s">
        <v>2469</v>
      </c>
      <c r="I18" s="5"/>
      <c r="J18" s="5" t="s">
        <v>17</v>
      </c>
      <c r="K18" s="5" t="s">
        <v>18</v>
      </c>
      <c r="L18" s="5" t="s">
        <v>25</v>
      </c>
      <c r="M18" s="5">
        <v>60</v>
      </c>
      <c r="N18" s="5"/>
      <c r="O18" s="5" t="s">
        <v>22</v>
      </c>
      <c r="P18" s="5"/>
      <c r="Q18" s="6" t="s">
        <v>20</v>
      </c>
      <c r="R18" s="6" t="s">
        <v>3167</v>
      </c>
      <c r="S18" s="6"/>
      <c r="T18" s="25">
        <v>16</v>
      </c>
      <c r="U18" s="25">
        <v>16</v>
      </c>
      <c r="V18" s="42" t="s">
        <v>1250</v>
      </c>
      <c r="W18" s="42"/>
      <c r="X18" s="42"/>
      <c r="Y18" s="10" t="s">
        <v>4385</v>
      </c>
      <c r="Z18" s="10" t="s">
        <v>563</v>
      </c>
      <c r="AA18" s="5"/>
    </row>
    <row r="19" spans="1:27" ht="12.75" customHeight="1" x14ac:dyDescent="0.25">
      <c r="A19" s="10" t="str">
        <f>Q19</f>
        <v>BACHARELADO EM CIÊNCIA DA COMPUTAÇÃO</v>
      </c>
      <c r="B19" s="10" t="str">
        <f>E19</f>
        <v>DA1MCZA032-17SA</v>
      </c>
      <c r="C19" s="10" t="str">
        <f>CONCATENATE(D19," ",G19,"-",K19," (",J19,")",IF(G19="I"," - TURMA MINISTRADA EM INGLÊS",IF(G19="P"," - TURMA COMPARTILHADA COM A PÓS-GRADUAÇÃO",IF(G19="S"," - TURMA SEMIPRESENCIAL",""))))</f>
        <v>Introdução à Programação de Jogos A1-diurno (Santo André)</v>
      </c>
      <c r="D19" s="6" t="s">
        <v>3156</v>
      </c>
      <c r="E19" s="6" t="s">
        <v>3157</v>
      </c>
      <c r="F19" s="28" t="s">
        <v>3158</v>
      </c>
      <c r="G19" s="19" t="s">
        <v>21</v>
      </c>
      <c r="H19" s="19" t="s">
        <v>3159</v>
      </c>
      <c r="I19" s="6" t="s">
        <v>3160</v>
      </c>
      <c r="J19" s="6" t="s">
        <v>17</v>
      </c>
      <c r="K19" s="17" t="s">
        <v>18</v>
      </c>
      <c r="L19" s="6" t="s">
        <v>273</v>
      </c>
      <c r="M19" s="6">
        <v>60</v>
      </c>
      <c r="N19" s="6"/>
      <c r="O19" s="6"/>
      <c r="P19" s="6"/>
      <c r="Q19" s="6" t="s">
        <v>20</v>
      </c>
      <c r="R19" s="6" t="s">
        <v>1007</v>
      </c>
      <c r="S19" s="6" t="s">
        <v>1007</v>
      </c>
      <c r="T19" s="25">
        <v>16</v>
      </c>
      <c r="U19" s="25">
        <v>16</v>
      </c>
      <c r="V19" s="42" t="s">
        <v>1250</v>
      </c>
      <c r="W19" s="42"/>
      <c r="X19" s="42"/>
      <c r="Y19" s="10" t="s">
        <v>1191</v>
      </c>
      <c r="Z19" s="10" t="s">
        <v>1166</v>
      </c>
      <c r="AA19" s="5"/>
    </row>
    <row r="20" spans="1:27" ht="12.75" customHeight="1" x14ac:dyDescent="0.25">
      <c r="A20" s="10" t="str">
        <f>Q20</f>
        <v>BACHARELADO EM CIÊNCIA DA COMPUTAÇÃO</v>
      </c>
      <c r="B20" s="10" t="str">
        <f>E20</f>
        <v>DBMCZA032-17SA</v>
      </c>
      <c r="C20" s="10" t="str">
        <f>CONCATENATE(D20," ",G20,"-",K20," (",J20,")",IF(G20="I"," - TURMA MINISTRADA EM INGLÊS",IF(G20="P"," - TURMA COMPARTILHADA COM A PÓS-GRADUAÇÃO",IF(G20="S"," - TURMA SEMIPRESENCIAL",""))))</f>
        <v>Introdução à Programação de Jogos B-diurno (Santo André)</v>
      </c>
      <c r="D20" s="6" t="s">
        <v>3156</v>
      </c>
      <c r="E20" s="6" t="s">
        <v>3276</v>
      </c>
      <c r="F20" s="28" t="s">
        <v>3158</v>
      </c>
      <c r="G20" s="19" t="s">
        <v>28</v>
      </c>
      <c r="H20" s="19" t="s">
        <v>3277</v>
      </c>
      <c r="I20" s="6" t="s">
        <v>3278</v>
      </c>
      <c r="J20" s="6" t="s">
        <v>17</v>
      </c>
      <c r="K20" s="6" t="s">
        <v>18</v>
      </c>
      <c r="L20" s="6" t="s">
        <v>273</v>
      </c>
      <c r="M20" s="6">
        <v>60</v>
      </c>
      <c r="N20" s="6"/>
      <c r="O20" s="6"/>
      <c r="P20" s="6"/>
      <c r="Q20" s="6" t="s">
        <v>20</v>
      </c>
      <c r="R20" s="6" t="s">
        <v>1007</v>
      </c>
      <c r="S20" s="6" t="s">
        <v>1007</v>
      </c>
      <c r="T20" s="25">
        <v>16</v>
      </c>
      <c r="U20" s="25">
        <v>16</v>
      </c>
      <c r="V20" s="42" t="s">
        <v>1250</v>
      </c>
      <c r="W20" s="42"/>
      <c r="X20" s="42"/>
      <c r="Y20" s="10" t="s">
        <v>4485</v>
      </c>
      <c r="Z20" s="10" t="s">
        <v>765</v>
      </c>
      <c r="AA20" s="5"/>
    </row>
    <row r="21" spans="1:27" ht="12.75" customHeight="1" x14ac:dyDescent="0.25">
      <c r="A21" s="10" t="str">
        <f>Q21</f>
        <v>BACHARELADO EM CIÊNCIA DA COMPUTAÇÃO</v>
      </c>
      <c r="B21" s="10" t="str">
        <f>E21</f>
        <v>DA1MCZA014-17SA</v>
      </c>
      <c r="C21" s="10" t="str">
        <f>CONCATENATE(D21," ",G21,"-",K21," (",J21,")",IF(G21="I"," - TURMA MINISTRADA EM INGLÊS",IF(G21="P"," - TURMA COMPARTILHADA COM A PÓS-GRADUAÇÃO",IF(G21="S"," - TURMA SEMIPRESENCIAL",""))))</f>
        <v>Métodos de Otimização A1-diurno (Santo André)</v>
      </c>
      <c r="D21" s="6" t="s">
        <v>3161</v>
      </c>
      <c r="E21" s="6" t="s">
        <v>3162</v>
      </c>
      <c r="F21" s="27" t="s">
        <v>3163</v>
      </c>
      <c r="G21" s="19" t="s">
        <v>21</v>
      </c>
      <c r="H21" s="19" t="s">
        <v>822</v>
      </c>
      <c r="I21" s="6"/>
      <c r="J21" s="6" t="s">
        <v>17</v>
      </c>
      <c r="K21" s="6" t="s">
        <v>18</v>
      </c>
      <c r="L21" s="6" t="s">
        <v>25</v>
      </c>
      <c r="M21" s="6">
        <v>60</v>
      </c>
      <c r="N21" s="6"/>
      <c r="O21" s="6"/>
      <c r="P21" s="6"/>
      <c r="Q21" s="6" t="s">
        <v>20</v>
      </c>
      <c r="R21" s="6" t="s">
        <v>299</v>
      </c>
      <c r="S21" s="6"/>
      <c r="T21" s="25">
        <v>16</v>
      </c>
      <c r="U21" s="25">
        <v>16</v>
      </c>
      <c r="V21" s="42" t="s">
        <v>1250</v>
      </c>
      <c r="W21" s="42"/>
      <c r="X21" s="42"/>
      <c r="Y21" s="10" t="s">
        <v>4384</v>
      </c>
      <c r="Z21" s="10" t="s">
        <v>563</v>
      </c>
      <c r="AA21" s="5"/>
    </row>
    <row r="22" spans="1:27" ht="12.75" customHeight="1" x14ac:dyDescent="0.25">
      <c r="A22" s="10" t="str">
        <f>Q22</f>
        <v>BACHARELADO EM CIÊNCIA DA COMPUTAÇÃO</v>
      </c>
      <c r="B22" s="10" t="str">
        <f>E22</f>
        <v>NA1MCTA016-13SA</v>
      </c>
      <c r="C22" s="10" t="str">
        <f>CONCATENATE(D22," ",G22,"-",K22," (",J22,")",IF(G22="I"," - TURMA MINISTRADA EM INGLÊS",IF(G22="P"," - TURMA COMPARTILHADA COM A PÓS-GRADUAÇÃO",IF(G22="S"," - TURMA SEMIPRESENCIAL",""))))</f>
        <v>Paradigmas de Programação A1-noturno (Santo André)</v>
      </c>
      <c r="D22" s="6" t="s">
        <v>1271</v>
      </c>
      <c r="E22" s="6" t="s">
        <v>3279</v>
      </c>
      <c r="F22" s="28" t="s">
        <v>1273</v>
      </c>
      <c r="G22" s="19" t="s">
        <v>21</v>
      </c>
      <c r="H22" s="19" t="s">
        <v>3280</v>
      </c>
      <c r="I22" s="6" t="s">
        <v>3281</v>
      </c>
      <c r="J22" s="6" t="s">
        <v>17</v>
      </c>
      <c r="K22" s="6" t="s">
        <v>23</v>
      </c>
      <c r="L22" s="6" t="s">
        <v>273</v>
      </c>
      <c r="M22" s="6">
        <v>60</v>
      </c>
      <c r="N22" s="6"/>
      <c r="O22" s="6" t="s">
        <v>22</v>
      </c>
      <c r="P22" s="6"/>
      <c r="Q22" s="6" t="s">
        <v>20</v>
      </c>
      <c r="R22" s="6" t="s">
        <v>295</v>
      </c>
      <c r="S22" s="6" t="s">
        <v>295</v>
      </c>
      <c r="T22" s="25">
        <v>16</v>
      </c>
      <c r="U22" s="25">
        <v>16</v>
      </c>
      <c r="V22" s="42" t="s">
        <v>1250</v>
      </c>
      <c r="W22" s="42"/>
      <c r="X22" s="42"/>
      <c r="Y22" s="10" t="s">
        <v>1178</v>
      </c>
      <c r="Z22" s="10" t="s">
        <v>758</v>
      </c>
      <c r="AA22" s="5"/>
    </row>
    <row r="23" spans="1:27" ht="12.75" customHeight="1" x14ac:dyDescent="0.25">
      <c r="A23" s="10" t="str">
        <f>Q23</f>
        <v>BACHARELADO EM CIÊNCIA DA COMPUTAÇÃO</v>
      </c>
      <c r="B23" s="10" t="str">
        <f>E23</f>
        <v>DAMCTA016-13SA</v>
      </c>
      <c r="C23" s="10" t="str">
        <f>CONCATENATE(D23," ",G23,"-",K23," (",J23,")",IF(G23="I"," - TURMA MINISTRADA EM INGLÊS",IF(G23="P"," - TURMA COMPARTILHADA COM A PÓS-GRADUAÇÃO",IF(G23="S"," - TURMA SEMIPRESENCIAL",""))))</f>
        <v>Paradigmas de Programação A-diurno (Santo André)</v>
      </c>
      <c r="D23" s="6" t="s">
        <v>1271</v>
      </c>
      <c r="E23" s="6" t="s">
        <v>1272</v>
      </c>
      <c r="F23" s="28" t="s">
        <v>1273</v>
      </c>
      <c r="G23" s="19" t="s">
        <v>16</v>
      </c>
      <c r="H23" s="19" t="s">
        <v>1274</v>
      </c>
      <c r="I23" s="6" t="s">
        <v>1275</v>
      </c>
      <c r="J23" s="6" t="s">
        <v>17</v>
      </c>
      <c r="K23" s="6" t="s">
        <v>18</v>
      </c>
      <c r="L23" s="6" t="s">
        <v>273</v>
      </c>
      <c r="M23" s="6">
        <v>60</v>
      </c>
      <c r="N23" s="6"/>
      <c r="O23" s="6" t="s">
        <v>22</v>
      </c>
      <c r="P23" s="6"/>
      <c r="Q23" s="6" t="s">
        <v>20</v>
      </c>
      <c r="R23" s="6" t="s">
        <v>295</v>
      </c>
      <c r="S23" s="6" t="s">
        <v>295</v>
      </c>
      <c r="T23" s="25">
        <v>16</v>
      </c>
      <c r="U23" s="25">
        <v>16</v>
      </c>
      <c r="V23" s="42" t="s">
        <v>1250</v>
      </c>
      <c r="W23" s="42"/>
      <c r="X23" s="42"/>
      <c r="Y23" s="10" t="s">
        <v>1177</v>
      </c>
      <c r="Z23" s="10" t="s">
        <v>767</v>
      </c>
      <c r="AA23" s="5"/>
    </row>
    <row r="24" spans="1:27" ht="12.75" customHeight="1" x14ac:dyDescent="0.25">
      <c r="A24" s="10" t="str">
        <f>Q24</f>
        <v>BACHARELADO EM CIÊNCIA DA COMPUTAÇÃO</v>
      </c>
      <c r="B24" s="10" t="str">
        <f>E24</f>
        <v>NAMCTA016-13SA</v>
      </c>
      <c r="C24" s="10" t="str">
        <f>CONCATENATE(D24," ",G24,"-",K24," (",J24,")",IF(G24="I"," - TURMA MINISTRADA EM INGLÊS",IF(G24="P"," - TURMA COMPARTILHADA COM A PÓS-GRADUAÇÃO",IF(G24="S"," - TURMA SEMIPRESENCIAL",""))))</f>
        <v>Paradigmas de Programação A-noturno (Santo André)</v>
      </c>
      <c r="D24" s="6" t="s">
        <v>1271</v>
      </c>
      <c r="E24" s="6" t="s">
        <v>1276</v>
      </c>
      <c r="F24" s="28" t="s">
        <v>1273</v>
      </c>
      <c r="G24" s="19" t="s">
        <v>16</v>
      </c>
      <c r="H24" s="19" t="s">
        <v>1277</v>
      </c>
      <c r="I24" s="6" t="s">
        <v>1278</v>
      </c>
      <c r="J24" s="6" t="s">
        <v>17</v>
      </c>
      <c r="K24" s="6" t="s">
        <v>23</v>
      </c>
      <c r="L24" s="6" t="s">
        <v>273</v>
      </c>
      <c r="M24" s="6">
        <v>60</v>
      </c>
      <c r="N24" s="6"/>
      <c r="O24" s="6" t="s">
        <v>22</v>
      </c>
      <c r="P24" s="6"/>
      <c r="Q24" s="6" t="s">
        <v>20</v>
      </c>
      <c r="R24" s="6" t="s">
        <v>1279</v>
      </c>
      <c r="S24" s="6" t="s">
        <v>1279</v>
      </c>
      <c r="T24" s="25">
        <v>16</v>
      </c>
      <c r="U24" s="25">
        <v>16</v>
      </c>
      <c r="V24" s="42" t="s">
        <v>1250</v>
      </c>
      <c r="W24" s="42"/>
      <c r="X24" s="42"/>
      <c r="Y24" s="10" t="s">
        <v>1178</v>
      </c>
      <c r="Z24" s="10" t="s">
        <v>758</v>
      </c>
      <c r="AA24" s="5"/>
    </row>
    <row r="25" spans="1:27" ht="12.75" customHeight="1" x14ac:dyDescent="0.25">
      <c r="A25" s="10" t="str">
        <f>Q25</f>
        <v>BACHARELADO EM CIÊNCIA DA COMPUTAÇÃO</v>
      </c>
      <c r="B25" s="10" t="str">
        <f>E25</f>
        <v>NA1MCZA018-17SA</v>
      </c>
      <c r="C25" s="10" t="str">
        <f>CONCATENATE(D25," ",G25,"-",K25," (",J25,")",IF(G25="I"," - TURMA MINISTRADA EM INGLÊS",IF(G25="P"," - TURMA COMPARTILHADA COM A PÓS-GRADUAÇÃO",IF(G25="S"," - TURMA SEMIPRESENCIAL",""))))</f>
        <v>Processamento Digital de Imagens A1-noturno (Santo André)</v>
      </c>
      <c r="D25" s="6" t="s">
        <v>3144</v>
      </c>
      <c r="E25" s="6" t="s">
        <v>3145</v>
      </c>
      <c r="F25" s="27" t="s">
        <v>3146</v>
      </c>
      <c r="G25" s="19" t="s">
        <v>21</v>
      </c>
      <c r="H25" s="19" t="s">
        <v>3147</v>
      </c>
      <c r="I25" s="6" t="s">
        <v>3148</v>
      </c>
      <c r="J25" s="6" t="s">
        <v>17</v>
      </c>
      <c r="K25" s="17" t="s">
        <v>23</v>
      </c>
      <c r="L25" s="6" t="s">
        <v>276</v>
      </c>
      <c r="M25" s="6">
        <v>60</v>
      </c>
      <c r="N25" s="6"/>
      <c r="O25" s="6" t="s">
        <v>22</v>
      </c>
      <c r="P25" s="6"/>
      <c r="Q25" s="6" t="s">
        <v>20</v>
      </c>
      <c r="R25" s="6" t="s">
        <v>1290</v>
      </c>
      <c r="S25" s="6" t="s">
        <v>1290</v>
      </c>
      <c r="T25" s="25">
        <v>16</v>
      </c>
      <c r="U25" s="25">
        <v>16</v>
      </c>
      <c r="V25" s="42" t="s">
        <v>1250</v>
      </c>
      <c r="W25" s="42"/>
      <c r="X25" s="42"/>
      <c r="Y25" s="10" t="s">
        <v>4478</v>
      </c>
      <c r="Z25" s="10" t="s">
        <v>1213</v>
      </c>
      <c r="AA25" s="5"/>
    </row>
    <row r="26" spans="1:27" ht="12.75" customHeight="1" x14ac:dyDescent="0.25">
      <c r="A26" s="10" t="str">
        <f>Q26</f>
        <v>BACHARELADO EM CIÊNCIA DA COMPUTAÇÃO</v>
      </c>
      <c r="B26" s="10" t="str">
        <f>E26</f>
        <v>DA1MCTA018-13SA</v>
      </c>
      <c r="C26" s="10" t="str">
        <f>CONCATENATE(D26," ",G26,"-",K26," (",J26,")",IF(G26="I"," - TURMA MINISTRADA EM INGLÊS",IF(G26="P"," - TURMA COMPARTILHADA COM A PÓS-GRADUAÇÃO",IF(G26="S"," - TURMA SEMIPRESENCIAL",""))))</f>
        <v>Programação Orientada a Objetos A1-diurno (Santo André)</v>
      </c>
      <c r="D26" s="5" t="s">
        <v>1280</v>
      </c>
      <c r="E26" s="5" t="s">
        <v>1284</v>
      </c>
      <c r="F26" s="25" t="s">
        <v>1282</v>
      </c>
      <c r="G26" s="14" t="s">
        <v>21</v>
      </c>
      <c r="H26" s="14" t="s">
        <v>1285</v>
      </c>
      <c r="I26" s="5" t="s">
        <v>1286</v>
      </c>
      <c r="J26" s="5" t="s">
        <v>17</v>
      </c>
      <c r="K26" s="5" t="s">
        <v>18</v>
      </c>
      <c r="L26" s="5" t="s">
        <v>273</v>
      </c>
      <c r="M26" s="5">
        <v>60</v>
      </c>
      <c r="N26" s="5"/>
      <c r="O26" s="5" t="s">
        <v>22</v>
      </c>
      <c r="P26" s="5"/>
      <c r="Q26" s="6" t="s">
        <v>20</v>
      </c>
      <c r="R26" s="6" t="s">
        <v>359</v>
      </c>
      <c r="S26" s="6" t="s">
        <v>359</v>
      </c>
      <c r="T26" s="25">
        <v>16</v>
      </c>
      <c r="U26" s="25">
        <v>16</v>
      </c>
      <c r="V26" s="42" t="s">
        <v>1250</v>
      </c>
      <c r="W26" s="42"/>
      <c r="X26" s="42"/>
      <c r="Y26" s="10" t="s">
        <v>740</v>
      </c>
      <c r="Z26" s="10" t="s">
        <v>749</v>
      </c>
      <c r="AA26" s="5"/>
    </row>
    <row r="27" spans="1:27" ht="12.75" customHeight="1" x14ac:dyDescent="0.25">
      <c r="A27" s="10" t="str">
        <f>Q27</f>
        <v>BACHARELADO EM CIÊNCIA DA COMPUTAÇÃO</v>
      </c>
      <c r="B27" s="10" t="str">
        <f>E27</f>
        <v>NA1MCTA018-13SA</v>
      </c>
      <c r="C27" s="10" t="str">
        <f>CONCATENATE(D27," ",G27,"-",K27," (",J27,")",IF(G27="I"," - TURMA MINISTRADA EM INGLÊS",IF(G27="P"," - TURMA COMPARTILHADA COM A PÓS-GRADUAÇÃO",IF(G27="S"," - TURMA SEMIPRESENCIAL",""))))</f>
        <v>Programação Orientada a Objetos A1-noturno (Santo André)</v>
      </c>
      <c r="D27" s="6" t="s">
        <v>1280</v>
      </c>
      <c r="E27" s="6" t="s">
        <v>3282</v>
      </c>
      <c r="F27" s="28" t="s">
        <v>1282</v>
      </c>
      <c r="G27" s="19" t="s">
        <v>21</v>
      </c>
      <c r="H27" s="19" t="s">
        <v>3283</v>
      </c>
      <c r="I27" s="6" t="s">
        <v>1867</v>
      </c>
      <c r="J27" s="6" t="s">
        <v>17</v>
      </c>
      <c r="K27" s="17" t="s">
        <v>23</v>
      </c>
      <c r="L27" s="6" t="s">
        <v>273</v>
      </c>
      <c r="M27" s="6">
        <v>60</v>
      </c>
      <c r="N27" s="6"/>
      <c r="O27" s="6" t="s">
        <v>22</v>
      </c>
      <c r="P27" s="6"/>
      <c r="Q27" s="6" t="s">
        <v>20</v>
      </c>
      <c r="R27" s="6" t="s">
        <v>361</v>
      </c>
      <c r="S27" s="6" t="s">
        <v>361</v>
      </c>
      <c r="T27" s="25">
        <v>16</v>
      </c>
      <c r="U27" s="25">
        <v>16</v>
      </c>
      <c r="V27" s="42" t="s">
        <v>1250</v>
      </c>
      <c r="W27" s="42"/>
      <c r="X27" s="42"/>
      <c r="Y27" s="10" t="s">
        <v>741</v>
      </c>
      <c r="Z27" s="10" t="s">
        <v>750</v>
      </c>
      <c r="AA27" s="5"/>
    </row>
    <row r="28" spans="1:27" ht="12.75" customHeight="1" x14ac:dyDescent="0.25">
      <c r="A28" s="10" t="str">
        <f>Q28</f>
        <v>BACHARELADO EM CIÊNCIA DA COMPUTAÇÃO</v>
      </c>
      <c r="B28" s="10" t="str">
        <f>E28</f>
        <v>DA2MCTA018-13SA</v>
      </c>
      <c r="C28" s="10" t="str">
        <f>CONCATENATE(D28," ",G28,"-",K28," (",J28,")",IF(G28="I"," - TURMA MINISTRADA EM INGLÊS",IF(G28="P"," - TURMA COMPARTILHADA COM A PÓS-GRADUAÇÃO",IF(G28="S"," - TURMA SEMIPRESENCIAL",""))))</f>
        <v>Programação Orientada a Objetos A2-diurno (Santo André)</v>
      </c>
      <c r="D28" s="5" t="s">
        <v>1280</v>
      </c>
      <c r="E28" s="5" t="s">
        <v>1291</v>
      </c>
      <c r="F28" s="25" t="s">
        <v>1282</v>
      </c>
      <c r="G28" s="14" t="s">
        <v>24</v>
      </c>
      <c r="H28" s="14" t="s">
        <v>1292</v>
      </c>
      <c r="I28" s="5" t="s">
        <v>1293</v>
      </c>
      <c r="J28" s="5" t="s">
        <v>17</v>
      </c>
      <c r="K28" s="5" t="s">
        <v>18</v>
      </c>
      <c r="L28" s="5" t="s">
        <v>273</v>
      </c>
      <c r="M28" s="5">
        <v>60</v>
      </c>
      <c r="N28" s="5"/>
      <c r="O28" s="5" t="s">
        <v>22</v>
      </c>
      <c r="P28" s="5"/>
      <c r="Q28" s="5" t="s">
        <v>20</v>
      </c>
      <c r="R28" s="5" t="s">
        <v>361</v>
      </c>
      <c r="S28" s="5" t="s">
        <v>361</v>
      </c>
      <c r="T28" s="25">
        <v>16</v>
      </c>
      <c r="U28" s="25">
        <v>16</v>
      </c>
      <c r="V28" s="42" t="s">
        <v>1250</v>
      </c>
      <c r="W28" s="42"/>
      <c r="X28" s="42"/>
      <c r="Y28" s="10" t="s">
        <v>740</v>
      </c>
      <c r="Z28" s="10" t="s">
        <v>749</v>
      </c>
      <c r="AA28" s="5"/>
    </row>
    <row r="29" spans="1:27" ht="12.75" customHeight="1" x14ac:dyDescent="0.25">
      <c r="A29" s="10" t="str">
        <f>Q29</f>
        <v>BACHARELADO EM CIÊNCIA DA COMPUTAÇÃO</v>
      </c>
      <c r="B29" s="10" t="str">
        <f>E29</f>
        <v>DA3MCTA018-13SA</v>
      </c>
      <c r="C29" s="10" t="str">
        <f>CONCATENATE(D29," ",G29,"-",K29," (",J29,")",IF(G29="I"," - TURMA MINISTRADA EM INGLÊS",IF(G29="P"," - TURMA COMPARTILHADA COM A PÓS-GRADUAÇÃO",IF(G29="S"," - TURMA SEMIPRESENCIAL",""))))</f>
        <v>Programação Orientada a Objetos A3-diurno (Santo André)</v>
      </c>
      <c r="D29" s="6" t="s">
        <v>1280</v>
      </c>
      <c r="E29" s="6" t="s">
        <v>3284</v>
      </c>
      <c r="F29" s="27" t="s">
        <v>1282</v>
      </c>
      <c r="G29" s="19" t="s">
        <v>26</v>
      </c>
      <c r="H29" s="19" t="s">
        <v>3285</v>
      </c>
      <c r="I29" s="6" t="s">
        <v>3286</v>
      </c>
      <c r="J29" s="6" t="s">
        <v>17</v>
      </c>
      <c r="K29" s="6" t="s">
        <v>18</v>
      </c>
      <c r="L29" s="6" t="s">
        <v>273</v>
      </c>
      <c r="M29" s="6">
        <v>60</v>
      </c>
      <c r="N29" s="6"/>
      <c r="O29" s="6" t="s">
        <v>22</v>
      </c>
      <c r="P29" s="6"/>
      <c r="Q29" s="6" t="s">
        <v>20</v>
      </c>
      <c r="R29" s="6" t="s">
        <v>362</v>
      </c>
      <c r="S29" s="6" t="s">
        <v>362</v>
      </c>
      <c r="T29" s="25">
        <v>16</v>
      </c>
      <c r="U29" s="25">
        <v>16</v>
      </c>
      <c r="V29" s="42" t="s">
        <v>1250</v>
      </c>
      <c r="W29" s="42"/>
      <c r="X29" s="42"/>
      <c r="Y29" s="10" t="s">
        <v>740</v>
      </c>
      <c r="Z29" s="10" t="s">
        <v>749</v>
      </c>
      <c r="AA29" s="5"/>
    </row>
    <row r="30" spans="1:27" ht="12.75" customHeight="1" x14ac:dyDescent="0.25">
      <c r="A30" s="10" t="str">
        <f>Q30</f>
        <v>BACHARELADO EM CIÊNCIA DA COMPUTAÇÃO</v>
      </c>
      <c r="B30" s="10" t="str">
        <f>E30</f>
        <v>NAMCTA018-13SA</v>
      </c>
      <c r="C30" s="10" t="str">
        <f>CONCATENATE(D30," ",G30,"-",K30," (",J30,")",IF(G30="I"," - TURMA MINISTRADA EM INGLÊS",IF(G30="P"," - TURMA COMPARTILHADA COM A PÓS-GRADUAÇÃO",IF(G30="S"," - TURMA SEMIPRESENCIAL",""))))</f>
        <v>Programação Orientada a Objetos A-noturno (Santo André)</v>
      </c>
      <c r="D30" s="6" t="s">
        <v>1280</v>
      </c>
      <c r="E30" s="6" t="s">
        <v>1281</v>
      </c>
      <c r="F30" s="28" t="s">
        <v>1282</v>
      </c>
      <c r="G30" s="19" t="s">
        <v>16</v>
      </c>
      <c r="H30" s="19" t="s">
        <v>881</v>
      </c>
      <c r="I30" s="6" t="s">
        <v>1283</v>
      </c>
      <c r="J30" s="6" t="s">
        <v>17</v>
      </c>
      <c r="K30" s="6" t="s">
        <v>23</v>
      </c>
      <c r="L30" s="6" t="s">
        <v>273</v>
      </c>
      <c r="M30" s="6">
        <v>60</v>
      </c>
      <c r="N30" s="6"/>
      <c r="O30" s="6" t="s">
        <v>22</v>
      </c>
      <c r="P30" s="6"/>
      <c r="Q30" s="6" t="s">
        <v>20</v>
      </c>
      <c r="R30" s="6" t="s">
        <v>360</v>
      </c>
      <c r="S30" s="6" t="s">
        <v>360</v>
      </c>
      <c r="T30" s="25">
        <v>16</v>
      </c>
      <c r="U30" s="25">
        <v>16</v>
      </c>
      <c r="V30" s="42" t="s">
        <v>1250</v>
      </c>
      <c r="W30" s="42"/>
      <c r="X30" s="42"/>
      <c r="Y30" s="10" t="s">
        <v>741</v>
      </c>
      <c r="Z30" s="10" t="s">
        <v>750</v>
      </c>
      <c r="AA30" s="5"/>
    </row>
    <row r="31" spans="1:27" ht="12.75" customHeight="1" x14ac:dyDescent="0.25">
      <c r="A31" s="10" t="str">
        <f>Q31</f>
        <v>BACHARELADO EM CIÊNCIA DA COMPUTAÇÃO</v>
      </c>
      <c r="B31" s="10" t="str">
        <f>E31</f>
        <v>NBMCTA018-13SA</v>
      </c>
      <c r="C31" s="10" t="str">
        <f>CONCATENATE(D31," ",G31,"-",K31," (",J31,")",IF(G31="I"," - TURMA MINISTRADA EM INGLÊS",IF(G31="P"," - TURMA COMPARTILHADA COM A PÓS-GRADUAÇÃO",IF(G31="S"," - TURMA SEMIPRESENCIAL",""))))</f>
        <v>Programação Orientada a Objetos B-noturno (Santo André)</v>
      </c>
      <c r="D31" s="5" t="s">
        <v>1280</v>
      </c>
      <c r="E31" s="5" t="s">
        <v>1287</v>
      </c>
      <c r="F31" s="25" t="s">
        <v>1282</v>
      </c>
      <c r="G31" s="14" t="s">
        <v>28</v>
      </c>
      <c r="H31" s="14" t="s">
        <v>1288</v>
      </c>
      <c r="I31" s="5" t="s">
        <v>1289</v>
      </c>
      <c r="J31" s="5" t="s">
        <v>17</v>
      </c>
      <c r="K31" s="5" t="s">
        <v>23</v>
      </c>
      <c r="L31" s="5" t="s">
        <v>273</v>
      </c>
      <c r="M31" s="5">
        <v>60</v>
      </c>
      <c r="N31" s="5"/>
      <c r="O31" s="5" t="s">
        <v>22</v>
      </c>
      <c r="P31" s="5"/>
      <c r="Q31" s="5" t="s">
        <v>20</v>
      </c>
      <c r="R31" s="5" t="s">
        <v>1290</v>
      </c>
      <c r="S31" s="5" t="s">
        <v>1290</v>
      </c>
      <c r="T31" s="25">
        <v>16</v>
      </c>
      <c r="U31" s="25">
        <v>16</v>
      </c>
      <c r="V31" s="42" t="s">
        <v>1250</v>
      </c>
      <c r="W31" s="42"/>
      <c r="X31" s="42"/>
      <c r="Y31" s="10" t="s">
        <v>750</v>
      </c>
      <c r="Z31" s="10" t="s">
        <v>741</v>
      </c>
      <c r="AA31" s="5"/>
    </row>
    <row r="32" spans="1:27" ht="12.75" customHeight="1" x14ac:dyDescent="0.25">
      <c r="A32" s="10" t="str">
        <f>Q32</f>
        <v>BACHARELADO EM CIÊNCIA DA COMPUTAÇÃO</v>
      </c>
      <c r="B32" s="10" t="str">
        <f>E32</f>
        <v>NA1MCTA024-13SA</v>
      </c>
      <c r="C32" s="10" t="str">
        <f>CONCATENATE(D32," ",G32,"-",K32," (",J32,")",IF(G32="I"," - TURMA MINISTRADA EM INGLÊS",IF(G32="P"," - TURMA COMPARTILHADA COM A PÓS-GRADUAÇÃO",IF(G32="S"," - TURMA SEMIPRESENCIAL",""))))</f>
        <v>Sistemas Digitais A1-noturno (Santo André)</v>
      </c>
      <c r="D32" s="6" t="s">
        <v>1294</v>
      </c>
      <c r="E32" s="6" t="s">
        <v>3287</v>
      </c>
      <c r="F32" s="28" t="s">
        <v>1296</v>
      </c>
      <c r="G32" s="19" t="s">
        <v>21</v>
      </c>
      <c r="H32" s="19" t="s">
        <v>3288</v>
      </c>
      <c r="I32" s="6" t="s">
        <v>1298</v>
      </c>
      <c r="J32" s="6" t="s">
        <v>17</v>
      </c>
      <c r="K32" s="17" t="s">
        <v>23</v>
      </c>
      <c r="L32" s="6" t="s">
        <v>273</v>
      </c>
      <c r="M32" s="6">
        <v>60</v>
      </c>
      <c r="N32" s="6"/>
      <c r="O32" s="6"/>
      <c r="P32" s="6"/>
      <c r="Q32" s="6" t="s">
        <v>20</v>
      </c>
      <c r="R32" s="6" t="s">
        <v>1302</v>
      </c>
      <c r="S32" s="6" t="s">
        <v>1302</v>
      </c>
      <c r="T32" s="25">
        <v>16</v>
      </c>
      <c r="U32" s="25">
        <v>16</v>
      </c>
      <c r="V32" s="42" t="s">
        <v>1250</v>
      </c>
      <c r="W32" s="42"/>
      <c r="X32" s="42"/>
      <c r="Y32" s="10" t="s">
        <v>733</v>
      </c>
      <c r="Z32" s="10" t="s">
        <v>1185</v>
      </c>
      <c r="AA32" s="5"/>
    </row>
    <row r="33" spans="1:27" ht="12.75" customHeight="1" x14ac:dyDescent="0.25">
      <c r="A33" s="10" t="str">
        <f>Q33</f>
        <v>BACHARELADO EM CIÊNCIA DA COMPUTAÇÃO</v>
      </c>
      <c r="B33" s="10" t="str">
        <f>E33</f>
        <v>DAMCTA024-13SA</v>
      </c>
      <c r="C33" s="10" t="str">
        <f>CONCATENATE(D33," ",G33,"-",K33," (",J33,")",IF(G33="I"," - TURMA MINISTRADA EM INGLÊS",IF(G33="P"," - TURMA COMPARTILHADA COM A PÓS-GRADUAÇÃO",IF(G33="S"," - TURMA SEMIPRESENCIAL",""))))</f>
        <v>Sistemas Digitais A-diurno (Santo André)</v>
      </c>
      <c r="D33" s="6" t="s">
        <v>1294</v>
      </c>
      <c r="E33" s="6" t="s">
        <v>1299</v>
      </c>
      <c r="F33" s="27" t="s">
        <v>1296</v>
      </c>
      <c r="G33" s="19" t="s">
        <v>16</v>
      </c>
      <c r="H33" s="19" t="s">
        <v>1300</v>
      </c>
      <c r="I33" s="6" t="s">
        <v>1301</v>
      </c>
      <c r="J33" s="6" t="s">
        <v>17</v>
      </c>
      <c r="K33" s="6" t="s">
        <v>18</v>
      </c>
      <c r="L33" s="6" t="s">
        <v>273</v>
      </c>
      <c r="M33" s="6">
        <v>60</v>
      </c>
      <c r="N33" s="6"/>
      <c r="O33" s="6"/>
      <c r="P33" s="6"/>
      <c r="Q33" s="6" t="s">
        <v>20</v>
      </c>
      <c r="R33" s="6" t="s">
        <v>1302</v>
      </c>
      <c r="S33" s="6" t="s">
        <v>1302</v>
      </c>
      <c r="T33" s="25">
        <v>16</v>
      </c>
      <c r="U33" s="25">
        <v>16</v>
      </c>
      <c r="V33" s="42" t="s">
        <v>1250</v>
      </c>
      <c r="W33" s="42"/>
      <c r="X33" s="42"/>
      <c r="Y33" s="10" t="s">
        <v>1181</v>
      </c>
      <c r="Z33" s="10" t="s">
        <v>732</v>
      </c>
      <c r="AA33" s="5"/>
    </row>
    <row r="34" spans="1:27" ht="12.75" customHeight="1" x14ac:dyDescent="0.25">
      <c r="A34" s="10" t="str">
        <f>Q34</f>
        <v>BACHARELADO EM CIÊNCIA DA COMPUTAÇÃO</v>
      </c>
      <c r="B34" s="10" t="str">
        <f>E34</f>
        <v>NAMCTA024-13SA</v>
      </c>
      <c r="C34" s="10" t="str">
        <f>CONCATENATE(D34," ",G34,"-",K34," (",J34,")",IF(G34="I"," - TURMA MINISTRADA EM INGLÊS",IF(G34="P"," - TURMA COMPARTILHADA COM A PÓS-GRADUAÇÃO",IF(G34="S"," - TURMA SEMIPRESENCIAL",""))))</f>
        <v>Sistemas Digitais A-noturno (Santo André)</v>
      </c>
      <c r="D34" s="6" t="s">
        <v>1294</v>
      </c>
      <c r="E34" s="6" t="s">
        <v>1295</v>
      </c>
      <c r="F34" s="28" t="s">
        <v>1296</v>
      </c>
      <c r="G34" s="19" t="s">
        <v>16</v>
      </c>
      <c r="H34" s="19" t="s">
        <v>1297</v>
      </c>
      <c r="I34" s="6" t="s">
        <v>1298</v>
      </c>
      <c r="J34" s="6" t="s">
        <v>17</v>
      </c>
      <c r="K34" s="6" t="s">
        <v>23</v>
      </c>
      <c r="L34" s="6" t="s">
        <v>273</v>
      </c>
      <c r="M34" s="6">
        <v>60</v>
      </c>
      <c r="N34" s="6"/>
      <c r="O34" s="6"/>
      <c r="P34" s="6"/>
      <c r="Q34" s="6" t="s">
        <v>20</v>
      </c>
      <c r="R34" s="6" t="s">
        <v>363</v>
      </c>
      <c r="S34" s="6" t="s">
        <v>363</v>
      </c>
      <c r="T34" s="25">
        <v>16</v>
      </c>
      <c r="U34" s="25">
        <v>16</v>
      </c>
      <c r="V34" s="42" t="s">
        <v>1250</v>
      </c>
      <c r="W34" s="42"/>
      <c r="X34" s="42"/>
      <c r="Y34" s="10" t="s">
        <v>733</v>
      </c>
      <c r="Z34" s="10" t="s">
        <v>1185</v>
      </c>
      <c r="AA34" s="5"/>
    </row>
    <row r="35" spans="1:27" ht="12.75" customHeight="1" x14ac:dyDescent="0.25">
      <c r="A35" s="10" t="str">
        <f>Q35</f>
        <v>BACHARELADO EM CIÊNCIA DA COMPUTAÇÃO</v>
      </c>
      <c r="B35" s="10" t="str">
        <f>E35</f>
        <v>NA1MCTA025-13SA</v>
      </c>
      <c r="C35" s="10" t="str">
        <f>CONCATENATE(D35," ",G35,"-",K35," (",J35,")",IF(G35="I"," - TURMA MINISTRADA EM INGLÊS",IF(G35="P"," - TURMA COMPARTILHADA COM A PÓS-GRADUAÇÃO",IF(G35="S"," - TURMA SEMIPRESENCIAL",""))))</f>
        <v>Sistemas Distribuídos A1-noturno (Santo André)</v>
      </c>
      <c r="D35" s="6" t="s">
        <v>1303</v>
      </c>
      <c r="E35" s="6" t="s">
        <v>3289</v>
      </c>
      <c r="F35" s="27" t="s">
        <v>1305</v>
      </c>
      <c r="G35" s="19" t="s">
        <v>21</v>
      </c>
      <c r="H35" s="19" t="s">
        <v>3290</v>
      </c>
      <c r="I35" s="6" t="s">
        <v>1310</v>
      </c>
      <c r="J35" s="6" t="s">
        <v>17</v>
      </c>
      <c r="K35" s="17" t="s">
        <v>23</v>
      </c>
      <c r="L35" s="6" t="s">
        <v>276</v>
      </c>
      <c r="M35" s="6">
        <v>60</v>
      </c>
      <c r="N35" s="6"/>
      <c r="O35" s="6"/>
      <c r="P35" s="6"/>
      <c r="Q35" s="6" t="s">
        <v>20</v>
      </c>
      <c r="R35" s="6" t="s">
        <v>297</v>
      </c>
      <c r="S35" s="6" t="s">
        <v>297</v>
      </c>
      <c r="T35" s="25">
        <v>16</v>
      </c>
      <c r="U35" s="25">
        <v>16</v>
      </c>
      <c r="V35" s="42" t="s">
        <v>1250</v>
      </c>
      <c r="W35" s="42"/>
      <c r="X35" s="42"/>
      <c r="Y35" s="10" t="s">
        <v>1184</v>
      </c>
      <c r="Z35" s="10" t="s">
        <v>1207</v>
      </c>
      <c r="AA35" s="5"/>
    </row>
    <row r="36" spans="1:27" ht="12.75" customHeight="1" x14ac:dyDescent="0.25">
      <c r="A36" s="10" t="str">
        <f>Q36</f>
        <v>BACHARELADO EM CIÊNCIA DA COMPUTAÇÃO</v>
      </c>
      <c r="B36" s="10" t="str">
        <f>E36</f>
        <v>DAMCTA025-13SA</v>
      </c>
      <c r="C36" s="10" t="str">
        <f>CONCATENATE(D36," ",G36,"-",K36," (",J36,")",IF(G36="I"," - TURMA MINISTRADA EM INGLÊS",IF(G36="P"," - TURMA COMPARTILHADA COM A PÓS-GRADUAÇÃO",IF(G36="S"," - TURMA SEMIPRESENCIAL",""))))</f>
        <v>Sistemas Distribuídos A-diurno (Santo André)</v>
      </c>
      <c r="D36" s="6" t="s">
        <v>1303</v>
      </c>
      <c r="E36" s="6" t="s">
        <v>1304</v>
      </c>
      <c r="F36" s="28" t="s">
        <v>1305</v>
      </c>
      <c r="G36" s="19" t="s">
        <v>16</v>
      </c>
      <c r="H36" s="19" t="s">
        <v>1306</v>
      </c>
      <c r="I36" s="6" t="s">
        <v>1307</v>
      </c>
      <c r="J36" s="6" t="s">
        <v>17</v>
      </c>
      <c r="K36" s="17" t="s">
        <v>18</v>
      </c>
      <c r="L36" s="6" t="s">
        <v>276</v>
      </c>
      <c r="M36" s="6">
        <v>60</v>
      </c>
      <c r="N36" s="6"/>
      <c r="O36" s="6"/>
      <c r="P36" s="6"/>
      <c r="Q36" s="6" t="s">
        <v>20</v>
      </c>
      <c r="R36" s="6" t="s">
        <v>620</v>
      </c>
      <c r="S36" s="6" t="s">
        <v>620</v>
      </c>
      <c r="T36" s="25">
        <v>16</v>
      </c>
      <c r="U36" s="25">
        <v>16</v>
      </c>
      <c r="V36" s="42" t="s">
        <v>1250</v>
      </c>
      <c r="W36" s="42"/>
      <c r="X36" s="42"/>
      <c r="Y36" s="10" t="s">
        <v>3363</v>
      </c>
      <c r="Z36" s="10" t="s">
        <v>1221</v>
      </c>
      <c r="AA36" s="5"/>
    </row>
    <row r="37" spans="1:27" ht="12.75" customHeight="1" x14ac:dyDescent="0.25">
      <c r="A37" s="10" t="str">
        <f>Q37</f>
        <v>BACHARELADO EM CIÊNCIA DA COMPUTAÇÃO</v>
      </c>
      <c r="B37" s="10" t="str">
        <f>E37</f>
        <v>NAMCTA025-13SA</v>
      </c>
      <c r="C37" s="10" t="str">
        <f>CONCATENATE(D37," ",G37,"-",K37," (",J37,")",IF(G37="I"," - TURMA MINISTRADA EM INGLÊS",IF(G37="P"," - TURMA COMPARTILHADA COM A PÓS-GRADUAÇÃO",IF(G37="S"," - TURMA SEMIPRESENCIAL",""))))</f>
        <v>Sistemas Distribuídos A-noturno (Santo André)</v>
      </c>
      <c r="D37" s="5" t="s">
        <v>1303</v>
      </c>
      <c r="E37" s="5" t="s">
        <v>1308</v>
      </c>
      <c r="F37" s="25" t="s">
        <v>1305</v>
      </c>
      <c r="G37" s="14" t="s">
        <v>16</v>
      </c>
      <c r="H37" s="14" t="s">
        <v>1309</v>
      </c>
      <c r="I37" s="5" t="s">
        <v>1310</v>
      </c>
      <c r="J37" s="5" t="s">
        <v>17</v>
      </c>
      <c r="K37" s="5" t="s">
        <v>23</v>
      </c>
      <c r="L37" s="5" t="s">
        <v>276</v>
      </c>
      <c r="M37" s="6">
        <v>60</v>
      </c>
      <c r="N37" s="5"/>
      <c r="O37" s="5"/>
      <c r="P37" s="5"/>
      <c r="Q37" s="6" t="s">
        <v>20</v>
      </c>
      <c r="R37" s="6" t="s">
        <v>620</v>
      </c>
      <c r="S37" s="6" t="s">
        <v>620</v>
      </c>
      <c r="T37" s="25">
        <v>16</v>
      </c>
      <c r="U37" s="25">
        <v>16</v>
      </c>
      <c r="V37" s="42" t="s">
        <v>1250</v>
      </c>
      <c r="W37" s="42"/>
      <c r="X37" s="42"/>
      <c r="Y37" s="10" t="s">
        <v>1184</v>
      </c>
      <c r="Z37" s="10" t="s">
        <v>1207</v>
      </c>
      <c r="AA37" s="5"/>
    </row>
    <row r="38" spans="1:27" ht="12.75" customHeight="1" x14ac:dyDescent="0.25">
      <c r="A38" s="10" t="str">
        <f>Q38</f>
        <v>BACHARELADO EM CIÊNCIA E TECNOLOGIA</v>
      </c>
      <c r="B38" s="10" t="str">
        <f>E38</f>
        <v>DA1BIR0004-15SA</v>
      </c>
      <c r="C38" s="10" t="str">
        <f>CONCATENATE(D38," ",G38,"-",K38," (",J38,")",IF(G38="I"," - TURMA MINISTRADA EM INGLÊS",IF(G38="P"," - TURMA COMPARTILHADA COM A PÓS-GRADUAÇÃO",IF(G38="S"," - TURMA SEMIPRESENCIAL",""))))</f>
        <v>Bases Epistemológicas da Ciência Moderna A1-diurno (Santo André)</v>
      </c>
      <c r="D38" s="6" t="s">
        <v>38</v>
      </c>
      <c r="E38" s="6" t="s">
        <v>37</v>
      </c>
      <c r="F38" s="28" t="s">
        <v>39</v>
      </c>
      <c r="G38" s="19" t="s">
        <v>21</v>
      </c>
      <c r="H38" s="19" t="s">
        <v>2119</v>
      </c>
      <c r="I38" s="6"/>
      <c r="J38" s="6" t="s">
        <v>17</v>
      </c>
      <c r="K38" s="17" t="s">
        <v>18</v>
      </c>
      <c r="L38" s="6" t="s">
        <v>40</v>
      </c>
      <c r="M38" s="6">
        <v>45</v>
      </c>
      <c r="N38" s="6"/>
      <c r="O38" s="6" t="s">
        <v>35</v>
      </c>
      <c r="P38" s="6" t="s">
        <v>35</v>
      </c>
      <c r="Q38" s="6" t="s">
        <v>34</v>
      </c>
      <c r="R38" s="6" t="s">
        <v>618</v>
      </c>
      <c r="S38" s="6"/>
      <c r="T38" s="25">
        <v>12</v>
      </c>
      <c r="U38" s="25">
        <v>12</v>
      </c>
      <c r="V38" s="42" t="s">
        <v>1250</v>
      </c>
      <c r="W38" s="42"/>
      <c r="X38" s="42"/>
      <c r="Y38" s="10" t="s">
        <v>745</v>
      </c>
      <c r="Z38" s="10" t="s">
        <v>563</v>
      </c>
      <c r="AA38" s="5"/>
    </row>
    <row r="39" spans="1:27" ht="12.75" customHeight="1" x14ac:dyDescent="0.25">
      <c r="A39" s="10" t="str">
        <f>Q39</f>
        <v>BACHARELADO EM CIÊNCIA E TECNOLOGIA</v>
      </c>
      <c r="B39" s="10" t="str">
        <f>E39</f>
        <v>NA1BIR0004-15SA</v>
      </c>
      <c r="C39" s="10" t="str">
        <f>CONCATENATE(D39," ",G39,"-",K39," (",J39,")",IF(G39="I"," - TURMA MINISTRADA EM INGLÊS",IF(G39="P"," - TURMA COMPARTILHADA COM A PÓS-GRADUAÇÃO",IF(G39="S"," - TURMA SEMIPRESENCIAL",""))))</f>
        <v>Bases Epistemológicas da Ciência Moderna A1-noturno (Santo André)</v>
      </c>
      <c r="D39" s="5" t="s">
        <v>38</v>
      </c>
      <c r="E39" s="5" t="s">
        <v>41</v>
      </c>
      <c r="F39" s="25" t="s">
        <v>39</v>
      </c>
      <c r="G39" s="14" t="s">
        <v>21</v>
      </c>
      <c r="H39" s="14" t="s">
        <v>2120</v>
      </c>
      <c r="I39" s="5"/>
      <c r="J39" s="5" t="s">
        <v>17</v>
      </c>
      <c r="K39" s="5" t="s">
        <v>23</v>
      </c>
      <c r="L39" s="5" t="s">
        <v>40</v>
      </c>
      <c r="M39" s="5">
        <v>45</v>
      </c>
      <c r="N39" s="5"/>
      <c r="O39" s="5" t="s">
        <v>35</v>
      </c>
      <c r="P39" s="5" t="s">
        <v>35</v>
      </c>
      <c r="Q39" s="5" t="s">
        <v>34</v>
      </c>
      <c r="R39" s="6" t="s">
        <v>826</v>
      </c>
      <c r="S39" s="6"/>
      <c r="T39" s="25">
        <v>12</v>
      </c>
      <c r="U39" s="25">
        <v>12</v>
      </c>
      <c r="V39" s="42" t="s">
        <v>1250</v>
      </c>
      <c r="W39" s="42"/>
      <c r="X39" s="42"/>
      <c r="Y39" s="10" t="s">
        <v>746</v>
      </c>
      <c r="Z39" s="10" t="s">
        <v>563</v>
      </c>
      <c r="AA39" s="5"/>
    </row>
    <row r="40" spans="1:27" ht="12.75" customHeight="1" x14ac:dyDescent="0.25">
      <c r="A40" s="10" t="str">
        <f>Q40</f>
        <v>BACHARELADO EM CIÊNCIA E TECNOLOGIA</v>
      </c>
      <c r="B40" s="10" t="str">
        <f>E40</f>
        <v>DA3BIR0004-15SA</v>
      </c>
      <c r="C40" s="10" t="str">
        <f>CONCATENATE(D40," ",G40,"-",K40," (",J40,")",IF(G40="I"," - TURMA MINISTRADA EM INGLÊS",IF(G40="P"," - TURMA COMPARTILHADA COM A PÓS-GRADUAÇÃO",IF(G40="S"," - TURMA SEMIPRESENCIAL",""))))</f>
        <v>Bases Epistemológicas da Ciência Moderna A3-diurno (Santo André)</v>
      </c>
      <c r="D40" s="5" t="s">
        <v>38</v>
      </c>
      <c r="E40" s="5" t="s">
        <v>497</v>
      </c>
      <c r="F40" s="25" t="s">
        <v>39</v>
      </c>
      <c r="G40" s="14" t="s">
        <v>26</v>
      </c>
      <c r="H40" s="14" t="s">
        <v>2119</v>
      </c>
      <c r="I40" s="5"/>
      <c r="J40" s="5" t="s">
        <v>17</v>
      </c>
      <c r="K40" s="5" t="s">
        <v>18</v>
      </c>
      <c r="L40" s="5" t="s">
        <v>40</v>
      </c>
      <c r="M40" s="5">
        <v>45</v>
      </c>
      <c r="N40" s="5"/>
      <c r="O40" s="5" t="s">
        <v>35</v>
      </c>
      <c r="P40" s="5" t="s">
        <v>35</v>
      </c>
      <c r="Q40" s="6" t="s">
        <v>34</v>
      </c>
      <c r="R40" s="6" t="s">
        <v>845</v>
      </c>
      <c r="S40" s="6"/>
      <c r="T40" s="25">
        <v>12</v>
      </c>
      <c r="U40" s="25">
        <v>12</v>
      </c>
      <c r="V40" s="42" t="s">
        <v>1250</v>
      </c>
      <c r="W40" s="42"/>
      <c r="X40" s="42"/>
      <c r="Y40" s="10" t="s">
        <v>745</v>
      </c>
      <c r="Z40" s="10" t="s">
        <v>563</v>
      </c>
      <c r="AA40" s="5"/>
    </row>
    <row r="41" spans="1:27" ht="12.75" customHeight="1" x14ac:dyDescent="0.25">
      <c r="A41" s="10" t="str">
        <f>Q41</f>
        <v>BACHARELADO EM CIÊNCIA E TECNOLOGIA</v>
      </c>
      <c r="B41" s="10" t="str">
        <f>E41</f>
        <v>NA3BIR0004-15SA</v>
      </c>
      <c r="C41" s="10" t="str">
        <f>CONCATENATE(D41," ",G41,"-",K41," (",J41,")",IF(G41="I"," - TURMA MINISTRADA EM INGLÊS",IF(G41="P"," - TURMA COMPARTILHADA COM A PÓS-GRADUAÇÃO",IF(G41="S"," - TURMA SEMIPRESENCIAL",""))))</f>
        <v>Bases Epistemológicas da Ciência Moderna A3-noturno (Santo André)</v>
      </c>
      <c r="D41" s="6" t="s">
        <v>38</v>
      </c>
      <c r="E41" s="6" t="s">
        <v>498</v>
      </c>
      <c r="F41" s="28" t="s">
        <v>39</v>
      </c>
      <c r="G41" s="19" t="s">
        <v>26</v>
      </c>
      <c r="H41" s="19" t="s">
        <v>2120</v>
      </c>
      <c r="I41" s="6"/>
      <c r="J41" s="6" t="s">
        <v>17</v>
      </c>
      <c r="K41" s="17" t="s">
        <v>23</v>
      </c>
      <c r="L41" s="6" t="s">
        <v>40</v>
      </c>
      <c r="M41" s="6">
        <v>45</v>
      </c>
      <c r="N41" s="6"/>
      <c r="O41" s="6" t="s">
        <v>35</v>
      </c>
      <c r="P41" s="6" t="s">
        <v>35</v>
      </c>
      <c r="Q41" s="6" t="s">
        <v>34</v>
      </c>
      <c r="R41" s="6" t="s">
        <v>956</v>
      </c>
      <c r="S41" s="6"/>
      <c r="T41" s="25">
        <v>12</v>
      </c>
      <c r="U41" s="25">
        <v>12</v>
      </c>
      <c r="V41" s="42" t="s">
        <v>1250</v>
      </c>
      <c r="W41" s="42"/>
      <c r="X41" s="42"/>
      <c r="Y41" s="10" t="s">
        <v>746</v>
      </c>
      <c r="Z41" s="10" t="s">
        <v>563</v>
      </c>
      <c r="AA41" s="5"/>
    </row>
    <row r="42" spans="1:27" ht="12.75" customHeight="1" x14ac:dyDescent="0.25">
      <c r="A42" s="10" t="str">
        <f>Q42</f>
        <v>BACHARELADO EM CIÊNCIA E TECNOLOGIA</v>
      </c>
      <c r="B42" s="10" t="str">
        <f>E42</f>
        <v>NA4BIR0004-15SA</v>
      </c>
      <c r="C42" s="10" t="str">
        <f>CONCATENATE(D42," ",G42,"-",K42," (",J42,")",IF(G42="I"," - TURMA MINISTRADA EM INGLÊS",IF(G42="P"," - TURMA COMPARTILHADA COM A PÓS-GRADUAÇÃO",IF(G42="S"," - TURMA SEMIPRESENCIAL",""))))</f>
        <v>Bases Epistemológicas da Ciência Moderna A4-noturno (Santo André)</v>
      </c>
      <c r="D42" s="5" t="s">
        <v>38</v>
      </c>
      <c r="E42" s="5" t="s">
        <v>1149</v>
      </c>
      <c r="F42" s="25" t="s">
        <v>39</v>
      </c>
      <c r="G42" s="14" t="s">
        <v>27</v>
      </c>
      <c r="H42" s="14" t="s">
        <v>2120</v>
      </c>
      <c r="I42" s="5"/>
      <c r="J42" s="5" t="s">
        <v>17</v>
      </c>
      <c r="K42" s="5" t="s">
        <v>23</v>
      </c>
      <c r="L42" s="5" t="s">
        <v>40</v>
      </c>
      <c r="M42" s="5">
        <v>45</v>
      </c>
      <c r="N42" s="5"/>
      <c r="O42" s="5" t="s">
        <v>35</v>
      </c>
      <c r="P42" s="5" t="s">
        <v>35</v>
      </c>
      <c r="Q42" s="6" t="s">
        <v>34</v>
      </c>
      <c r="R42" s="6" t="s">
        <v>642</v>
      </c>
      <c r="S42" s="6"/>
      <c r="T42" s="25">
        <v>12</v>
      </c>
      <c r="U42" s="25">
        <v>12</v>
      </c>
      <c r="V42" s="42" t="s">
        <v>1250</v>
      </c>
      <c r="W42" s="42"/>
      <c r="X42" s="42"/>
      <c r="Y42" s="10" t="s">
        <v>746</v>
      </c>
      <c r="Z42" s="10" t="s">
        <v>563</v>
      </c>
      <c r="AA42" s="5"/>
    </row>
    <row r="43" spans="1:27" ht="12.75" customHeight="1" x14ac:dyDescent="0.25">
      <c r="A43" s="10" t="str">
        <f>Q43</f>
        <v>BACHARELADO EM CIÊNCIA E TECNOLOGIA</v>
      </c>
      <c r="B43" s="10" t="str">
        <f>E43</f>
        <v>DB1BIR0004-15SA</v>
      </c>
      <c r="C43" s="10" t="str">
        <f>CONCATENATE(D43," ",G43,"-",K43," (",J43,")",IF(G43="I"," - TURMA MINISTRADA EM INGLÊS",IF(G43="P"," - TURMA COMPARTILHADA COM A PÓS-GRADUAÇÃO",IF(G43="S"," - TURMA SEMIPRESENCIAL",""))))</f>
        <v>Bases Epistemológicas da Ciência Moderna B1-diurno (Santo André)</v>
      </c>
      <c r="D43" s="6" t="s">
        <v>38</v>
      </c>
      <c r="E43" s="6" t="s">
        <v>42</v>
      </c>
      <c r="F43" s="28" t="s">
        <v>39</v>
      </c>
      <c r="G43" s="19" t="s">
        <v>31</v>
      </c>
      <c r="H43" s="19" t="s">
        <v>2121</v>
      </c>
      <c r="I43" s="6"/>
      <c r="J43" s="6" t="s">
        <v>17</v>
      </c>
      <c r="K43" s="6" t="s">
        <v>18</v>
      </c>
      <c r="L43" s="6" t="s">
        <v>40</v>
      </c>
      <c r="M43" s="6">
        <v>45</v>
      </c>
      <c r="N43" s="6"/>
      <c r="O43" s="6" t="s">
        <v>35</v>
      </c>
      <c r="P43" s="6" t="s">
        <v>35</v>
      </c>
      <c r="Q43" s="6" t="s">
        <v>34</v>
      </c>
      <c r="R43" s="6" t="s">
        <v>618</v>
      </c>
      <c r="S43" s="6"/>
      <c r="T43" s="25">
        <v>12</v>
      </c>
      <c r="U43" s="25">
        <v>12</v>
      </c>
      <c r="V43" s="42" t="s">
        <v>1250</v>
      </c>
      <c r="W43" s="42"/>
      <c r="X43" s="42"/>
      <c r="Y43" s="10" t="s">
        <v>4423</v>
      </c>
      <c r="Z43" s="10" t="s">
        <v>563</v>
      </c>
      <c r="AA43" s="5"/>
    </row>
    <row r="44" spans="1:27" ht="12.75" customHeight="1" x14ac:dyDescent="0.25">
      <c r="A44" s="10" t="str">
        <f>Q44</f>
        <v>BACHARELADO EM CIÊNCIA E TECNOLOGIA</v>
      </c>
      <c r="B44" s="10" t="str">
        <f>E44</f>
        <v>NB1BIR0004-15SA</v>
      </c>
      <c r="C44" s="10" t="str">
        <f>CONCATENATE(D44," ",G44,"-",K44," (",J44,")",IF(G44="I"," - TURMA MINISTRADA EM INGLÊS",IF(G44="P"," - TURMA COMPARTILHADA COM A PÓS-GRADUAÇÃO",IF(G44="S"," - TURMA SEMIPRESENCIAL",""))))</f>
        <v>Bases Epistemológicas da Ciência Moderna B1-noturno (Santo André)</v>
      </c>
      <c r="D44" s="6" t="s">
        <v>38</v>
      </c>
      <c r="E44" s="6" t="s">
        <v>43</v>
      </c>
      <c r="F44" s="28" t="s">
        <v>39</v>
      </c>
      <c r="G44" s="19" t="s">
        <v>31</v>
      </c>
      <c r="H44" s="19" t="s">
        <v>2122</v>
      </c>
      <c r="I44" s="6"/>
      <c r="J44" s="6" t="s">
        <v>17</v>
      </c>
      <c r="K44" s="6" t="s">
        <v>23</v>
      </c>
      <c r="L44" s="6" t="s">
        <v>40</v>
      </c>
      <c r="M44" s="6">
        <v>45</v>
      </c>
      <c r="N44" s="6"/>
      <c r="O44" s="6" t="s">
        <v>35</v>
      </c>
      <c r="P44" s="6" t="s">
        <v>35</v>
      </c>
      <c r="Q44" s="6" t="s">
        <v>34</v>
      </c>
      <c r="R44" s="6" t="s">
        <v>826</v>
      </c>
      <c r="S44" s="6"/>
      <c r="T44" s="25">
        <v>12</v>
      </c>
      <c r="U44" s="25">
        <v>12</v>
      </c>
      <c r="V44" s="42" t="s">
        <v>1250</v>
      </c>
      <c r="W44" s="42"/>
      <c r="X44" s="42"/>
      <c r="Y44" s="10" t="s">
        <v>4424</v>
      </c>
      <c r="Z44" s="10" t="s">
        <v>563</v>
      </c>
      <c r="AA44" s="5"/>
    </row>
    <row r="45" spans="1:27" ht="12.75" customHeight="1" x14ac:dyDescent="0.25">
      <c r="A45" s="10" t="str">
        <f>Q45</f>
        <v>BACHARELADO EM CIÊNCIA E TECNOLOGIA</v>
      </c>
      <c r="B45" s="10" t="str">
        <f>E45</f>
        <v>DB3BIR0004-15SA</v>
      </c>
      <c r="C45" s="10" t="str">
        <f>CONCATENATE(D45," ",G45,"-",K45," (",J45,")",IF(G45="I"," - TURMA MINISTRADA EM INGLÊS",IF(G45="P"," - TURMA COMPARTILHADA COM A PÓS-GRADUAÇÃO",IF(G45="S"," - TURMA SEMIPRESENCIAL",""))))</f>
        <v>Bases Epistemológicas da Ciência Moderna B3-diurno (Santo André)</v>
      </c>
      <c r="D45" s="6" t="s">
        <v>38</v>
      </c>
      <c r="E45" s="6" t="s">
        <v>501</v>
      </c>
      <c r="F45" s="28" t="s">
        <v>39</v>
      </c>
      <c r="G45" s="19" t="s">
        <v>46</v>
      </c>
      <c r="H45" s="19" t="s">
        <v>2121</v>
      </c>
      <c r="I45" s="6"/>
      <c r="J45" s="6" t="s">
        <v>17</v>
      </c>
      <c r="K45" s="6" t="s">
        <v>18</v>
      </c>
      <c r="L45" s="6" t="s">
        <v>40</v>
      </c>
      <c r="M45" s="6">
        <v>45</v>
      </c>
      <c r="N45" s="6"/>
      <c r="O45" s="6" t="s">
        <v>35</v>
      </c>
      <c r="P45" s="6" t="s">
        <v>35</v>
      </c>
      <c r="Q45" s="6" t="s">
        <v>34</v>
      </c>
      <c r="R45" s="6" t="s">
        <v>826</v>
      </c>
      <c r="S45" s="6"/>
      <c r="T45" s="25">
        <v>12</v>
      </c>
      <c r="U45" s="25">
        <v>12</v>
      </c>
      <c r="V45" s="42" t="s">
        <v>1250</v>
      </c>
      <c r="W45" s="42"/>
      <c r="X45" s="42"/>
      <c r="Y45" s="10" t="s">
        <v>4423</v>
      </c>
      <c r="Z45" s="10" t="s">
        <v>563</v>
      </c>
      <c r="AA45" s="5"/>
    </row>
    <row r="46" spans="1:27" ht="12.75" customHeight="1" x14ac:dyDescent="0.25">
      <c r="A46" s="10" t="str">
        <f>Q46</f>
        <v>BACHARELADO EM CIÊNCIA E TECNOLOGIA</v>
      </c>
      <c r="B46" s="10" t="str">
        <f>E46</f>
        <v>NB3BIR0004-15SA</v>
      </c>
      <c r="C46" s="10" t="str">
        <f>CONCATENATE(D46," ",G46,"-",K46," (",J46,")",IF(G46="I"," - TURMA MINISTRADA EM INGLÊS",IF(G46="P"," - TURMA COMPARTILHADA COM A PÓS-GRADUAÇÃO",IF(G46="S"," - TURMA SEMIPRESENCIAL",""))))</f>
        <v>Bases Epistemológicas da Ciência Moderna B3-noturno (Santo André)</v>
      </c>
      <c r="D46" s="6" t="s">
        <v>38</v>
      </c>
      <c r="E46" s="6" t="s">
        <v>2301</v>
      </c>
      <c r="F46" s="28" t="s">
        <v>39</v>
      </c>
      <c r="G46" s="19" t="s">
        <v>46</v>
      </c>
      <c r="H46" s="19" t="s">
        <v>2122</v>
      </c>
      <c r="I46" s="6"/>
      <c r="J46" s="6" t="s">
        <v>17</v>
      </c>
      <c r="K46" s="6" t="s">
        <v>23</v>
      </c>
      <c r="L46" s="6" t="s">
        <v>40</v>
      </c>
      <c r="M46" s="6">
        <v>45</v>
      </c>
      <c r="N46" s="6"/>
      <c r="O46" s="6" t="s">
        <v>35</v>
      </c>
      <c r="P46" s="6" t="s">
        <v>35</v>
      </c>
      <c r="Q46" s="6" t="s">
        <v>34</v>
      </c>
      <c r="R46" s="6" t="s">
        <v>642</v>
      </c>
      <c r="S46" s="6"/>
      <c r="T46" s="25">
        <v>12</v>
      </c>
      <c r="U46" s="25">
        <v>12</v>
      </c>
      <c r="V46" s="42" t="s">
        <v>1250</v>
      </c>
      <c r="W46" s="42"/>
      <c r="X46" s="42"/>
      <c r="Y46" s="10" t="s">
        <v>4424</v>
      </c>
      <c r="Z46" s="10" t="s">
        <v>563</v>
      </c>
      <c r="AA46" s="5"/>
    </row>
    <row r="47" spans="1:27" ht="12.75" customHeight="1" x14ac:dyDescent="0.25">
      <c r="A47" s="10" t="str">
        <f>Q47</f>
        <v>BACHARELADO EM CIÊNCIA E TECNOLOGIA</v>
      </c>
      <c r="B47" s="10" t="str">
        <f>E47</f>
        <v>NA2BIS0003-15SA</v>
      </c>
      <c r="C47" s="10" t="str">
        <f>CONCATENATE(D47," ",G47,"-",K47," (",J47,")",IF(G47="I"," - TURMA MINISTRADA EM INGLÊS",IF(G47="P"," - TURMA COMPARTILHADA COM A PÓS-GRADUAÇÃO",IF(G47="S"," - TURMA SEMIPRESENCIAL",""))))</f>
        <v>Bases Matemáticas A2-noturno (Santo André)</v>
      </c>
      <c r="D47" s="6" t="s">
        <v>423</v>
      </c>
      <c r="E47" s="6" t="s">
        <v>504</v>
      </c>
      <c r="F47" s="28" t="s">
        <v>424</v>
      </c>
      <c r="G47" s="19" t="s">
        <v>24</v>
      </c>
      <c r="H47" s="19" t="s">
        <v>1035</v>
      </c>
      <c r="I47" s="6"/>
      <c r="J47" s="6" t="s">
        <v>17</v>
      </c>
      <c r="K47" s="17" t="s">
        <v>23</v>
      </c>
      <c r="L47" s="6" t="s">
        <v>45</v>
      </c>
      <c r="M47" s="6">
        <v>60</v>
      </c>
      <c r="N47" s="6"/>
      <c r="O47" s="6" t="s">
        <v>35</v>
      </c>
      <c r="P47" s="6" t="s">
        <v>35</v>
      </c>
      <c r="Q47" s="6" t="s">
        <v>34</v>
      </c>
      <c r="R47" s="6" t="s">
        <v>645</v>
      </c>
      <c r="S47" s="6"/>
      <c r="T47" s="25">
        <v>16</v>
      </c>
      <c r="U47" s="25">
        <v>16</v>
      </c>
      <c r="V47" s="42" t="s">
        <v>1250</v>
      </c>
      <c r="W47" s="42"/>
      <c r="X47" s="42"/>
      <c r="Y47" s="10" t="s">
        <v>743</v>
      </c>
      <c r="Z47" s="10" t="s">
        <v>563</v>
      </c>
      <c r="AA47" s="5"/>
    </row>
    <row r="48" spans="1:27" ht="12.75" customHeight="1" x14ac:dyDescent="0.25">
      <c r="A48" s="10" t="str">
        <f>Q48</f>
        <v>BACHARELADO EM CIÊNCIA E TECNOLOGIA</v>
      </c>
      <c r="B48" s="10" t="str">
        <f>E48</f>
        <v>DA1BIR0603-15SA</v>
      </c>
      <c r="C48" s="10" t="str">
        <f>CONCATENATE(D48," ",G48,"-",K48," (",J48,")",IF(G48="I"," - TURMA MINISTRADA EM INGLÊS",IF(G48="P"," - TURMA COMPARTILHADA COM A PÓS-GRADUAÇÃO",IF(G48="S"," - TURMA SEMIPRESENCIAL",""))))</f>
        <v>Ciência, Tecnologia e Sociedade A1-diurno (Santo André)</v>
      </c>
      <c r="D48" s="6" t="s">
        <v>54</v>
      </c>
      <c r="E48" s="6" t="s">
        <v>1311</v>
      </c>
      <c r="F48" s="28" t="s">
        <v>55</v>
      </c>
      <c r="G48" s="19" t="s">
        <v>21</v>
      </c>
      <c r="H48" s="19" t="s">
        <v>1312</v>
      </c>
      <c r="I48" s="6"/>
      <c r="J48" s="6" t="s">
        <v>17</v>
      </c>
      <c r="K48" s="17" t="s">
        <v>18</v>
      </c>
      <c r="L48" s="6" t="s">
        <v>40</v>
      </c>
      <c r="M48" s="6">
        <v>73</v>
      </c>
      <c r="N48" s="6"/>
      <c r="O48" s="6" t="s">
        <v>35</v>
      </c>
      <c r="P48" s="6" t="s">
        <v>35</v>
      </c>
      <c r="Q48" s="6" t="s">
        <v>34</v>
      </c>
      <c r="R48" s="6" t="s">
        <v>560</v>
      </c>
      <c r="S48" s="6"/>
      <c r="T48" s="25">
        <v>12</v>
      </c>
      <c r="U48" s="25">
        <v>12</v>
      </c>
      <c r="V48" s="42" t="s">
        <v>1250</v>
      </c>
      <c r="W48" s="42"/>
      <c r="X48" s="42"/>
      <c r="Y48" s="10" t="s">
        <v>745</v>
      </c>
      <c r="Z48" s="10" t="s">
        <v>563</v>
      </c>
      <c r="AA48" s="5"/>
    </row>
    <row r="49" spans="1:27" ht="12.75" customHeight="1" x14ac:dyDescent="0.25">
      <c r="A49" s="10" t="str">
        <f>Q49</f>
        <v>BACHARELADO EM CIÊNCIA E TECNOLOGIA</v>
      </c>
      <c r="B49" s="10" t="str">
        <f>E49</f>
        <v>NA1BIR0603-15SA</v>
      </c>
      <c r="C49" s="10" t="str">
        <f>CONCATENATE(D49," ",G49,"-",K49," (",J49,")",IF(G49="I"," - TURMA MINISTRADA EM INGLÊS",IF(G49="P"," - TURMA COMPARTILHADA COM A PÓS-GRADUAÇÃO",IF(G49="S"," - TURMA SEMIPRESENCIAL",""))))</f>
        <v>Ciência, Tecnologia e Sociedade A1-noturno (Santo André)</v>
      </c>
      <c r="D49" s="6" t="s">
        <v>54</v>
      </c>
      <c r="E49" s="6" t="s">
        <v>56</v>
      </c>
      <c r="F49" s="28" t="s">
        <v>55</v>
      </c>
      <c r="G49" s="19" t="s">
        <v>21</v>
      </c>
      <c r="H49" s="19" t="s">
        <v>1313</v>
      </c>
      <c r="I49" s="6"/>
      <c r="J49" s="6" t="s">
        <v>17</v>
      </c>
      <c r="K49" s="6" t="s">
        <v>23</v>
      </c>
      <c r="L49" s="6" t="s">
        <v>40</v>
      </c>
      <c r="M49" s="6">
        <v>73</v>
      </c>
      <c r="N49" s="6"/>
      <c r="O49" s="6" t="s">
        <v>35</v>
      </c>
      <c r="P49" s="6" t="s">
        <v>35</v>
      </c>
      <c r="Q49" s="6" t="s">
        <v>34</v>
      </c>
      <c r="R49" s="6" t="s">
        <v>493</v>
      </c>
      <c r="S49" s="6"/>
      <c r="T49" s="25">
        <v>12</v>
      </c>
      <c r="U49" s="25">
        <v>12</v>
      </c>
      <c r="V49" s="42" t="s">
        <v>1250</v>
      </c>
      <c r="W49" s="42"/>
      <c r="X49" s="42"/>
      <c r="Y49" s="10" t="s">
        <v>746</v>
      </c>
      <c r="Z49" s="10" t="s">
        <v>563</v>
      </c>
      <c r="AA49" s="5"/>
    </row>
    <row r="50" spans="1:27" ht="12.75" customHeight="1" x14ac:dyDescent="0.25">
      <c r="A50" s="10" t="str">
        <f>Q50</f>
        <v>BACHARELADO EM CIÊNCIA E TECNOLOGIA</v>
      </c>
      <c r="B50" s="10" t="str">
        <f>E50</f>
        <v>DB1BIR0603-15SA</v>
      </c>
      <c r="C50" s="10" t="str">
        <f>CONCATENATE(D50," ",G50,"-",K50," (",J50,")",IF(G50="I"," - TURMA MINISTRADA EM INGLÊS",IF(G50="P"," - TURMA COMPARTILHADA COM A PÓS-GRADUAÇÃO",IF(G50="S"," - TURMA SEMIPRESENCIAL",""))))</f>
        <v>Ciência, Tecnologia e Sociedade B1-diurno (Santo André)</v>
      </c>
      <c r="D50" s="6" t="s">
        <v>54</v>
      </c>
      <c r="E50" s="6" t="s">
        <v>57</v>
      </c>
      <c r="F50" s="28" t="s">
        <v>55</v>
      </c>
      <c r="G50" s="19" t="s">
        <v>31</v>
      </c>
      <c r="H50" s="19" t="s">
        <v>2123</v>
      </c>
      <c r="I50" s="6"/>
      <c r="J50" s="6" t="s">
        <v>17</v>
      </c>
      <c r="K50" s="17" t="s">
        <v>18</v>
      </c>
      <c r="L50" s="6" t="s">
        <v>40</v>
      </c>
      <c r="M50" s="6">
        <v>73</v>
      </c>
      <c r="N50" s="6"/>
      <c r="O50" s="6" t="s">
        <v>35</v>
      </c>
      <c r="P50" s="6" t="s">
        <v>35</v>
      </c>
      <c r="Q50" s="6" t="s">
        <v>34</v>
      </c>
      <c r="R50" s="6" t="s">
        <v>560</v>
      </c>
      <c r="S50" s="6"/>
      <c r="T50" s="25">
        <v>12</v>
      </c>
      <c r="U50" s="25">
        <v>12</v>
      </c>
      <c r="V50" s="42" t="s">
        <v>1250</v>
      </c>
      <c r="W50" s="42"/>
      <c r="X50" s="42"/>
      <c r="Y50" s="10" t="s">
        <v>4423</v>
      </c>
      <c r="Z50" s="10" t="s">
        <v>563</v>
      </c>
      <c r="AA50" s="5"/>
    </row>
    <row r="51" spans="1:27" ht="12.75" customHeight="1" x14ac:dyDescent="0.25">
      <c r="A51" s="10" t="str">
        <f>Q51</f>
        <v>BACHARELADO EM CIÊNCIA E TECNOLOGIA</v>
      </c>
      <c r="B51" s="10" t="str">
        <f>E51</f>
        <v>NB1BIR0603-15SA</v>
      </c>
      <c r="C51" s="10" t="str">
        <f>CONCATENATE(D51," ",G51,"-",K51," (",J51,")",IF(G51="I"," - TURMA MINISTRADA EM INGLÊS",IF(G51="P"," - TURMA COMPARTILHADA COM A PÓS-GRADUAÇÃO",IF(G51="S"," - TURMA SEMIPRESENCIAL",""))))</f>
        <v>Ciência, Tecnologia e Sociedade B1-noturno (Santo André)</v>
      </c>
      <c r="D51" s="6" t="s">
        <v>54</v>
      </c>
      <c r="E51" s="6" t="s">
        <v>58</v>
      </c>
      <c r="F51" s="28" t="s">
        <v>55</v>
      </c>
      <c r="G51" s="19" t="s">
        <v>31</v>
      </c>
      <c r="H51" s="19" t="s">
        <v>2124</v>
      </c>
      <c r="I51" s="6"/>
      <c r="J51" s="6" t="s">
        <v>17</v>
      </c>
      <c r="K51" s="6" t="s">
        <v>23</v>
      </c>
      <c r="L51" s="6" t="s">
        <v>40</v>
      </c>
      <c r="M51" s="6">
        <v>73</v>
      </c>
      <c r="N51" s="6"/>
      <c r="O51" s="6" t="s">
        <v>35</v>
      </c>
      <c r="P51" s="6" t="s">
        <v>35</v>
      </c>
      <c r="Q51" s="6" t="s">
        <v>34</v>
      </c>
      <c r="R51" s="6" t="s">
        <v>493</v>
      </c>
      <c r="S51" s="6"/>
      <c r="T51" s="25">
        <v>12</v>
      </c>
      <c r="U51" s="25">
        <v>12</v>
      </c>
      <c r="V51" s="42" t="s">
        <v>1250</v>
      </c>
      <c r="W51" s="42"/>
      <c r="X51" s="42"/>
      <c r="Y51" s="10" t="s">
        <v>4424</v>
      </c>
      <c r="Z51" s="10" t="s">
        <v>563</v>
      </c>
      <c r="AA51" s="5"/>
    </row>
    <row r="52" spans="1:27" ht="12.75" customHeight="1" x14ac:dyDescent="0.25">
      <c r="A52" s="10" t="str">
        <f>Q52</f>
        <v>BACHARELADO EM CIÊNCIA E TECNOLOGIA</v>
      </c>
      <c r="B52" s="10" t="str">
        <f>E52</f>
        <v>DA1BIQ0602-15SB</v>
      </c>
      <c r="C52" s="10" t="str">
        <f>CONCATENATE(D52," ",G52,"-",K52," (",J52,")",IF(G52="I"," - TURMA MINISTRADA EM INGLÊS",IF(G52="P"," - TURMA COMPARTILHADA COM A PÓS-GRADUAÇÃO",IF(G52="S"," - TURMA SEMIPRESENCIAL",""))))</f>
        <v>Estrutura e Dinâmica Social A1-diurno (São Bernardo do Campo)</v>
      </c>
      <c r="D52" s="6" t="s">
        <v>59</v>
      </c>
      <c r="E52" s="6" t="s">
        <v>2435</v>
      </c>
      <c r="F52" s="28" t="s">
        <v>60</v>
      </c>
      <c r="G52" s="19" t="s">
        <v>21</v>
      </c>
      <c r="H52" s="19" t="s">
        <v>2436</v>
      </c>
      <c r="I52" s="6"/>
      <c r="J52" s="6" t="s">
        <v>36</v>
      </c>
      <c r="K52" s="6" t="s">
        <v>18</v>
      </c>
      <c r="L52" s="6" t="s">
        <v>40</v>
      </c>
      <c r="M52" s="6">
        <v>56</v>
      </c>
      <c r="N52" s="6"/>
      <c r="O52" s="6" t="s">
        <v>35</v>
      </c>
      <c r="P52" s="6" t="s">
        <v>35</v>
      </c>
      <c r="Q52" s="6" t="s">
        <v>34</v>
      </c>
      <c r="R52" s="6" t="s">
        <v>1080</v>
      </c>
      <c r="S52" s="6"/>
      <c r="T52" s="25">
        <v>12</v>
      </c>
      <c r="U52" s="25">
        <v>12</v>
      </c>
      <c r="V52" s="42" t="s">
        <v>1250</v>
      </c>
      <c r="W52" s="42"/>
      <c r="X52" s="42"/>
      <c r="Y52" s="10" t="s">
        <v>745</v>
      </c>
      <c r="Z52" s="10" t="s">
        <v>563</v>
      </c>
      <c r="AA52" s="5"/>
    </row>
    <row r="53" spans="1:27" ht="12.75" customHeight="1" x14ac:dyDescent="0.25">
      <c r="A53" s="10" t="str">
        <f>Q53</f>
        <v>BACHARELADO EM CIÊNCIA E TECNOLOGIA</v>
      </c>
      <c r="B53" s="10" t="str">
        <f>E53</f>
        <v>NA1BIQ0602-15SB</v>
      </c>
      <c r="C53" s="10" t="str">
        <f>CONCATENATE(D53," ",G53,"-",K53," (",J53,")",IF(G53="I"," - TURMA MINISTRADA EM INGLÊS",IF(G53="P"," - TURMA COMPARTILHADA COM A PÓS-GRADUAÇÃO",IF(G53="S"," - TURMA SEMIPRESENCIAL",""))))</f>
        <v>Estrutura e Dinâmica Social A1-noturno (São Bernardo do Campo)</v>
      </c>
      <c r="D53" s="6" t="s">
        <v>59</v>
      </c>
      <c r="E53" s="6" t="s">
        <v>2437</v>
      </c>
      <c r="F53" s="28" t="s">
        <v>60</v>
      </c>
      <c r="G53" s="19" t="s">
        <v>21</v>
      </c>
      <c r="H53" s="19" t="s">
        <v>2438</v>
      </c>
      <c r="I53" s="6"/>
      <c r="J53" s="6" t="s">
        <v>36</v>
      </c>
      <c r="K53" s="17" t="s">
        <v>23</v>
      </c>
      <c r="L53" s="6" t="s">
        <v>40</v>
      </c>
      <c r="M53" s="6">
        <v>56</v>
      </c>
      <c r="N53" s="6"/>
      <c r="O53" s="6" t="s">
        <v>35</v>
      </c>
      <c r="P53" s="6" t="s">
        <v>35</v>
      </c>
      <c r="Q53" s="6" t="s">
        <v>34</v>
      </c>
      <c r="R53" s="6" t="s">
        <v>1080</v>
      </c>
      <c r="S53" s="6"/>
      <c r="T53" s="25">
        <v>12</v>
      </c>
      <c r="U53" s="25">
        <v>12</v>
      </c>
      <c r="V53" s="42" t="s">
        <v>1250</v>
      </c>
      <c r="W53" s="42"/>
      <c r="X53" s="42"/>
      <c r="Y53" s="10" t="s">
        <v>746</v>
      </c>
      <c r="Z53" s="10" t="s">
        <v>563</v>
      </c>
      <c r="AA53" s="5"/>
    </row>
    <row r="54" spans="1:27" ht="12.75" customHeight="1" x14ac:dyDescent="0.25">
      <c r="A54" s="10" t="str">
        <f>Q54</f>
        <v>BACHARELADO EM CIÊNCIA E TECNOLOGIA</v>
      </c>
      <c r="B54" s="10" t="str">
        <f>E54</f>
        <v>DA2BIQ0602-15SB</v>
      </c>
      <c r="C54" s="10" t="str">
        <f>CONCATENATE(D54," ",G54,"-",K54," (",J54,")",IF(G54="I"," - TURMA MINISTRADA EM INGLÊS",IF(G54="P"," - TURMA COMPARTILHADA COM A PÓS-GRADUAÇÃO",IF(G54="S"," - TURMA SEMIPRESENCIAL",""))))</f>
        <v>Estrutura e Dinâmica Social A2-diurno (São Bernardo do Campo)</v>
      </c>
      <c r="D54" s="6" t="s">
        <v>59</v>
      </c>
      <c r="E54" s="6" t="s">
        <v>2454</v>
      </c>
      <c r="F54" s="27" t="s">
        <v>60</v>
      </c>
      <c r="G54" s="19" t="s">
        <v>24</v>
      </c>
      <c r="H54" s="19" t="s">
        <v>2455</v>
      </c>
      <c r="I54" s="6"/>
      <c r="J54" s="6" t="s">
        <v>36</v>
      </c>
      <c r="K54" s="6" t="s">
        <v>18</v>
      </c>
      <c r="L54" s="6" t="s">
        <v>40</v>
      </c>
      <c r="M54" s="6">
        <v>56</v>
      </c>
      <c r="N54" s="6"/>
      <c r="O54" s="6" t="s">
        <v>35</v>
      </c>
      <c r="P54" s="6" t="s">
        <v>35</v>
      </c>
      <c r="Q54" s="6" t="s">
        <v>34</v>
      </c>
      <c r="R54" s="6" t="s">
        <v>864</v>
      </c>
      <c r="S54" s="6"/>
      <c r="T54" s="25">
        <v>12</v>
      </c>
      <c r="U54" s="25">
        <v>12</v>
      </c>
      <c r="V54" s="42" t="s">
        <v>1250</v>
      </c>
      <c r="W54" s="42"/>
      <c r="X54" s="42"/>
      <c r="Y54" s="10" t="s">
        <v>745</v>
      </c>
      <c r="Z54" s="10" t="s">
        <v>563</v>
      </c>
      <c r="AA54" s="5"/>
    </row>
    <row r="55" spans="1:27" ht="12.75" customHeight="1" x14ac:dyDescent="0.25">
      <c r="A55" s="10" t="str">
        <f>Q55</f>
        <v>BACHARELADO EM CIÊNCIA E TECNOLOGIA</v>
      </c>
      <c r="B55" s="10" t="str">
        <f>E55</f>
        <v>NA2BIQ0602-15SB</v>
      </c>
      <c r="C55" s="10" t="str">
        <f>CONCATENATE(D55," ",G55,"-",K55," (",J55,")",IF(G55="I"," - TURMA MINISTRADA EM INGLÊS",IF(G55="P"," - TURMA COMPARTILHADA COM A PÓS-GRADUAÇÃO",IF(G55="S"," - TURMA SEMIPRESENCIAL",""))))</f>
        <v>Estrutura e Dinâmica Social A2-noturno (São Bernardo do Campo)</v>
      </c>
      <c r="D55" s="6" t="s">
        <v>59</v>
      </c>
      <c r="E55" s="6" t="s">
        <v>2456</v>
      </c>
      <c r="F55" s="28" t="s">
        <v>60</v>
      </c>
      <c r="G55" s="19" t="s">
        <v>24</v>
      </c>
      <c r="H55" s="19" t="s">
        <v>2457</v>
      </c>
      <c r="I55" s="6"/>
      <c r="J55" s="6" t="s">
        <v>36</v>
      </c>
      <c r="K55" s="6" t="s">
        <v>23</v>
      </c>
      <c r="L55" s="6" t="s">
        <v>40</v>
      </c>
      <c r="M55" s="6">
        <v>56</v>
      </c>
      <c r="N55" s="6"/>
      <c r="O55" s="6" t="s">
        <v>35</v>
      </c>
      <c r="P55" s="6" t="s">
        <v>35</v>
      </c>
      <c r="Q55" s="6" t="s">
        <v>34</v>
      </c>
      <c r="R55" s="6" t="s">
        <v>452</v>
      </c>
      <c r="S55" s="6"/>
      <c r="T55" s="25">
        <v>12</v>
      </c>
      <c r="U55" s="25">
        <v>12</v>
      </c>
      <c r="V55" s="42" t="s">
        <v>1250</v>
      </c>
      <c r="W55" s="42"/>
      <c r="X55" s="42"/>
      <c r="Y55" s="10" t="s">
        <v>746</v>
      </c>
      <c r="Z55" s="10" t="s">
        <v>563</v>
      </c>
      <c r="AA55" s="5"/>
    </row>
    <row r="56" spans="1:27" ht="12.75" customHeight="1" x14ac:dyDescent="0.25">
      <c r="A56" s="10" t="str">
        <f>Q56</f>
        <v>BACHARELADO EM CIÊNCIA E TECNOLOGIA</v>
      </c>
      <c r="B56" s="10" t="str">
        <f>E56</f>
        <v>DB2BIQ0602-15SB</v>
      </c>
      <c r="C56" s="10" t="str">
        <f>CONCATENATE(D56," ",G56,"-",K56," (",J56,")",IF(G56="I"," - TURMA MINISTRADA EM INGLÊS",IF(G56="P"," - TURMA COMPARTILHADA COM A PÓS-GRADUAÇÃO",IF(G56="S"," - TURMA SEMIPRESENCIAL",""))))</f>
        <v>Estrutura e Dinâmica Social B2-diurno (São Bernardo do Campo)</v>
      </c>
      <c r="D56" s="6" t="s">
        <v>59</v>
      </c>
      <c r="E56" s="6" t="s">
        <v>2439</v>
      </c>
      <c r="F56" s="28" t="s">
        <v>60</v>
      </c>
      <c r="G56" s="19" t="s">
        <v>32</v>
      </c>
      <c r="H56" s="19" t="s">
        <v>2440</v>
      </c>
      <c r="I56" s="6"/>
      <c r="J56" s="6" t="s">
        <v>36</v>
      </c>
      <c r="K56" s="17" t="s">
        <v>18</v>
      </c>
      <c r="L56" s="6" t="s">
        <v>40</v>
      </c>
      <c r="M56" s="6">
        <v>56</v>
      </c>
      <c r="N56" s="6"/>
      <c r="O56" s="6" t="s">
        <v>35</v>
      </c>
      <c r="P56" s="6" t="s">
        <v>35</v>
      </c>
      <c r="Q56" s="6" t="s">
        <v>34</v>
      </c>
      <c r="R56" s="6" t="s">
        <v>2441</v>
      </c>
      <c r="S56" s="6"/>
      <c r="T56" s="25">
        <v>12</v>
      </c>
      <c r="U56" s="25">
        <v>12</v>
      </c>
      <c r="V56" s="42" t="s">
        <v>1250</v>
      </c>
      <c r="W56" s="42"/>
      <c r="X56" s="42"/>
      <c r="Y56" s="10" t="s">
        <v>4423</v>
      </c>
      <c r="Z56" s="10" t="s">
        <v>563</v>
      </c>
      <c r="AA56" s="5"/>
    </row>
    <row r="57" spans="1:27" ht="12.75" customHeight="1" x14ac:dyDescent="0.25">
      <c r="A57" s="10" t="str">
        <f>Q57</f>
        <v>BACHARELADO EM CIÊNCIA E TECNOLOGIA</v>
      </c>
      <c r="B57" s="10" t="str">
        <f>E57</f>
        <v>NB2BIQ0602-15SB</v>
      </c>
      <c r="C57" s="10" t="str">
        <f>CONCATENATE(D57," ",G57,"-",K57," (",J57,")",IF(G57="I"," - TURMA MINISTRADA EM INGLÊS",IF(G57="P"," - TURMA COMPARTILHADA COM A PÓS-GRADUAÇÃO",IF(G57="S"," - TURMA SEMIPRESENCIAL",""))))</f>
        <v>Estrutura e Dinâmica Social B2-noturno (São Bernardo do Campo)</v>
      </c>
      <c r="D57" s="6" t="s">
        <v>59</v>
      </c>
      <c r="E57" s="6" t="s">
        <v>2450</v>
      </c>
      <c r="F57" s="28" t="s">
        <v>60</v>
      </c>
      <c r="G57" s="19" t="s">
        <v>32</v>
      </c>
      <c r="H57" s="19" t="s">
        <v>2451</v>
      </c>
      <c r="I57" s="6"/>
      <c r="J57" s="6" t="s">
        <v>36</v>
      </c>
      <c r="K57" s="6" t="s">
        <v>23</v>
      </c>
      <c r="L57" s="6" t="s">
        <v>40</v>
      </c>
      <c r="M57" s="6">
        <v>56</v>
      </c>
      <c r="N57" s="6"/>
      <c r="O57" s="6" t="s">
        <v>35</v>
      </c>
      <c r="P57" s="6" t="s">
        <v>35</v>
      </c>
      <c r="Q57" s="6" t="s">
        <v>34</v>
      </c>
      <c r="R57" s="6" t="s">
        <v>2441</v>
      </c>
      <c r="S57" s="6"/>
      <c r="T57" s="25">
        <v>12</v>
      </c>
      <c r="U57" s="25">
        <v>12</v>
      </c>
      <c r="V57" s="42" t="s">
        <v>1250</v>
      </c>
      <c r="W57" s="42"/>
      <c r="X57" s="42"/>
      <c r="Y57" s="10" t="s">
        <v>4424</v>
      </c>
      <c r="Z57" s="10" t="s">
        <v>563</v>
      </c>
      <c r="AA57" s="5"/>
    </row>
    <row r="58" spans="1:27" ht="12.75" customHeight="1" x14ac:dyDescent="0.25">
      <c r="A58" s="10" t="str">
        <f>Q58</f>
        <v>BACHARELADO EM CIÊNCIA E TECNOLOGIA</v>
      </c>
      <c r="B58" s="10" t="str">
        <f>E58</f>
        <v>DB3BIQ0602-15SB</v>
      </c>
      <c r="C58" s="10" t="str">
        <f>CONCATENATE(D58," ",G58,"-",K58," (",J58,")",IF(G58="I"," - TURMA MINISTRADA EM INGLÊS",IF(G58="P"," - TURMA COMPARTILHADA COM A PÓS-GRADUAÇÃO",IF(G58="S"," - TURMA SEMIPRESENCIAL",""))))</f>
        <v>Estrutura e Dinâmica Social B3-diurno (São Bernardo do Campo)</v>
      </c>
      <c r="D58" s="6" t="s">
        <v>59</v>
      </c>
      <c r="E58" s="6" t="s">
        <v>2452</v>
      </c>
      <c r="F58" s="28" t="s">
        <v>60</v>
      </c>
      <c r="G58" s="19" t="s">
        <v>46</v>
      </c>
      <c r="H58" s="19" t="s">
        <v>2453</v>
      </c>
      <c r="I58" s="6"/>
      <c r="J58" s="6" t="s">
        <v>36</v>
      </c>
      <c r="K58" s="6" t="s">
        <v>18</v>
      </c>
      <c r="L58" s="6" t="s">
        <v>40</v>
      </c>
      <c r="M58" s="6">
        <v>56</v>
      </c>
      <c r="N58" s="6"/>
      <c r="O58" s="6" t="s">
        <v>35</v>
      </c>
      <c r="P58" s="6" t="s">
        <v>35</v>
      </c>
      <c r="Q58" s="6" t="s">
        <v>34</v>
      </c>
      <c r="R58" s="6" t="s">
        <v>452</v>
      </c>
      <c r="S58" s="6"/>
      <c r="T58" s="25">
        <v>12</v>
      </c>
      <c r="U58" s="25">
        <v>12</v>
      </c>
      <c r="V58" s="42" t="s">
        <v>1250</v>
      </c>
      <c r="W58" s="42"/>
      <c r="X58" s="42"/>
      <c r="Y58" s="10" t="s">
        <v>4423</v>
      </c>
      <c r="Z58" s="10" t="s">
        <v>563</v>
      </c>
      <c r="AA58" s="5"/>
    </row>
    <row r="59" spans="1:27" ht="12.75" customHeight="1" x14ac:dyDescent="0.25">
      <c r="A59" s="10" t="str">
        <f>Q59</f>
        <v>BACHARELADO EM CIÊNCIA E TECNOLOGIA</v>
      </c>
      <c r="B59" s="10" t="str">
        <f>E59</f>
        <v>NB3BIQ0602-15SB</v>
      </c>
      <c r="C59" s="10" t="str">
        <f>CONCATENATE(D59," ",G59,"-",K59," (",J59,")",IF(G59="I"," - TURMA MINISTRADA EM INGLÊS",IF(G59="P"," - TURMA COMPARTILHADA COM A PÓS-GRADUAÇÃO",IF(G59="S"," - TURMA SEMIPRESENCIAL",""))))</f>
        <v>Estrutura e Dinâmica Social B3-noturno (São Bernardo do Campo)</v>
      </c>
      <c r="D59" s="6" t="s">
        <v>59</v>
      </c>
      <c r="E59" s="6" t="s">
        <v>2458</v>
      </c>
      <c r="F59" s="28" t="s">
        <v>60</v>
      </c>
      <c r="G59" s="19" t="s">
        <v>46</v>
      </c>
      <c r="H59" s="19" t="s">
        <v>2459</v>
      </c>
      <c r="I59" s="6"/>
      <c r="J59" s="6" t="s">
        <v>36</v>
      </c>
      <c r="K59" s="17" t="s">
        <v>23</v>
      </c>
      <c r="L59" s="6" t="s">
        <v>40</v>
      </c>
      <c r="M59" s="6">
        <v>56</v>
      </c>
      <c r="N59" s="6"/>
      <c r="O59" s="6" t="s">
        <v>35</v>
      </c>
      <c r="P59" s="6" t="s">
        <v>35</v>
      </c>
      <c r="Q59" s="6" t="s">
        <v>34</v>
      </c>
      <c r="R59" s="6" t="s">
        <v>1080</v>
      </c>
      <c r="S59" s="6"/>
      <c r="T59" s="25">
        <v>12</v>
      </c>
      <c r="U59" s="25">
        <v>12</v>
      </c>
      <c r="V59" s="42" t="s">
        <v>1250</v>
      </c>
      <c r="W59" s="42"/>
      <c r="X59" s="42"/>
      <c r="Y59" s="10" t="s">
        <v>4424</v>
      </c>
      <c r="Z59" s="10" t="s">
        <v>563</v>
      </c>
      <c r="AA59" s="5"/>
    </row>
    <row r="60" spans="1:27" ht="12.75" customHeight="1" x14ac:dyDescent="0.25">
      <c r="A60" s="10" t="str">
        <f>Q60</f>
        <v>BACHARELADO EM CIÊNCIA E TECNOLOGIA</v>
      </c>
      <c r="B60" s="10" t="str">
        <f>E60</f>
        <v>DA1BCJ0205-15SA</v>
      </c>
      <c r="C60" s="10" t="str">
        <f>CONCATENATE(D60," ",G60,"-",K60," (",J60,")",IF(G60="I"," - TURMA MINISTRADA EM INGLÊS",IF(G60="P"," - TURMA COMPARTILHADA COM A PÓS-GRADUAÇÃO",IF(G60="S"," - TURMA SEMIPRESENCIAL",""))))</f>
        <v>Fenômenos Térmicos A1-diurno (Santo André)</v>
      </c>
      <c r="D60" s="6" t="s">
        <v>2312</v>
      </c>
      <c r="E60" s="6" t="s">
        <v>2313</v>
      </c>
      <c r="F60" s="28" t="s">
        <v>2314</v>
      </c>
      <c r="G60" s="19" t="s">
        <v>21</v>
      </c>
      <c r="H60" s="19" t="s">
        <v>2315</v>
      </c>
      <c r="I60" s="6" t="s">
        <v>2316</v>
      </c>
      <c r="J60" s="6" t="s">
        <v>17</v>
      </c>
      <c r="K60" s="6" t="s">
        <v>18</v>
      </c>
      <c r="L60" s="6" t="s">
        <v>276</v>
      </c>
      <c r="M60" s="6">
        <v>40</v>
      </c>
      <c r="N60" s="6">
        <v>29</v>
      </c>
      <c r="O60" s="6" t="s">
        <v>35</v>
      </c>
      <c r="P60" s="6" t="s">
        <v>22</v>
      </c>
      <c r="Q60" s="6" t="s">
        <v>34</v>
      </c>
      <c r="R60" s="6" t="s">
        <v>551</v>
      </c>
      <c r="S60" s="6" t="s">
        <v>551</v>
      </c>
      <c r="T60" s="25">
        <v>16</v>
      </c>
      <c r="U60" s="25">
        <v>16</v>
      </c>
      <c r="V60" s="42" t="s">
        <v>1250</v>
      </c>
      <c r="W60" s="42"/>
      <c r="X60" s="42"/>
      <c r="Y60" s="10" t="s">
        <v>4432</v>
      </c>
      <c r="Z60" s="10" t="s">
        <v>3388</v>
      </c>
      <c r="AA60" s="5"/>
    </row>
    <row r="61" spans="1:27" ht="12.75" customHeight="1" x14ac:dyDescent="0.25">
      <c r="A61" s="10" t="str">
        <f>Q61</f>
        <v>BACHARELADO EM CIÊNCIA E TECNOLOGIA</v>
      </c>
      <c r="B61" s="10" t="str">
        <f>E61</f>
        <v>DA10BCJ0205-15SA</v>
      </c>
      <c r="C61" s="10" t="str">
        <f>CONCATENATE(D61," ",G61,"-",K61," (",J61,")",IF(G61="I"," - TURMA MINISTRADA EM INGLÊS",IF(G61="P"," - TURMA COMPARTILHADA COM A PÓS-GRADUAÇÃO",IF(G61="S"," - TURMA SEMIPRESENCIAL",""))))</f>
        <v>Fenômenos Térmicos A1-diurno (Santo André)</v>
      </c>
      <c r="D61" s="6" t="s">
        <v>2312</v>
      </c>
      <c r="E61" s="6" t="s">
        <v>2326</v>
      </c>
      <c r="F61" s="27" t="s">
        <v>2314</v>
      </c>
      <c r="G61" s="19" t="s">
        <v>21</v>
      </c>
      <c r="H61" s="19" t="s">
        <v>2315</v>
      </c>
      <c r="I61" s="6" t="s">
        <v>2318</v>
      </c>
      <c r="J61" s="6" t="s">
        <v>17</v>
      </c>
      <c r="K61" s="6" t="s">
        <v>18</v>
      </c>
      <c r="L61" s="6" t="s">
        <v>276</v>
      </c>
      <c r="M61" s="6">
        <v>40</v>
      </c>
      <c r="N61" s="6">
        <v>30</v>
      </c>
      <c r="O61" s="6" t="s">
        <v>35</v>
      </c>
      <c r="P61" s="6" t="s">
        <v>22</v>
      </c>
      <c r="Q61" s="6" t="s">
        <v>34</v>
      </c>
      <c r="R61" s="6" t="s">
        <v>595</v>
      </c>
      <c r="S61" s="6" t="s">
        <v>595</v>
      </c>
      <c r="T61" s="25">
        <v>16</v>
      </c>
      <c r="U61" s="25">
        <v>16</v>
      </c>
      <c r="V61" s="42" t="s">
        <v>1250</v>
      </c>
      <c r="W61" s="42"/>
      <c r="X61" s="42"/>
      <c r="Y61" s="10" t="s">
        <v>4432</v>
      </c>
      <c r="Z61" s="10" t="s">
        <v>1210</v>
      </c>
      <c r="AA61" s="5"/>
    </row>
    <row r="62" spans="1:27" ht="12.75" customHeight="1" x14ac:dyDescent="0.25">
      <c r="A62" s="10" t="str">
        <f>Q62</f>
        <v>BACHARELADO EM CIÊNCIA E TECNOLOGIA</v>
      </c>
      <c r="B62" s="10" t="str">
        <f>E62</f>
        <v>DA11BCJ0205-15SA</v>
      </c>
      <c r="C62" s="10" t="str">
        <f>CONCATENATE(D62," ",G62,"-",K62," (",J62,")",IF(G62="I"," - TURMA MINISTRADA EM INGLÊS",IF(G62="P"," - TURMA COMPARTILHADA COM A PÓS-GRADUAÇÃO",IF(G62="S"," - TURMA SEMIPRESENCIAL",""))))</f>
        <v>Fenômenos Térmicos A1-diurno (Santo André)</v>
      </c>
      <c r="D62" s="5" t="s">
        <v>2312</v>
      </c>
      <c r="E62" s="5" t="s">
        <v>2327</v>
      </c>
      <c r="F62" s="25" t="s">
        <v>2314</v>
      </c>
      <c r="G62" s="14" t="s">
        <v>21</v>
      </c>
      <c r="H62" s="14" t="s">
        <v>2315</v>
      </c>
      <c r="I62" s="5" t="s">
        <v>2316</v>
      </c>
      <c r="J62" s="5" t="s">
        <v>17</v>
      </c>
      <c r="K62" s="5" t="s">
        <v>18</v>
      </c>
      <c r="L62" s="5" t="s">
        <v>276</v>
      </c>
      <c r="M62" s="5">
        <v>40</v>
      </c>
      <c r="N62" s="5">
        <v>30</v>
      </c>
      <c r="O62" s="5" t="s">
        <v>35</v>
      </c>
      <c r="P62" s="5" t="s">
        <v>22</v>
      </c>
      <c r="Q62" s="6" t="s">
        <v>34</v>
      </c>
      <c r="R62" s="6" t="s">
        <v>1041</v>
      </c>
      <c r="S62" s="6" t="s">
        <v>1041</v>
      </c>
      <c r="T62" s="25">
        <v>16</v>
      </c>
      <c r="U62" s="25">
        <v>16</v>
      </c>
      <c r="V62" s="42" t="s">
        <v>1250</v>
      </c>
      <c r="W62" s="42"/>
      <c r="X62" s="42"/>
      <c r="Y62" s="10" t="s">
        <v>4432</v>
      </c>
      <c r="Z62" s="10" t="s">
        <v>3388</v>
      </c>
      <c r="AA62" s="5"/>
    </row>
    <row r="63" spans="1:27" ht="12.75" customHeight="1" x14ac:dyDescent="0.25">
      <c r="A63" s="10" t="str">
        <f>Q63</f>
        <v>BACHARELADO EM CIÊNCIA E TECNOLOGIA</v>
      </c>
      <c r="B63" s="10" t="str">
        <f>E63</f>
        <v>DA12BCJ0205-15SA</v>
      </c>
      <c r="C63" s="10" t="str">
        <f>CONCATENATE(D63," ",G63,"-",K63," (",J63,")",IF(G63="I"," - TURMA MINISTRADA EM INGLÊS",IF(G63="P"," - TURMA COMPARTILHADA COM A PÓS-GRADUAÇÃO",IF(G63="S"," - TURMA SEMIPRESENCIAL",""))))</f>
        <v>Fenômenos Térmicos A1-diurno (Santo André)</v>
      </c>
      <c r="D63" s="6" t="s">
        <v>2312</v>
      </c>
      <c r="E63" s="6" t="s">
        <v>2328</v>
      </c>
      <c r="F63" s="28" t="s">
        <v>2314</v>
      </c>
      <c r="G63" s="19" t="s">
        <v>21</v>
      </c>
      <c r="H63" s="19" t="s">
        <v>2315</v>
      </c>
      <c r="I63" s="6" t="s">
        <v>2318</v>
      </c>
      <c r="J63" s="6" t="s">
        <v>17</v>
      </c>
      <c r="K63" s="6" t="s">
        <v>18</v>
      </c>
      <c r="L63" s="6" t="s">
        <v>276</v>
      </c>
      <c r="M63" s="6">
        <v>40</v>
      </c>
      <c r="N63" s="6">
        <v>30</v>
      </c>
      <c r="O63" s="6" t="s">
        <v>35</v>
      </c>
      <c r="P63" s="6" t="s">
        <v>22</v>
      </c>
      <c r="Q63" s="6" t="s">
        <v>34</v>
      </c>
      <c r="R63" s="6" t="s">
        <v>1041</v>
      </c>
      <c r="S63" s="6" t="s">
        <v>1041</v>
      </c>
      <c r="T63" s="25">
        <v>16</v>
      </c>
      <c r="U63" s="25">
        <v>16</v>
      </c>
      <c r="V63" s="42" t="s">
        <v>1250</v>
      </c>
      <c r="W63" s="42"/>
      <c r="X63" s="42"/>
      <c r="Y63" s="10" t="s">
        <v>4432</v>
      </c>
      <c r="Z63" s="10" t="s">
        <v>1210</v>
      </c>
      <c r="AA63" s="5"/>
    </row>
    <row r="64" spans="1:27" ht="12.75" customHeight="1" x14ac:dyDescent="0.25">
      <c r="A64" s="10" t="str">
        <f>Q64</f>
        <v>BACHARELADO EM CIÊNCIA E TECNOLOGIA</v>
      </c>
      <c r="B64" s="10" t="str">
        <f>E64</f>
        <v>NA1BCJ0205-15SA</v>
      </c>
      <c r="C64" s="10" t="str">
        <f>CONCATENATE(D64," ",G64,"-",K64," (",J64,")",IF(G64="I"," - TURMA MINISTRADA EM INGLÊS",IF(G64="P"," - TURMA COMPARTILHADA COM A PÓS-GRADUAÇÃO",IF(G64="S"," - TURMA SEMIPRESENCIAL",""))))</f>
        <v>Fenômenos Térmicos A1-noturno (Santo André)</v>
      </c>
      <c r="D64" s="6" t="s">
        <v>2312</v>
      </c>
      <c r="E64" s="6" t="s">
        <v>2345</v>
      </c>
      <c r="F64" s="27" t="s">
        <v>2314</v>
      </c>
      <c r="G64" s="19" t="s">
        <v>21</v>
      </c>
      <c r="H64" s="19" t="s">
        <v>2346</v>
      </c>
      <c r="I64" s="6" t="s">
        <v>2347</v>
      </c>
      <c r="J64" s="6" t="s">
        <v>17</v>
      </c>
      <c r="K64" s="17" t="s">
        <v>23</v>
      </c>
      <c r="L64" s="6" t="s">
        <v>276</v>
      </c>
      <c r="M64" s="6">
        <v>40</v>
      </c>
      <c r="N64" s="6">
        <v>30</v>
      </c>
      <c r="O64" s="6" t="s">
        <v>35</v>
      </c>
      <c r="P64" s="6" t="s">
        <v>22</v>
      </c>
      <c r="Q64" s="6" t="s">
        <v>34</v>
      </c>
      <c r="R64" s="6" t="s">
        <v>598</v>
      </c>
      <c r="S64" s="6" t="s">
        <v>598</v>
      </c>
      <c r="T64" s="25">
        <v>16</v>
      </c>
      <c r="U64" s="25">
        <v>16</v>
      </c>
      <c r="V64" s="42" t="s">
        <v>1250</v>
      </c>
      <c r="W64" s="42"/>
      <c r="X64" s="42"/>
      <c r="Y64" s="10" t="s">
        <v>4434</v>
      </c>
      <c r="Z64" s="10" t="s">
        <v>1213</v>
      </c>
      <c r="AA64" s="5"/>
    </row>
    <row r="65" spans="1:27" ht="12.75" customHeight="1" x14ac:dyDescent="0.25">
      <c r="A65" s="10" t="str">
        <f>Q65</f>
        <v>BACHARELADO EM CIÊNCIA E TECNOLOGIA</v>
      </c>
      <c r="B65" s="10" t="str">
        <f>E65</f>
        <v>NA10BCJ0205-15SA</v>
      </c>
      <c r="C65" s="10" t="str">
        <f>CONCATENATE(D65," ",G65,"-",K65," (",J65,")",IF(G65="I"," - TURMA MINISTRADA EM INGLÊS",IF(G65="P"," - TURMA COMPARTILHADA COM A PÓS-GRADUAÇÃO",IF(G65="S"," - TURMA SEMIPRESENCIAL",""))))</f>
        <v>Fenômenos Térmicos A1-noturno (Santo André)</v>
      </c>
      <c r="D65" s="6" t="s">
        <v>2312</v>
      </c>
      <c r="E65" s="6" t="s">
        <v>2357</v>
      </c>
      <c r="F65" s="28" t="s">
        <v>2314</v>
      </c>
      <c r="G65" s="19" t="s">
        <v>21</v>
      </c>
      <c r="H65" s="19" t="s">
        <v>2346</v>
      </c>
      <c r="I65" s="6" t="s">
        <v>2349</v>
      </c>
      <c r="J65" s="6" t="s">
        <v>17</v>
      </c>
      <c r="K65" s="17" t="s">
        <v>23</v>
      </c>
      <c r="L65" s="6" t="s">
        <v>276</v>
      </c>
      <c r="M65" s="6">
        <v>40</v>
      </c>
      <c r="N65" s="6">
        <v>30</v>
      </c>
      <c r="O65" s="6" t="s">
        <v>35</v>
      </c>
      <c r="P65" s="6" t="s">
        <v>22</v>
      </c>
      <c r="Q65" s="6" t="s">
        <v>34</v>
      </c>
      <c r="R65" s="6" t="s">
        <v>554</v>
      </c>
      <c r="S65" s="6" t="s">
        <v>554</v>
      </c>
      <c r="T65" s="25">
        <v>16</v>
      </c>
      <c r="U65" s="25">
        <v>16</v>
      </c>
      <c r="V65" s="42" t="s">
        <v>1250</v>
      </c>
      <c r="W65" s="42"/>
      <c r="X65" s="42"/>
      <c r="Y65" s="10" t="s">
        <v>4434</v>
      </c>
      <c r="Z65" s="10" t="s">
        <v>1203</v>
      </c>
      <c r="AA65" s="5"/>
    </row>
    <row r="66" spans="1:27" ht="12.75" customHeight="1" x14ac:dyDescent="0.25">
      <c r="A66" s="10" t="str">
        <f>Q66</f>
        <v>BACHARELADO EM CIÊNCIA E TECNOLOGIA</v>
      </c>
      <c r="B66" s="10" t="str">
        <f>E66</f>
        <v>NA11BCJ0205-15SA</v>
      </c>
      <c r="C66" s="10" t="str">
        <f>CONCATENATE(D66," ",G66,"-",K66," (",J66,")",IF(G66="I"," - TURMA MINISTRADA EM INGLÊS",IF(G66="P"," - TURMA COMPARTILHADA COM A PÓS-GRADUAÇÃO",IF(G66="S"," - TURMA SEMIPRESENCIAL",""))))</f>
        <v>Fenômenos Térmicos A1-noturno (Santo André)</v>
      </c>
      <c r="D66" s="6" t="s">
        <v>2312</v>
      </c>
      <c r="E66" s="6" t="s">
        <v>2358</v>
      </c>
      <c r="F66" s="28" t="s">
        <v>2314</v>
      </c>
      <c r="G66" s="19" t="s">
        <v>21</v>
      </c>
      <c r="H66" s="19" t="s">
        <v>2346</v>
      </c>
      <c r="I66" s="6" t="s">
        <v>2347</v>
      </c>
      <c r="J66" s="6" t="s">
        <v>17</v>
      </c>
      <c r="K66" s="17" t="s">
        <v>23</v>
      </c>
      <c r="L66" s="6" t="s">
        <v>276</v>
      </c>
      <c r="M66" s="6">
        <v>40</v>
      </c>
      <c r="N66" s="6">
        <v>30</v>
      </c>
      <c r="O66" s="6" t="s">
        <v>35</v>
      </c>
      <c r="P66" s="6" t="s">
        <v>22</v>
      </c>
      <c r="Q66" s="6" t="s">
        <v>34</v>
      </c>
      <c r="R66" s="6" t="s">
        <v>605</v>
      </c>
      <c r="S66" s="6" t="s">
        <v>605</v>
      </c>
      <c r="T66" s="25">
        <v>16</v>
      </c>
      <c r="U66" s="25">
        <v>16</v>
      </c>
      <c r="V66" s="42" t="s">
        <v>1250</v>
      </c>
      <c r="W66" s="42"/>
      <c r="X66" s="42"/>
      <c r="Y66" s="10" t="s">
        <v>4434</v>
      </c>
      <c r="Z66" s="10" t="s">
        <v>1213</v>
      </c>
      <c r="AA66" s="5"/>
    </row>
    <row r="67" spans="1:27" ht="12.75" customHeight="1" x14ac:dyDescent="0.25">
      <c r="A67" s="10" t="str">
        <f>Q67</f>
        <v>BACHARELADO EM CIÊNCIA E TECNOLOGIA</v>
      </c>
      <c r="B67" s="10" t="str">
        <f>E67</f>
        <v>NA12BCJ0205-15SA</v>
      </c>
      <c r="C67" s="10" t="str">
        <f>CONCATENATE(D67," ",G67,"-",K67," (",J67,")",IF(G67="I"," - TURMA MINISTRADA EM INGLÊS",IF(G67="P"," - TURMA COMPARTILHADA COM A PÓS-GRADUAÇÃO",IF(G67="S"," - TURMA SEMIPRESENCIAL",""))))</f>
        <v>Fenômenos Térmicos A1-noturno (Santo André)</v>
      </c>
      <c r="D67" s="6" t="s">
        <v>2312</v>
      </c>
      <c r="E67" s="6" t="s">
        <v>2359</v>
      </c>
      <c r="F67" s="28" t="s">
        <v>2314</v>
      </c>
      <c r="G67" s="19" t="s">
        <v>21</v>
      </c>
      <c r="H67" s="19" t="s">
        <v>2346</v>
      </c>
      <c r="I67" s="6" t="s">
        <v>2349</v>
      </c>
      <c r="J67" s="6" t="s">
        <v>17</v>
      </c>
      <c r="K67" s="17" t="s">
        <v>23</v>
      </c>
      <c r="L67" s="6" t="s">
        <v>276</v>
      </c>
      <c r="M67" s="6">
        <v>40</v>
      </c>
      <c r="N67" s="6">
        <v>30</v>
      </c>
      <c r="O67" s="6" t="s">
        <v>35</v>
      </c>
      <c r="P67" s="6" t="s">
        <v>22</v>
      </c>
      <c r="Q67" s="6" t="s">
        <v>34</v>
      </c>
      <c r="R67" s="6" t="s">
        <v>605</v>
      </c>
      <c r="S67" s="6" t="s">
        <v>605</v>
      </c>
      <c r="T67" s="25">
        <v>16</v>
      </c>
      <c r="U67" s="25">
        <v>16</v>
      </c>
      <c r="V67" s="42" t="s">
        <v>1250</v>
      </c>
      <c r="W67" s="42"/>
      <c r="X67" s="42"/>
      <c r="Y67" s="10" t="s">
        <v>4434</v>
      </c>
      <c r="Z67" s="10" t="s">
        <v>1203</v>
      </c>
      <c r="AA67" s="5"/>
    </row>
    <row r="68" spans="1:27" ht="12.75" customHeight="1" x14ac:dyDescent="0.25">
      <c r="A68" s="10" t="str">
        <f>Q68</f>
        <v>BACHARELADO EM CIÊNCIA E TECNOLOGIA</v>
      </c>
      <c r="B68" s="10" t="str">
        <f>E68</f>
        <v>DA2BCJ0205-15SA</v>
      </c>
      <c r="C68" s="10" t="str">
        <f>CONCATENATE(D68," ",G68,"-",K68," (",J68,")",IF(G68="I"," - TURMA MINISTRADA EM INGLÊS",IF(G68="P"," - TURMA COMPARTILHADA COM A PÓS-GRADUAÇÃO",IF(G68="S"," - TURMA SEMIPRESENCIAL",""))))</f>
        <v>Fenômenos Térmicos A2-diurno (Santo André)</v>
      </c>
      <c r="D68" s="6" t="s">
        <v>2312</v>
      </c>
      <c r="E68" s="6" t="s">
        <v>2317</v>
      </c>
      <c r="F68" s="28" t="s">
        <v>2314</v>
      </c>
      <c r="G68" s="19" t="s">
        <v>24</v>
      </c>
      <c r="H68" s="19" t="s">
        <v>2315</v>
      </c>
      <c r="I68" s="6" t="s">
        <v>2318</v>
      </c>
      <c r="J68" s="6" t="s">
        <v>17</v>
      </c>
      <c r="K68" s="17" t="s">
        <v>18</v>
      </c>
      <c r="L68" s="6" t="s">
        <v>276</v>
      </c>
      <c r="M68" s="6">
        <v>40</v>
      </c>
      <c r="N68" s="6">
        <v>29</v>
      </c>
      <c r="O68" s="6" t="s">
        <v>35</v>
      </c>
      <c r="P68" s="6" t="s">
        <v>22</v>
      </c>
      <c r="Q68" s="6" t="s">
        <v>34</v>
      </c>
      <c r="R68" s="6" t="s">
        <v>551</v>
      </c>
      <c r="S68" s="6" t="s">
        <v>551</v>
      </c>
      <c r="T68" s="25">
        <v>16</v>
      </c>
      <c r="U68" s="25">
        <v>16</v>
      </c>
      <c r="V68" s="42" t="s">
        <v>1250</v>
      </c>
      <c r="W68" s="42"/>
      <c r="X68" s="42"/>
      <c r="Y68" s="10" t="s">
        <v>4432</v>
      </c>
      <c r="Z68" s="10" t="s">
        <v>1210</v>
      </c>
      <c r="AA68" s="5"/>
    </row>
    <row r="69" spans="1:27" ht="12.75" customHeight="1" x14ac:dyDescent="0.25">
      <c r="A69" s="10" t="str">
        <f>Q69</f>
        <v>BACHARELADO EM CIÊNCIA E TECNOLOGIA</v>
      </c>
      <c r="B69" s="10" t="str">
        <f>E69</f>
        <v>NA2BCJ0205-15SA</v>
      </c>
      <c r="C69" s="10" t="str">
        <f>CONCATENATE(D69," ",G69,"-",K69," (",J69,")",IF(G69="I"," - TURMA MINISTRADA EM INGLÊS",IF(G69="P"," - TURMA COMPARTILHADA COM A PÓS-GRADUAÇÃO",IF(G69="S"," - TURMA SEMIPRESENCIAL",""))))</f>
        <v>Fenômenos Térmicos A2-noturno (Santo André)</v>
      </c>
      <c r="D69" s="6" t="s">
        <v>2312</v>
      </c>
      <c r="E69" s="6" t="s">
        <v>2348</v>
      </c>
      <c r="F69" s="28" t="s">
        <v>2314</v>
      </c>
      <c r="G69" s="19" t="s">
        <v>24</v>
      </c>
      <c r="H69" s="19" t="s">
        <v>2346</v>
      </c>
      <c r="I69" s="6" t="s">
        <v>2349</v>
      </c>
      <c r="J69" s="6" t="s">
        <v>17</v>
      </c>
      <c r="K69" s="17" t="s">
        <v>23</v>
      </c>
      <c r="L69" s="6" t="s">
        <v>276</v>
      </c>
      <c r="M69" s="6">
        <v>40</v>
      </c>
      <c r="N69" s="6">
        <v>30</v>
      </c>
      <c r="O69" s="6" t="s">
        <v>35</v>
      </c>
      <c r="P69" s="6" t="s">
        <v>22</v>
      </c>
      <c r="Q69" s="6" t="s">
        <v>34</v>
      </c>
      <c r="R69" s="6" t="s">
        <v>598</v>
      </c>
      <c r="S69" s="6" t="s">
        <v>598</v>
      </c>
      <c r="T69" s="25">
        <v>16</v>
      </c>
      <c r="U69" s="25">
        <v>16</v>
      </c>
      <c r="V69" s="42" t="s">
        <v>1250</v>
      </c>
      <c r="W69" s="42"/>
      <c r="X69" s="42"/>
      <c r="Y69" s="10" t="s">
        <v>4434</v>
      </c>
      <c r="Z69" s="10" t="s">
        <v>1203</v>
      </c>
      <c r="AA69" s="5"/>
    </row>
    <row r="70" spans="1:27" ht="12.75" customHeight="1" x14ac:dyDescent="0.25">
      <c r="A70" s="10" t="str">
        <f>Q70</f>
        <v>BACHARELADO EM CIÊNCIA E TECNOLOGIA</v>
      </c>
      <c r="B70" s="10" t="str">
        <f>E70</f>
        <v>DA3BCJ0205-15SA</v>
      </c>
      <c r="C70" s="10" t="str">
        <f>CONCATENATE(D70," ",G70,"-",K70," (",J70,")",IF(G70="I"," - TURMA MINISTRADA EM INGLÊS",IF(G70="P"," - TURMA COMPARTILHADA COM A PÓS-GRADUAÇÃO",IF(G70="S"," - TURMA SEMIPRESENCIAL",""))))</f>
        <v>Fenômenos Térmicos A3-diurno (Santo André)</v>
      </c>
      <c r="D70" s="6" t="s">
        <v>2312</v>
      </c>
      <c r="E70" s="6" t="s">
        <v>2319</v>
      </c>
      <c r="F70" s="28" t="s">
        <v>2314</v>
      </c>
      <c r="G70" s="19" t="s">
        <v>26</v>
      </c>
      <c r="H70" s="19" t="s">
        <v>2315</v>
      </c>
      <c r="I70" s="6" t="s">
        <v>2316</v>
      </c>
      <c r="J70" s="6" t="s">
        <v>17</v>
      </c>
      <c r="K70" s="6" t="s">
        <v>18</v>
      </c>
      <c r="L70" s="6" t="s">
        <v>276</v>
      </c>
      <c r="M70" s="6">
        <v>40</v>
      </c>
      <c r="N70" s="6">
        <v>29</v>
      </c>
      <c r="O70" s="6" t="s">
        <v>35</v>
      </c>
      <c r="P70" s="6" t="s">
        <v>22</v>
      </c>
      <c r="Q70" s="5" t="s">
        <v>34</v>
      </c>
      <c r="R70" s="6" t="s">
        <v>600</v>
      </c>
      <c r="S70" s="6" t="s">
        <v>600</v>
      </c>
      <c r="T70" s="25">
        <v>16</v>
      </c>
      <c r="U70" s="25">
        <v>16</v>
      </c>
      <c r="V70" s="42" t="s">
        <v>1250</v>
      </c>
      <c r="W70" s="42"/>
      <c r="X70" s="42"/>
      <c r="Y70" s="10" t="s">
        <v>4432</v>
      </c>
      <c r="Z70" s="10" t="s">
        <v>3388</v>
      </c>
      <c r="AA70" s="5"/>
    </row>
    <row r="71" spans="1:27" ht="12.75" customHeight="1" x14ac:dyDescent="0.25">
      <c r="A71" s="10" t="str">
        <f>Q71</f>
        <v>BACHARELADO EM CIÊNCIA E TECNOLOGIA</v>
      </c>
      <c r="B71" s="10" t="str">
        <f>E71</f>
        <v>NA3BCJ0205-15SA</v>
      </c>
      <c r="C71" s="10" t="str">
        <f>CONCATENATE(D71," ",G71,"-",K71," (",J71,")",IF(G71="I"," - TURMA MINISTRADA EM INGLÊS",IF(G71="P"," - TURMA COMPARTILHADA COM A PÓS-GRADUAÇÃO",IF(G71="S"," - TURMA SEMIPRESENCIAL",""))))</f>
        <v>Fenômenos Térmicos A3-noturno (Santo André)</v>
      </c>
      <c r="D71" s="6" t="s">
        <v>2312</v>
      </c>
      <c r="E71" s="6" t="s">
        <v>2350</v>
      </c>
      <c r="F71" s="27" t="s">
        <v>2314</v>
      </c>
      <c r="G71" s="19" t="s">
        <v>26</v>
      </c>
      <c r="H71" s="19" t="s">
        <v>2346</v>
      </c>
      <c r="I71" s="6" t="s">
        <v>2347</v>
      </c>
      <c r="J71" s="6" t="s">
        <v>17</v>
      </c>
      <c r="K71" s="17" t="s">
        <v>23</v>
      </c>
      <c r="L71" s="6" t="s">
        <v>276</v>
      </c>
      <c r="M71" s="6">
        <v>40</v>
      </c>
      <c r="N71" s="6">
        <v>30</v>
      </c>
      <c r="O71" s="6" t="s">
        <v>35</v>
      </c>
      <c r="P71" s="6" t="s">
        <v>22</v>
      </c>
      <c r="Q71" s="6" t="s">
        <v>34</v>
      </c>
      <c r="R71" s="6" t="s">
        <v>812</v>
      </c>
      <c r="S71" s="6" t="s">
        <v>812</v>
      </c>
      <c r="T71" s="25">
        <v>16</v>
      </c>
      <c r="U71" s="25">
        <v>16</v>
      </c>
      <c r="V71" s="42" t="s">
        <v>1250</v>
      </c>
      <c r="W71" s="42"/>
      <c r="X71" s="42"/>
      <c r="Y71" s="10" t="s">
        <v>4434</v>
      </c>
      <c r="Z71" s="10" t="s">
        <v>1213</v>
      </c>
      <c r="AA71" s="5"/>
    </row>
    <row r="72" spans="1:27" ht="12.75" customHeight="1" x14ac:dyDescent="0.25">
      <c r="A72" s="10" t="str">
        <f>Q72</f>
        <v>BACHARELADO EM CIÊNCIA E TECNOLOGIA</v>
      </c>
      <c r="B72" s="10" t="str">
        <f>E72</f>
        <v>DA4BCJ0205-15SA</v>
      </c>
      <c r="C72" s="10" t="str">
        <f>CONCATENATE(D72," ",G72,"-",K72," (",J72,")",IF(G72="I"," - TURMA MINISTRADA EM INGLÊS",IF(G72="P"," - TURMA COMPARTILHADA COM A PÓS-GRADUAÇÃO",IF(G72="S"," - TURMA SEMIPRESENCIAL",""))))</f>
        <v>Fenômenos Térmicos A4-diurno (Santo André)</v>
      </c>
      <c r="D72" s="6" t="s">
        <v>2312</v>
      </c>
      <c r="E72" s="6" t="s">
        <v>2320</v>
      </c>
      <c r="F72" s="28" t="s">
        <v>2314</v>
      </c>
      <c r="G72" s="19" t="s">
        <v>27</v>
      </c>
      <c r="H72" s="19" t="s">
        <v>2315</v>
      </c>
      <c r="I72" s="6" t="s">
        <v>2318</v>
      </c>
      <c r="J72" s="6" t="s">
        <v>17</v>
      </c>
      <c r="K72" s="17" t="s">
        <v>18</v>
      </c>
      <c r="L72" s="6" t="s">
        <v>276</v>
      </c>
      <c r="M72" s="6">
        <v>40</v>
      </c>
      <c r="N72" s="6">
        <v>29</v>
      </c>
      <c r="O72" s="6" t="s">
        <v>35</v>
      </c>
      <c r="P72" s="6" t="s">
        <v>22</v>
      </c>
      <c r="Q72" s="6" t="s">
        <v>34</v>
      </c>
      <c r="R72" s="6" t="s">
        <v>600</v>
      </c>
      <c r="S72" s="6" t="s">
        <v>600</v>
      </c>
      <c r="T72" s="25">
        <v>16</v>
      </c>
      <c r="U72" s="25">
        <v>16</v>
      </c>
      <c r="V72" s="42" t="s">
        <v>1250</v>
      </c>
      <c r="W72" s="42"/>
      <c r="X72" s="42"/>
      <c r="Y72" s="10" t="s">
        <v>4432</v>
      </c>
      <c r="Z72" s="10" t="s">
        <v>1210</v>
      </c>
      <c r="AA72" s="5"/>
    </row>
    <row r="73" spans="1:27" ht="12.75" customHeight="1" x14ac:dyDescent="0.25">
      <c r="A73" s="10" t="str">
        <f>Q73</f>
        <v>BACHARELADO EM CIÊNCIA E TECNOLOGIA</v>
      </c>
      <c r="B73" s="10" t="str">
        <f>E73</f>
        <v>NA4BCJ0205-15SA</v>
      </c>
      <c r="C73" s="10" t="str">
        <f>CONCATENATE(D73," ",G73,"-",K73," (",J73,")",IF(G73="I"," - TURMA MINISTRADA EM INGLÊS",IF(G73="P"," - TURMA COMPARTILHADA COM A PÓS-GRADUAÇÃO",IF(G73="S"," - TURMA SEMIPRESENCIAL",""))))</f>
        <v>Fenômenos Térmicos A4-noturno (Santo André)</v>
      </c>
      <c r="D73" s="5" t="s">
        <v>2312</v>
      </c>
      <c r="E73" s="5" t="s">
        <v>2351</v>
      </c>
      <c r="F73" s="25" t="s">
        <v>2314</v>
      </c>
      <c r="G73" s="14" t="s">
        <v>27</v>
      </c>
      <c r="H73" s="14" t="s">
        <v>2346</v>
      </c>
      <c r="I73" s="5" t="s">
        <v>2349</v>
      </c>
      <c r="J73" s="5" t="s">
        <v>17</v>
      </c>
      <c r="K73" s="5" t="s">
        <v>23</v>
      </c>
      <c r="L73" s="5" t="s">
        <v>276</v>
      </c>
      <c r="M73" s="6">
        <v>40</v>
      </c>
      <c r="N73" s="5">
        <v>30</v>
      </c>
      <c r="O73" s="5" t="s">
        <v>35</v>
      </c>
      <c r="P73" s="5" t="s">
        <v>22</v>
      </c>
      <c r="Q73" s="6" t="s">
        <v>34</v>
      </c>
      <c r="R73" s="6" t="s">
        <v>812</v>
      </c>
      <c r="S73" s="6" t="s">
        <v>812</v>
      </c>
      <c r="T73" s="25">
        <v>16</v>
      </c>
      <c r="U73" s="25">
        <v>16</v>
      </c>
      <c r="V73" s="42" t="s">
        <v>1250</v>
      </c>
      <c r="W73" s="42"/>
      <c r="X73" s="42"/>
      <c r="Y73" s="10" t="s">
        <v>4434</v>
      </c>
      <c r="Z73" s="10" t="s">
        <v>1203</v>
      </c>
      <c r="AA73" s="5"/>
    </row>
    <row r="74" spans="1:27" ht="12.75" customHeight="1" x14ac:dyDescent="0.25">
      <c r="A74" s="10" t="str">
        <f>Q74</f>
        <v>BACHARELADO EM CIÊNCIA E TECNOLOGIA</v>
      </c>
      <c r="B74" s="10" t="str">
        <f>E74</f>
        <v>DA5BCJ0205-15SA</v>
      </c>
      <c r="C74" s="10" t="str">
        <f>CONCATENATE(D74," ",G74,"-",K74," (",J74,")",IF(G74="I"," - TURMA MINISTRADA EM INGLÊS",IF(G74="P"," - TURMA COMPARTILHADA COM A PÓS-GRADUAÇÃO",IF(G74="S"," - TURMA SEMIPRESENCIAL",""))))</f>
        <v>Fenômenos Térmicos A5-diurno (Santo André)</v>
      </c>
      <c r="D74" s="5" t="s">
        <v>2312</v>
      </c>
      <c r="E74" s="5" t="s">
        <v>2321</v>
      </c>
      <c r="F74" s="26" t="s">
        <v>2314</v>
      </c>
      <c r="G74" s="14" t="s">
        <v>47</v>
      </c>
      <c r="H74" s="14" t="s">
        <v>2315</v>
      </c>
      <c r="I74" s="5" t="s">
        <v>2316</v>
      </c>
      <c r="J74" s="5" t="s">
        <v>17</v>
      </c>
      <c r="K74" s="5" t="s">
        <v>18</v>
      </c>
      <c r="L74" s="5" t="s">
        <v>276</v>
      </c>
      <c r="M74" s="5">
        <v>40</v>
      </c>
      <c r="N74" s="5">
        <v>29</v>
      </c>
      <c r="O74" s="5" t="s">
        <v>35</v>
      </c>
      <c r="P74" s="5" t="s">
        <v>22</v>
      </c>
      <c r="Q74" s="6" t="s">
        <v>34</v>
      </c>
      <c r="R74" s="6" t="s">
        <v>606</v>
      </c>
      <c r="S74" s="6" t="s">
        <v>606</v>
      </c>
      <c r="T74" s="25">
        <v>16</v>
      </c>
      <c r="U74" s="25">
        <v>16</v>
      </c>
      <c r="V74" s="42" t="s">
        <v>1250</v>
      </c>
      <c r="W74" s="42"/>
      <c r="X74" s="42"/>
      <c r="Y74" s="10" t="s">
        <v>4432</v>
      </c>
      <c r="Z74" s="10" t="s">
        <v>3388</v>
      </c>
      <c r="AA74" s="5"/>
    </row>
    <row r="75" spans="1:27" ht="12.75" customHeight="1" x14ac:dyDescent="0.25">
      <c r="A75" s="10" t="str">
        <f>Q75</f>
        <v>BACHARELADO EM CIÊNCIA E TECNOLOGIA</v>
      </c>
      <c r="B75" s="10" t="str">
        <f>E75</f>
        <v>NA5BCJ0205-15SA</v>
      </c>
      <c r="C75" s="10" t="str">
        <f>CONCATENATE(D75," ",G75,"-",K75," (",J75,")",IF(G75="I"," - TURMA MINISTRADA EM INGLÊS",IF(G75="P"," - TURMA COMPARTILHADA COM A PÓS-GRADUAÇÃO",IF(G75="S"," - TURMA SEMIPRESENCIAL",""))))</f>
        <v>Fenômenos Térmicos A5-noturno (Santo André)</v>
      </c>
      <c r="D75" s="6" t="s">
        <v>2312</v>
      </c>
      <c r="E75" s="6" t="s">
        <v>2352</v>
      </c>
      <c r="F75" s="28" t="s">
        <v>2314</v>
      </c>
      <c r="G75" s="19" t="s">
        <v>47</v>
      </c>
      <c r="H75" s="19" t="s">
        <v>2346</v>
      </c>
      <c r="I75" s="6" t="s">
        <v>2347</v>
      </c>
      <c r="J75" s="6" t="s">
        <v>17</v>
      </c>
      <c r="K75" s="6" t="s">
        <v>23</v>
      </c>
      <c r="L75" s="6" t="s">
        <v>276</v>
      </c>
      <c r="M75" s="6">
        <v>40</v>
      </c>
      <c r="N75" s="6">
        <v>30</v>
      </c>
      <c r="O75" s="6" t="s">
        <v>35</v>
      </c>
      <c r="P75" s="6" t="s">
        <v>22</v>
      </c>
      <c r="Q75" s="6" t="s">
        <v>34</v>
      </c>
      <c r="R75" s="6" t="s">
        <v>811</v>
      </c>
      <c r="S75" s="6" t="s">
        <v>811</v>
      </c>
      <c r="T75" s="25">
        <v>16</v>
      </c>
      <c r="U75" s="25">
        <v>16</v>
      </c>
      <c r="V75" s="42" t="s">
        <v>1250</v>
      </c>
      <c r="W75" s="42"/>
      <c r="X75" s="42"/>
      <c r="Y75" s="10" t="s">
        <v>4434</v>
      </c>
      <c r="Z75" s="10" t="s">
        <v>1213</v>
      </c>
      <c r="AA75" s="5"/>
    </row>
    <row r="76" spans="1:27" ht="12.75" customHeight="1" x14ac:dyDescent="0.25">
      <c r="A76" s="10" t="str">
        <f>Q76</f>
        <v>BACHARELADO EM CIÊNCIA E TECNOLOGIA</v>
      </c>
      <c r="B76" s="10" t="str">
        <f>E76</f>
        <v>DA6BCJ0205-15SA</v>
      </c>
      <c r="C76" s="10" t="str">
        <f>CONCATENATE(D76," ",G76,"-",K76," (",J76,")",IF(G76="I"," - TURMA MINISTRADA EM INGLÊS",IF(G76="P"," - TURMA COMPARTILHADA COM A PÓS-GRADUAÇÃO",IF(G76="S"," - TURMA SEMIPRESENCIAL",""))))</f>
        <v>Fenômenos Térmicos A6-diurno (Santo André)</v>
      </c>
      <c r="D76" s="6" t="s">
        <v>2312</v>
      </c>
      <c r="E76" s="6" t="s">
        <v>2322</v>
      </c>
      <c r="F76" s="27" t="s">
        <v>2314</v>
      </c>
      <c r="G76" s="19" t="s">
        <v>48</v>
      </c>
      <c r="H76" s="19" t="s">
        <v>2315</v>
      </c>
      <c r="I76" s="6" t="s">
        <v>2318</v>
      </c>
      <c r="J76" s="6" t="s">
        <v>17</v>
      </c>
      <c r="K76" s="6" t="s">
        <v>18</v>
      </c>
      <c r="L76" s="6" t="s">
        <v>276</v>
      </c>
      <c r="M76" s="6">
        <v>40</v>
      </c>
      <c r="N76" s="6">
        <v>29</v>
      </c>
      <c r="O76" s="6" t="s">
        <v>35</v>
      </c>
      <c r="P76" s="6" t="s">
        <v>22</v>
      </c>
      <c r="Q76" s="6" t="s">
        <v>34</v>
      </c>
      <c r="R76" s="6" t="s">
        <v>606</v>
      </c>
      <c r="S76" s="6" t="s">
        <v>606</v>
      </c>
      <c r="T76" s="25">
        <v>16</v>
      </c>
      <c r="U76" s="25">
        <v>16</v>
      </c>
      <c r="V76" s="42" t="s">
        <v>1250</v>
      </c>
      <c r="W76" s="42"/>
      <c r="X76" s="42"/>
      <c r="Y76" s="10" t="s">
        <v>4432</v>
      </c>
      <c r="Z76" s="10" t="s">
        <v>1210</v>
      </c>
      <c r="AA76" s="5"/>
    </row>
    <row r="77" spans="1:27" ht="12.75" customHeight="1" x14ac:dyDescent="0.25">
      <c r="A77" s="10" t="str">
        <f>Q77</f>
        <v>BACHARELADO EM CIÊNCIA E TECNOLOGIA</v>
      </c>
      <c r="B77" s="10" t="str">
        <f>E77</f>
        <v>NA6BCJ0205-15SA</v>
      </c>
      <c r="C77" s="10" t="str">
        <f>CONCATENATE(D77," ",G77,"-",K77," (",J77,")",IF(G77="I"," - TURMA MINISTRADA EM INGLÊS",IF(G77="P"," - TURMA COMPARTILHADA COM A PÓS-GRADUAÇÃO",IF(G77="S"," - TURMA SEMIPRESENCIAL",""))))</f>
        <v>Fenômenos Térmicos A6-noturno (Santo André)</v>
      </c>
      <c r="D77" s="6" t="s">
        <v>2312</v>
      </c>
      <c r="E77" s="6" t="s">
        <v>2353</v>
      </c>
      <c r="F77" s="28" t="s">
        <v>2314</v>
      </c>
      <c r="G77" s="19" t="s">
        <v>48</v>
      </c>
      <c r="H77" s="19" t="s">
        <v>2346</v>
      </c>
      <c r="I77" s="6" t="s">
        <v>2349</v>
      </c>
      <c r="J77" s="6" t="s">
        <v>17</v>
      </c>
      <c r="K77" s="17" t="s">
        <v>23</v>
      </c>
      <c r="L77" s="6" t="s">
        <v>276</v>
      </c>
      <c r="M77" s="6">
        <v>40</v>
      </c>
      <c r="N77" s="6">
        <v>29</v>
      </c>
      <c r="O77" s="6" t="s">
        <v>35</v>
      </c>
      <c r="P77" s="6" t="s">
        <v>22</v>
      </c>
      <c r="Q77" s="6" t="s">
        <v>34</v>
      </c>
      <c r="R77" s="6" t="s">
        <v>811</v>
      </c>
      <c r="S77" s="6" t="s">
        <v>811</v>
      </c>
      <c r="T77" s="25">
        <v>16</v>
      </c>
      <c r="U77" s="25">
        <v>16</v>
      </c>
      <c r="V77" s="42" t="s">
        <v>1250</v>
      </c>
      <c r="W77" s="42"/>
      <c r="X77" s="42"/>
      <c r="Y77" s="10" t="s">
        <v>4434</v>
      </c>
      <c r="Z77" s="10" t="s">
        <v>1203</v>
      </c>
      <c r="AA77" s="5"/>
    </row>
    <row r="78" spans="1:27" ht="12.75" customHeight="1" x14ac:dyDescent="0.25">
      <c r="A78" s="10" t="str">
        <f>Q78</f>
        <v>BACHARELADO EM CIÊNCIA E TECNOLOGIA</v>
      </c>
      <c r="B78" s="10" t="str">
        <f>E78</f>
        <v>DA7BCJ0205-15SA</v>
      </c>
      <c r="C78" s="10" t="str">
        <f>CONCATENATE(D78," ",G78,"-",K78," (",J78,")",IF(G78="I"," - TURMA MINISTRADA EM INGLÊS",IF(G78="P"," - TURMA COMPARTILHADA COM A PÓS-GRADUAÇÃO",IF(G78="S"," - TURMA SEMIPRESENCIAL",""))))</f>
        <v>Fenômenos Térmicos A7-diurno (Santo André)</v>
      </c>
      <c r="D78" s="6" t="s">
        <v>2312</v>
      </c>
      <c r="E78" s="6" t="s">
        <v>2323</v>
      </c>
      <c r="F78" s="28" t="s">
        <v>2314</v>
      </c>
      <c r="G78" s="19" t="s">
        <v>61</v>
      </c>
      <c r="H78" s="19" t="s">
        <v>2315</v>
      </c>
      <c r="I78" s="6" t="s">
        <v>2316</v>
      </c>
      <c r="J78" s="6" t="s">
        <v>17</v>
      </c>
      <c r="K78" s="6" t="s">
        <v>18</v>
      </c>
      <c r="L78" s="6" t="s">
        <v>276</v>
      </c>
      <c r="M78" s="6">
        <v>40</v>
      </c>
      <c r="N78" s="6">
        <v>29</v>
      </c>
      <c r="O78" s="6" t="s">
        <v>35</v>
      </c>
      <c r="P78" s="6" t="s">
        <v>22</v>
      </c>
      <c r="Q78" s="6" t="s">
        <v>34</v>
      </c>
      <c r="R78" s="6" t="s">
        <v>813</v>
      </c>
      <c r="S78" s="6" t="s">
        <v>813</v>
      </c>
      <c r="T78" s="25">
        <v>16</v>
      </c>
      <c r="U78" s="25">
        <v>16</v>
      </c>
      <c r="V78" s="42" t="s">
        <v>1250</v>
      </c>
      <c r="W78" s="42"/>
      <c r="X78" s="42"/>
      <c r="Y78" s="10" t="s">
        <v>4432</v>
      </c>
      <c r="Z78" s="10" t="s">
        <v>3388</v>
      </c>
      <c r="AA78" s="5"/>
    </row>
    <row r="79" spans="1:27" ht="12.75" customHeight="1" x14ac:dyDescent="0.25">
      <c r="A79" s="10" t="str">
        <f>Q79</f>
        <v>BACHARELADO EM CIÊNCIA E TECNOLOGIA</v>
      </c>
      <c r="B79" s="10" t="str">
        <f>E79</f>
        <v>NA7BCJ0205-15SA</v>
      </c>
      <c r="C79" s="10" t="str">
        <f>CONCATENATE(D79," ",G79,"-",K79," (",J79,")",IF(G79="I"," - TURMA MINISTRADA EM INGLÊS",IF(G79="P"," - TURMA COMPARTILHADA COM A PÓS-GRADUAÇÃO",IF(G79="S"," - TURMA SEMIPRESENCIAL",""))))</f>
        <v>Fenômenos Térmicos A7-noturno (Santo André)</v>
      </c>
      <c r="D79" s="6" t="s">
        <v>2312</v>
      </c>
      <c r="E79" s="6" t="s">
        <v>2354</v>
      </c>
      <c r="F79" s="28" t="s">
        <v>2314</v>
      </c>
      <c r="G79" s="19" t="s">
        <v>61</v>
      </c>
      <c r="H79" s="19" t="s">
        <v>2346</v>
      </c>
      <c r="I79" s="6" t="s">
        <v>2347</v>
      </c>
      <c r="J79" s="6" t="s">
        <v>17</v>
      </c>
      <c r="K79" s="6" t="s">
        <v>23</v>
      </c>
      <c r="L79" s="6" t="s">
        <v>276</v>
      </c>
      <c r="M79" s="6">
        <v>40</v>
      </c>
      <c r="N79" s="6">
        <v>29</v>
      </c>
      <c r="O79" s="6" t="s">
        <v>35</v>
      </c>
      <c r="P79" s="6" t="s">
        <v>22</v>
      </c>
      <c r="Q79" s="6" t="s">
        <v>34</v>
      </c>
      <c r="R79" s="6" t="s">
        <v>599</v>
      </c>
      <c r="S79" s="6" t="s">
        <v>599</v>
      </c>
      <c r="T79" s="25">
        <v>16</v>
      </c>
      <c r="U79" s="25">
        <v>16</v>
      </c>
      <c r="V79" s="42" t="s">
        <v>1250</v>
      </c>
      <c r="W79" s="42"/>
      <c r="X79" s="42"/>
      <c r="Y79" s="10" t="s">
        <v>4434</v>
      </c>
      <c r="Z79" s="10" t="s">
        <v>1213</v>
      </c>
      <c r="AA79" s="5"/>
    </row>
    <row r="80" spans="1:27" ht="12.75" customHeight="1" x14ac:dyDescent="0.25">
      <c r="A80" s="10" t="str">
        <f>Q80</f>
        <v>BACHARELADO EM CIÊNCIA E TECNOLOGIA</v>
      </c>
      <c r="B80" s="10" t="str">
        <f>E80</f>
        <v>DA8BCJ0205-15SA</v>
      </c>
      <c r="C80" s="10" t="str">
        <f>CONCATENATE(D80," ",G80,"-",K80," (",J80,")",IF(G80="I"," - TURMA MINISTRADA EM INGLÊS",IF(G80="P"," - TURMA COMPARTILHADA COM A PÓS-GRADUAÇÃO",IF(G80="S"," - TURMA SEMIPRESENCIAL",""))))</f>
        <v>Fenômenos Térmicos A8-diurno (Santo André)</v>
      </c>
      <c r="D80" s="6" t="s">
        <v>2312</v>
      </c>
      <c r="E80" s="6" t="s">
        <v>2324</v>
      </c>
      <c r="F80" s="28" t="s">
        <v>2314</v>
      </c>
      <c r="G80" s="19" t="s">
        <v>62</v>
      </c>
      <c r="H80" s="19" t="s">
        <v>2315</v>
      </c>
      <c r="I80" s="6" t="s">
        <v>2318</v>
      </c>
      <c r="J80" s="6" t="s">
        <v>17</v>
      </c>
      <c r="K80" s="6" t="s">
        <v>18</v>
      </c>
      <c r="L80" s="6" t="s">
        <v>276</v>
      </c>
      <c r="M80" s="6">
        <v>40</v>
      </c>
      <c r="N80" s="6">
        <v>29</v>
      </c>
      <c r="O80" s="6" t="s">
        <v>35</v>
      </c>
      <c r="P80" s="6" t="s">
        <v>22</v>
      </c>
      <c r="Q80" s="6" t="s">
        <v>34</v>
      </c>
      <c r="R80" s="6" t="s">
        <v>813</v>
      </c>
      <c r="S80" s="6" t="s">
        <v>813</v>
      </c>
      <c r="T80" s="25">
        <v>16</v>
      </c>
      <c r="U80" s="25">
        <v>16</v>
      </c>
      <c r="V80" s="42" t="s">
        <v>1250</v>
      </c>
      <c r="W80" s="42"/>
      <c r="X80" s="42"/>
      <c r="Y80" s="10" t="s">
        <v>4432</v>
      </c>
      <c r="Z80" s="10" t="s">
        <v>1210</v>
      </c>
      <c r="AA80" s="5"/>
    </row>
    <row r="81" spans="1:27" ht="12.75" customHeight="1" x14ac:dyDescent="0.25">
      <c r="A81" s="10" t="str">
        <f>Q81</f>
        <v>BACHARELADO EM CIÊNCIA E TECNOLOGIA</v>
      </c>
      <c r="B81" s="10" t="str">
        <f>E81</f>
        <v>NA8BCJ0205-15SA</v>
      </c>
      <c r="C81" s="10" t="str">
        <f>CONCATENATE(D81," ",G81,"-",K81," (",J81,")",IF(G81="I"," - TURMA MINISTRADA EM INGLÊS",IF(G81="P"," - TURMA COMPARTILHADA COM A PÓS-GRADUAÇÃO",IF(G81="S"," - TURMA SEMIPRESENCIAL",""))))</f>
        <v>Fenômenos Térmicos A8-noturno (Santo André)</v>
      </c>
      <c r="D81" s="6" t="s">
        <v>2312</v>
      </c>
      <c r="E81" s="6" t="s">
        <v>2355</v>
      </c>
      <c r="F81" s="28" t="s">
        <v>2314</v>
      </c>
      <c r="G81" s="19" t="s">
        <v>62</v>
      </c>
      <c r="H81" s="19" t="s">
        <v>2346</v>
      </c>
      <c r="I81" s="6" t="s">
        <v>2349</v>
      </c>
      <c r="J81" s="6" t="s">
        <v>17</v>
      </c>
      <c r="K81" s="17" t="s">
        <v>23</v>
      </c>
      <c r="L81" s="6" t="s">
        <v>276</v>
      </c>
      <c r="M81" s="6">
        <v>40</v>
      </c>
      <c r="N81" s="6">
        <v>29</v>
      </c>
      <c r="O81" s="6" t="s">
        <v>35</v>
      </c>
      <c r="P81" s="6" t="s">
        <v>22</v>
      </c>
      <c r="Q81" s="6" t="s">
        <v>34</v>
      </c>
      <c r="R81" s="6" t="s">
        <v>599</v>
      </c>
      <c r="S81" s="6" t="s">
        <v>599</v>
      </c>
      <c r="T81" s="25">
        <v>16</v>
      </c>
      <c r="U81" s="25">
        <v>16</v>
      </c>
      <c r="V81" s="42" t="s">
        <v>1250</v>
      </c>
      <c r="W81" s="42"/>
      <c r="X81" s="42"/>
      <c r="Y81" s="10" t="s">
        <v>4434</v>
      </c>
      <c r="Z81" s="10" t="s">
        <v>1203</v>
      </c>
      <c r="AA81" s="5"/>
    </row>
    <row r="82" spans="1:27" ht="12.75" customHeight="1" x14ac:dyDescent="0.25">
      <c r="A82" s="10" t="str">
        <f>Q82</f>
        <v>BACHARELADO EM CIÊNCIA E TECNOLOGIA</v>
      </c>
      <c r="B82" s="10" t="str">
        <f>E82</f>
        <v>DA9BCJ0205-15SA</v>
      </c>
      <c r="C82" s="10" t="str">
        <f>CONCATENATE(D82," ",G82,"-",K82," (",J82,")",IF(G82="I"," - TURMA MINISTRADA EM INGLÊS",IF(G82="P"," - TURMA COMPARTILHADA COM A PÓS-GRADUAÇÃO",IF(G82="S"," - TURMA SEMIPRESENCIAL",""))))</f>
        <v>Fenômenos Térmicos A9-diurno (Santo André)</v>
      </c>
      <c r="D82" s="6" t="s">
        <v>2312</v>
      </c>
      <c r="E82" s="6" t="s">
        <v>2325</v>
      </c>
      <c r="F82" s="28" t="s">
        <v>2314</v>
      </c>
      <c r="G82" s="19" t="s">
        <v>63</v>
      </c>
      <c r="H82" s="19" t="s">
        <v>2315</v>
      </c>
      <c r="I82" s="6" t="s">
        <v>2316</v>
      </c>
      <c r="J82" s="6" t="s">
        <v>17</v>
      </c>
      <c r="K82" s="6" t="s">
        <v>18</v>
      </c>
      <c r="L82" s="6" t="s">
        <v>276</v>
      </c>
      <c r="M82" s="6">
        <v>40</v>
      </c>
      <c r="N82" s="6">
        <v>29</v>
      </c>
      <c r="O82" s="6" t="s">
        <v>35</v>
      </c>
      <c r="P82" s="6" t="s">
        <v>22</v>
      </c>
      <c r="Q82" s="6" t="s">
        <v>34</v>
      </c>
      <c r="R82" s="6" t="s">
        <v>595</v>
      </c>
      <c r="S82" s="6" t="s">
        <v>595</v>
      </c>
      <c r="T82" s="25">
        <v>16</v>
      </c>
      <c r="U82" s="25">
        <v>16</v>
      </c>
      <c r="V82" s="42" t="s">
        <v>1250</v>
      </c>
      <c r="W82" s="42"/>
      <c r="X82" s="42"/>
      <c r="Y82" s="10" t="s">
        <v>4432</v>
      </c>
      <c r="Z82" s="10" t="s">
        <v>3388</v>
      </c>
      <c r="AA82" s="5"/>
    </row>
    <row r="83" spans="1:27" ht="12.75" customHeight="1" x14ac:dyDescent="0.25">
      <c r="A83" s="10" t="str">
        <f>Q83</f>
        <v>BACHARELADO EM CIÊNCIA E TECNOLOGIA</v>
      </c>
      <c r="B83" s="10" t="str">
        <f>E83</f>
        <v>NA9BCJ0205-15SA</v>
      </c>
      <c r="C83" s="10" t="str">
        <f>CONCATENATE(D83," ",G83,"-",K83," (",J83,")",IF(G83="I"," - TURMA MINISTRADA EM INGLÊS",IF(G83="P"," - TURMA COMPARTILHADA COM A PÓS-GRADUAÇÃO",IF(G83="S"," - TURMA SEMIPRESENCIAL",""))))</f>
        <v>Fenômenos Térmicos A9-noturno (Santo André)</v>
      </c>
      <c r="D83" s="6" t="s">
        <v>2312</v>
      </c>
      <c r="E83" s="6" t="s">
        <v>2356</v>
      </c>
      <c r="F83" s="28" t="s">
        <v>2314</v>
      </c>
      <c r="G83" s="19" t="s">
        <v>63</v>
      </c>
      <c r="H83" s="19" t="s">
        <v>2346</v>
      </c>
      <c r="I83" s="6" t="s">
        <v>2347</v>
      </c>
      <c r="J83" s="6" t="s">
        <v>17</v>
      </c>
      <c r="K83" s="6" t="s">
        <v>23</v>
      </c>
      <c r="L83" s="6" t="s">
        <v>276</v>
      </c>
      <c r="M83" s="6">
        <v>40</v>
      </c>
      <c r="N83" s="6">
        <v>29</v>
      </c>
      <c r="O83" s="6" t="s">
        <v>35</v>
      </c>
      <c r="P83" s="6" t="s">
        <v>22</v>
      </c>
      <c r="Q83" s="6" t="s">
        <v>34</v>
      </c>
      <c r="R83" s="6" t="s">
        <v>554</v>
      </c>
      <c r="S83" s="6" t="s">
        <v>554</v>
      </c>
      <c r="T83" s="25">
        <v>16</v>
      </c>
      <c r="U83" s="25">
        <v>16</v>
      </c>
      <c r="V83" s="42" t="s">
        <v>1250</v>
      </c>
      <c r="W83" s="42"/>
      <c r="X83" s="42"/>
      <c r="Y83" s="10" t="s">
        <v>4434</v>
      </c>
      <c r="Z83" s="10" t="s">
        <v>1213</v>
      </c>
      <c r="AA83" s="5"/>
    </row>
    <row r="84" spans="1:27" ht="12.75" customHeight="1" x14ac:dyDescent="0.25">
      <c r="A84" s="10" t="str">
        <f>Q84</f>
        <v>BACHARELADO EM CIÊNCIA E TECNOLOGIA</v>
      </c>
      <c r="B84" s="10" t="str">
        <f>E84</f>
        <v>DB1BCJ0205-15SA</v>
      </c>
      <c r="C84" s="10" t="str">
        <f>CONCATENATE(D84," ",G84,"-",K84," (",J84,")",IF(G84="I"," - TURMA MINISTRADA EM INGLÊS",IF(G84="P"," - TURMA COMPARTILHADA COM A PÓS-GRADUAÇÃO",IF(G84="S"," - TURMA SEMIPRESENCIAL",""))))</f>
        <v>Fenômenos Térmicos B1-diurno (Santo André)</v>
      </c>
      <c r="D84" s="5" t="s">
        <v>2312</v>
      </c>
      <c r="E84" s="5" t="s">
        <v>2329</v>
      </c>
      <c r="F84" s="25" t="s">
        <v>2314</v>
      </c>
      <c r="G84" s="14" t="s">
        <v>31</v>
      </c>
      <c r="H84" s="14" t="s">
        <v>2330</v>
      </c>
      <c r="I84" s="5" t="s">
        <v>2331</v>
      </c>
      <c r="J84" s="5" t="s">
        <v>17</v>
      </c>
      <c r="K84" s="5" t="s">
        <v>18</v>
      </c>
      <c r="L84" s="5" t="s">
        <v>276</v>
      </c>
      <c r="M84" s="6">
        <v>40</v>
      </c>
      <c r="N84" s="5">
        <v>29</v>
      </c>
      <c r="O84" s="5" t="s">
        <v>35</v>
      </c>
      <c r="P84" s="5" t="s">
        <v>22</v>
      </c>
      <c r="Q84" s="5" t="s">
        <v>34</v>
      </c>
      <c r="R84" s="5" t="s">
        <v>2332</v>
      </c>
      <c r="S84" s="5" t="s">
        <v>2332</v>
      </c>
      <c r="T84" s="25">
        <v>16</v>
      </c>
      <c r="U84" s="25">
        <v>16</v>
      </c>
      <c r="V84" s="42" t="s">
        <v>1250</v>
      </c>
      <c r="W84" s="42"/>
      <c r="X84" s="42"/>
      <c r="Y84" s="10" t="s">
        <v>4433</v>
      </c>
      <c r="Z84" s="10" t="s">
        <v>3389</v>
      </c>
      <c r="AA84" s="5"/>
    </row>
    <row r="85" spans="1:27" ht="12.75" customHeight="1" x14ac:dyDescent="0.25">
      <c r="A85" s="10" t="str">
        <f>Q85</f>
        <v>BACHARELADO EM CIÊNCIA E TECNOLOGIA</v>
      </c>
      <c r="B85" s="10" t="str">
        <f>E85</f>
        <v>DB10BCJ0205-15SA</v>
      </c>
      <c r="C85" s="10" t="str">
        <f>CONCATENATE(D85," ",G85,"-",K85," (",J85,")",IF(G85="I"," - TURMA MINISTRADA EM INGLÊS",IF(G85="P"," - TURMA COMPARTILHADA COM A PÓS-GRADUAÇÃO",IF(G85="S"," - TURMA SEMIPRESENCIAL",""))))</f>
        <v>Fenômenos Térmicos B1-diurno (Santo André)</v>
      </c>
      <c r="D85" s="6" t="s">
        <v>2312</v>
      </c>
      <c r="E85" s="6" t="s">
        <v>2342</v>
      </c>
      <c r="F85" s="28" t="s">
        <v>2314</v>
      </c>
      <c r="G85" s="19" t="s">
        <v>31</v>
      </c>
      <c r="H85" s="19" t="s">
        <v>2330</v>
      </c>
      <c r="I85" s="6" t="s">
        <v>2334</v>
      </c>
      <c r="J85" s="6" t="s">
        <v>17</v>
      </c>
      <c r="K85" s="6" t="s">
        <v>18</v>
      </c>
      <c r="L85" s="6" t="s">
        <v>276</v>
      </c>
      <c r="M85" s="6">
        <v>40</v>
      </c>
      <c r="N85" s="6">
        <v>30</v>
      </c>
      <c r="O85" s="6" t="s">
        <v>35</v>
      </c>
      <c r="P85" s="6" t="s">
        <v>22</v>
      </c>
      <c r="Q85" s="6" t="s">
        <v>34</v>
      </c>
      <c r="R85" s="6" t="s">
        <v>1038</v>
      </c>
      <c r="S85" s="6" t="s">
        <v>1038</v>
      </c>
      <c r="T85" s="25">
        <v>16</v>
      </c>
      <c r="U85" s="25">
        <v>16</v>
      </c>
      <c r="V85" s="42" t="s">
        <v>1250</v>
      </c>
      <c r="W85" s="42"/>
      <c r="X85" s="42"/>
      <c r="Y85" s="10" t="s">
        <v>4433</v>
      </c>
      <c r="Z85" s="10" t="s">
        <v>1211</v>
      </c>
      <c r="AA85" s="5"/>
    </row>
    <row r="86" spans="1:27" ht="12.75" customHeight="1" x14ac:dyDescent="0.25">
      <c r="A86" s="10" t="str">
        <f>Q86</f>
        <v>BACHARELADO EM CIÊNCIA E TECNOLOGIA</v>
      </c>
      <c r="B86" s="10" t="str">
        <f>E86</f>
        <v>DB11BCJ0205-15SA</v>
      </c>
      <c r="C86" s="10" t="str">
        <f>CONCATENATE(D86," ",G86,"-",K86," (",J86,")",IF(G86="I"," - TURMA MINISTRADA EM INGLÊS",IF(G86="P"," - TURMA COMPARTILHADA COM A PÓS-GRADUAÇÃO",IF(G86="S"," - TURMA SEMIPRESENCIAL",""))))</f>
        <v>Fenômenos Térmicos B1-diurno (Santo André)</v>
      </c>
      <c r="D86" s="5" t="s">
        <v>2312</v>
      </c>
      <c r="E86" s="5" t="s">
        <v>2343</v>
      </c>
      <c r="F86" s="25" t="s">
        <v>2314</v>
      </c>
      <c r="G86" s="14" t="s">
        <v>31</v>
      </c>
      <c r="H86" s="14" t="s">
        <v>2330</v>
      </c>
      <c r="I86" s="5" t="s">
        <v>2331</v>
      </c>
      <c r="J86" s="5" t="s">
        <v>17</v>
      </c>
      <c r="K86" s="5" t="s">
        <v>18</v>
      </c>
      <c r="L86" s="5" t="s">
        <v>276</v>
      </c>
      <c r="M86" s="5">
        <v>40</v>
      </c>
      <c r="N86" s="5">
        <v>30</v>
      </c>
      <c r="O86" s="5" t="s">
        <v>35</v>
      </c>
      <c r="P86" s="5" t="s">
        <v>22</v>
      </c>
      <c r="Q86" s="6" t="s">
        <v>34</v>
      </c>
      <c r="R86" s="6" t="s">
        <v>335</v>
      </c>
      <c r="S86" s="6" t="s">
        <v>335</v>
      </c>
      <c r="T86" s="25">
        <v>16</v>
      </c>
      <c r="U86" s="25">
        <v>16</v>
      </c>
      <c r="V86" s="42" t="s">
        <v>1250</v>
      </c>
      <c r="W86" s="42"/>
      <c r="X86" s="42"/>
      <c r="Y86" s="10" t="s">
        <v>4433</v>
      </c>
      <c r="Z86" s="10" t="s">
        <v>3389</v>
      </c>
      <c r="AA86" s="5"/>
    </row>
    <row r="87" spans="1:27" ht="12.75" customHeight="1" x14ac:dyDescent="0.25">
      <c r="A87" s="10" t="str">
        <f>Q87</f>
        <v>BACHARELADO EM CIÊNCIA E TECNOLOGIA</v>
      </c>
      <c r="B87" s="10" t="str">
        <f>E87</f>
        <v>DB12BCJ0205-15SA</v>
      </c>
      <c r="C87" s="10" t="str">
        <f>CONCATENATE(D87," ",G87,"-",K87," (",J87,")",IF(G87="I"," - TURMA MINISTRADA EM INGLÊS",IF(G87="P"," - TURMA COMPARTILHADA COM A PÓS-GRADUAÇÃO",IF(G87="S"," - TURMA SEMIPRESENCIAL",""))))</f>
        <v>Fenômenos Térmicos B1-diurno (Santo André)</v>
      </c>
      <c r="D87" s="6" t="s">
        <v>2312</v>
      </c>
      <c r="E87" s="6" t="s">
        <v>2344</v>
      </c>
      <c r="F87" s="28" t="s">
        <v>2314</v>
      </c>
      <c r="G87" s="19" t="s">
        <v>31</v>
      </c>
      <c r="H87" s="19" t="s">
        <v>2330</v>
      </c>
      <c r="I87" s="6" t="s">
        <v>2334</v>
      </c>
      <c r="J87" s="6" t="s">
        <v>17</v>
      </c>
      <c r="K87" s="17" t="s">
        <v>18</v>
      </c>
      <c r="L87" s="6" t="s">
        <v>276</v>
      </c>
      <c r="M87" s="6">
        <v>40</v>
      </c>
      <c r="N87" s="6">
        <v>30</v>
      </c>
      <c r="O87" s="6" t="s">
        <v>35</v>
      </c>
      <c r="P87" s="6" t="s">
        <v>22</v>
      </c>
      <c r="Q87" s="6" t="s">
        <v>34</v>
      </c>
      <c r="R87" s="6" t="s">
        <v>335</v>
      </c>
      <c r="S87" s="6" t="s">
        <v>335</v>
      </c>
      <c r="T87" s="25">
        <v>16</v>
      </c>
      <c r="U87" s="25">
        <v>16</v>
      </c>
      <c r="V87" s="42" t="s">
        <v>1250</v>
      </c>
      <c r="W87" s="42"/>
      <c r="X87" s="42"/>
      <c r="Y87" s="10" t="s">
        <v>4433</v>
      </c>
      <c r="Z87" s="10" t="s">
        <v>1211</v>
      </c>
      <c r="AA87" s="5"/>
    </row>
    <row r="88" spans="1:27" ht="12.75" customHeight="1" x14ac:dyDescent="0.25">
      <c r="A88" s="10" t="str">
        <f>Q88</f>
        <v>BACHARELADO EM CIÊNCIA E TECNOLOGIA</v>
      </c>
      <c r="B88" s="10" t="str">
        <f>E88</f>
        <v>NB1BCJ0205-15SA</v>
      </c>
      <c r="C88" s="10" t="str">
        <f>CONCATENATE(D88," ",G88,"-",K88," (",J88,")",IF(G88="I"," - TURMA MINISTRADA EM INGLÊS",IF(G88="P"," - TURMA COMPARTILHADA COM A PÓS-GRADUAÇÃO",IF(G88="S"," - TURMA SEMIPRESENCIAL",""))))</f>
        <v>Fenômenos Térmicos B1-noturno (Santo André)</v>
      </c>
      <c r="D88" s="6" t="s">
        <v>2312</v>
      </c>
      <c r="E88" s="6" t="s">
        <v>2360</v>
      </c>
      <c r="F88" s="28" t="s">
        <v>2314</v>
      </c>
      <c r="G88" s="19" t="s">
        <v>31</v>
      </c>
      <c r="H88" s="19" t="s">
        <v>2361</v>
      </c>
      <c r="I88" s="6" t="s">
        <v>2362</v>
      </c>
      <c r="J88" s="6" t="s">
        <v>17</v>
      </c>
      <c r="K88" s="17" t="s">
        <v>23</v>
      </c>
      <c r="L88" s="6" t="s">
        <v>276</v>
      </c>
      <c r="M88" s="6">
        <v>40</v>
      </c>
      <c r="N88" s="6">
        <v>30</v>
      </c>
      <c r="O88" s="6" t="s">
        <v>35</v>
      </c>
      <c r="P88" s="6" t="s">
        <v>22</v>
      </c>
      <c r="Q88" s="6" t="s">
        <v>34</v>
      </c>
      <c r="R88" s="6" t="s">
        <v>1042</v>
      </c>
      <c r="S88" s="6" t="s">
        <v>1042</v>
      </c>
      <c r="T88" s="25">
        <v>16</v>
      </c>
      <c r="U88" s="25">
        <v>16</v>
      </c>
      <c r="V88" s="42" t="s">
        <v>1250</v>
      </c>
      <c r="W88" s="42"/>
      <c r="X88" s="42"/>
      <c r="Y88" s="10" t="s">
        <v>4435</v>
      </c>
      <c r="Z88" s="10" t="s">
        <v>1202</v>
      </c>
      <c r="AA88" s="5"/>
    </row>
    <row r="89" spans="1:27" ht="12.75" customHeight="1" x14ac:dyDescent="0.25">
      <c r="A89" s="10" t="str">
        <f>Q89</f>
        <v>BACHARELADO EM CIÊNCIA E TECNOLOGIA</v>
      </c>
      <c r="B89" s="10" t="str">
        <f>E89</f>
        <v>NB10BCJ0205-15SA</v>
      </c>
      <c r="C89" s="10" t="str">
        <f>CONCATENATE(D89," ",G89,"-",K89," (",J89,")",IF(G89="I"," - TURMA MINISTRADA EM INGLÊS",IF(G89="P"," - TURMA COMPARTILHADA COM A PÓS-GRADUAÇÃO",IF(G89="S"," - TURMA SEMIPRESENCIAL",""))))</f>
        <v>Fenômenos Térmicos B1-noturno (Santo André)</v>
      </c>
      <c r="D89" s="6" t="s">
        <v>2312</v>
      </c>
      <c r="E89" s="6" t="s">
        <v>2372</v>
      </c>
      <c r="F89" s="28" t="s">
        <v>2314</v>
      </c>
      <c r="G89" s="19" t="s">
        <v>31</v>
      </c>
      <c r="H89" s="19" t="s">
        <v>2361</v>
      </c>
      <c r="I89" s="6" t="s">
        <v>2364</v>
      </c>
      <c r="J89" s="6" t="s">
        <v>17</v>
      </c>
      <c r="K89" s="6" t="s">
        <v>23</v>
      </c>
      <c r="L89" s="6" t="s">
        <v>276</v>
      </c>
      <c r="M89" s="6">
        <v>40</v>
      </c>
      <c r="N89" s="6">
        <v>30</v>
      </c>
      <c r="O89" s="6" t="s">
        <v>35</v>
      </c>
      <c r="P89" s="6" t="s">
        <v>22</v>
      </c>
      <c r="Q89" s="6" t="s">
        <v>34</v>
      </c>
      <c r="R89" s="6" t="s">
        <v>596</v>
      </c>
      <c r="S89" s="6" t="s">
        <v>596</v>
      </c>
      <c r="T89" s="25">
        <v>16</v>
      </c>
      <c r="U89" s="25">
        <v>16</v>
      </c>
      <c r="V89" s="42" t="s">
        <v>1250</v>
      </c>
      <c r="W89" s="42"/>
      <c r="X89" s="42"/>
      <c r="Y89" s="10" t="s">
        <v>4435</v>
      </c>
      <c r="Z89" s="10" t="s">
        <v>1205</v>
      </c>
      <c r="AA89" s="5"/>
    </row>
    <row r="90" spans="1:27" ht="12.75" customHeight="1" x14ac:dyDescent="0.25">
      <c r="A90" s="10" t="str">
        <f>Q90</f>
        <v>BACHARELADO EM CIÊNCIA E TECNOLOGIA</v>
      </c>
      <c r="B90" s="10" t="str">
        <f>E90</f>
        <v>NB11BCJ0205-15SA</v>
      </c>
      <c r="C90" s="10" t="str">
        <f>CONCATENATE(D90," ",G90,"-",K90," (",J90,")",IF(G90="I"," - TURMA MINISTRADA EM INGLÊS",IF(G90="P"," - TURMA COMPARTILHADA COM A PÓS-GRADUAÇÃO",IF(G90="S"," - TURMA SEMIPRESENCIAL",""))))</f>
        <v>Fenômenos Térmicos B1-noturno (Santo André)</v>
      </c>
      <c r="D90" s="6" t="s">
        <v>2312</v>
      </c>
      <c r="E90" s="6" t="s">
        <v>2373</v>
      </c>
      <c r="F90" s="28" t="s">
        <v>2314</v>
      </c>
      <c r="G90" s="19" t="s">
        <v>31</v>
      </c>
      <c r="H90" s="19" t="s">
        <v>2361</v>
      </c>
      <c r="I90" s="6" t="s">
        <v>2362</v>
      </c>
      <c r="J90" s="6" t="s">
        <v>17</v>
      </c>
      <c r="K90" s="6" t="s">
        <v>23</v>
      </c>
      <c r="L90" s="6" t="s">
        <v>276</v>
      </c>
      <c r="M90" s="6">
        <v>40</v>
      </c>
      <c r="N90" s="6">
        <v>30</v>
      </c>
      <c r="O90" s="6" t="s">
        <v>35</v>
      </c>
      <c r="P90" s="6" t="s">
        <v>22</v>
      </c>
      <c r="Q90" s="6" t="s">
        <v>34</v>
      </c>
      <c r="R90" s="6" t="s">
        <v>1044</v>
      </c>
      <c r="S90" s="6" t="s">
        <v>1044</v>
      </c>
      <c r="T90" s="25">
        <v>16</v>
      </c>
      <c r="U90" s="25">
        <v>16</v>
      </c>
      <c r="V90" s="42" t="s">
        <v>1250</v>
      </c>
      <c r="W90" s="42"/>
      <c r="X90" s="42"/>
      <c r="Y90" s="10" t="s">
        <v>4435</v>
      </c>
      <c r="Z90" s="10" t="s">
        <v>1202</v>
      </c>
      <c r="AA90" s="5"/>
    </row>
    <row r="91" spans="1:27" ht="12.75" customHeight="1" x14ac:dyDescent="0.25">
      <c r="A91" s="10" t="str">
        <f>Q91</f>
        <v>BACHARELADO EM CIÊNCIA E TECNOLOGIA</v>
      </c>
      <c r="B91" s="10" t="str">
        <f>E91</f>
        <v>NB12BCJ0205-15SA</v>
      </c>
      <c r="C91" s="10" t="str">
        <f>CONCATENATE(D91," ",G91,"-",K91," (",J91,")",IF(G91="I"," - TURMA MINISTRADA EM INGLÊS",IF(G91="P"," - TURMA COMPARTILHADA COM A PÓS-GRADUAÇÃO",IF(G91="S"," - TURMA SEMIPRESENCIAL",""))))</f>
        <v>Fenômenos Térmicos B1-noturno (Santo André)</v>
      </c>
      <c r="D91" s="6" t="s">
        <v>2312</v>
      </c>
      <c r="E91" s="6" t="s">
        <v>2374</v>
      </c>
      <c r="F91" s="28" t="s">
        <v>2314</v>
      </c>
      <c r="G91" s="19" t="s">
        <v>31</v>
      </c>
      <c r="H91" s="19" t="s">
        <v>2361</v>
      </c>
      <c r="I91" s="6" t="s">
        <v>2364</v>
      </c>
      <c r="J91" s="6" t="s">
        <v>17</v>
      </c>
      <c r="K91" s="6" t="s">
        <v>23</v>
      </c>
      <c r="L91" s="6" t="s">
        <v>276</v>
      </c>
      <c r="M91" s="6">
        <v>40</v>
      </c>
      <c r="N91" s="6">
        <v>30</v>
      </c>
      <c r="O91" s="6" t="s">
        <v>35</v>
      </c>
      <c r="P91" s="6" t="s">
        <v>22</v>
      </c>
      <c r="Q91" s="6" t="s">
        <v>34</v>
      </c>
      <c r="R91" s="6" t="s">
        <v>1044</v>
      </c>
      <c r="S91" s="6" t="s">
        <v>1044</v>
      </c>
      <c r="T91" s="25">
        <v>16</v>
      </c>
      <c r="U91" s="25">
        <v>16</v>
      </c>
      <c r="V91" s="42" t="s">
        <v>1250</v>
      </c>
      <c r="W91" s="42"/>
      <c r="X91" s="42"/>
      <c r="Y91" s="10" t="s">
        <v>4435</v>
      </c>
      <c r="Z91" s="10" t="s">
        <v>1205</v>
      </c>
      <c r="AA91" s="5"/>
    </row>
    <row r="92" spans="1:27" ht="12.75" customHeight="1" x14ac:dyDescent="0.25">
      <c r="A92" s="10" t="str">
        <f>Q92</f>
        <v>BACHARELADO EM CIÊNCIA E TECNOLOGIA</v>
      </c>
      <c r="B92" s="10" t="str">
        <f>E92</f>
        <v>DB2BCJ0205-15SA</v>
      </c>
      <c r="C92" s="10" t="str">
        <f>CONCATENATE(D92," ",G92,"-",K92," (",J92,")",IF(G92="I"," - TURMA MINISTRADA EM INGLÊS",IF(G92="P"," - TURMA COMPARTILHADA COM A PÓS-GRADUAÇÃO",IF(G92="S"," - TURMA SEMIPRESENCIAL",""))))</f>
        <v>Fenômenos Térmicos B2-diurno (Santo André)</v>
      </c>
      <c r="D92" s="6" t="s">
        <v>2312</v>
      </c>
      <c r="E92" s="6" t="s">
        <v>2333</v>
      </c>
      <c r="F92" s="28" t="s">
        <v>2314</v>
      </c>
      <c r="G92" s="19" t="s">
        <v>32</v>
      </c>
      <c r="H92" s="19" t="s">
        <v>2330</v>
      </c>
      <c r="I92" s="6" t="s">
        <v>2334</v>
      </c>
      <c r="J92" s="6" t="s">
        <v>17</v>
      </c>
      <c r="K92" s="17" t="s">
        <v>18</v>
      </c>
      <c r="L92" s="6" t="s">
        <v>276</v>
      </c>
      <c r="M92" s="6">
        <v>40</v>
      </c>
      <c r="N92" s="6">
        <v>29</v>
      </c>
      <c r="O92" s="6" t="s">
        <v>35</v>
      </c>
      <c r="P92" s="6" t="s">
        <v>22</v>
      </c>
      <c r="Q92" s="6" t="s">
        <v>34</v>
      </c>
      <c r="R92" s="6" t="s">
        <v>2332</v>
      </c>
      <c r="S92" s="6" t="s">
        <v>2332</v>
      </c>
      <c r="T92" s="25">
        <v>16</v>
      </c>
      <c r="U92" s="25">
        <v>16</v>
      </c>
      <c r="V92" s="42" t="s">
        <v>1250</v>
      </c>
      <c r="W92" s="42"/>
      <c r="X92" s="42"/>
      <c r="Y92" s="10" t="s">
        <v>4433</v>
      </c>
      <c r="Z92" s="10" t="s">
        <v>1211</v>
      </c>
      <c r="AA92" s="5"/>
    </row>
    <row r="93" spans="1:27" ht="12.75" customHeight="1" x14ac:dyDescent="0.25">
      <c r="A93" s="10" t="str">
        <f>Q93</f>
        <v>BACHARELADO EM CIÊNCIA E TECNOLOGIA</v>
      </c>
      <c r="B93" s="10" t="str">
        <f>E93</f>
        <v>NB2BCJ0205-15SA</v>
      </c>
      <c r="C93" s="10" t="str">
        <f>CONCATENATE(D93," ",G93,"-",K93," (",J93,")",IF(G93="I"," - TURMA MINISTRADA EM INGLÊS",IF(G93="P"," - TURMA COMPARTILHADA COM A PÓS-GRADUAÇÃO",IF(G93="S"," - TURMA SEMIPRESENCIAL",""))))</f>
        <v>Fenômenos Térmicos B2-noturno (Santo André)</v>
      </c>
      <c r="D93" s="5" t="s">
        <v>2312</v>
      </c>
      <c r="E93" s="5" t="s">
        <v>2363</v>
      </c>
      <c r="F93" s="25" t="s">
        <v>2314</v>
      </c>
      <c r="G93" s="14" t="s">
        <v>32</v>
      </c>
      <c r="H93" s="14" t="s">
        <v>2361</v>
      </c>
      <c r="I93" s="5" t="s">
        <v>2364</v>
      </c>
      <c r="J93" s="5" t="s">
        <v>17</v>
      </c>
      <c r="K93" s="5" t="s">
        <v>23</v>
      </c>
      <c r="L93" s="5" t="s">
        <v>276</v>
      </c>
      <c r="M93" s="5">
        <v>40</v>
      </c>
      <c r="N93" s="5">
        <v>30</v>
      </c>
      <c r="O93" s="5" t="s">
        <v>35</v>
      </c>
      <c r="P93" s="5" t="s">
        <v>22</v>
      </c>
      <c r="Q93" s="6" t="s">
        <v>34</v>
      </c>
      <c r="R93" s="6" t="s">
        <v>1042</v>
      </c>
      <c r="S93" s="6" t="s">
        <v>1042</v>
      </c>
      <c r="T93" s="25">
        <v>16</v>
      </c>
      <c r="U93" s="25">
        <v>16</v>
      </c>
      <c r="V93" s="42" t="s">
        <v>1250</v>
      </c>
      <c r="W93" s="42"/>
      <c r="X93" s="42"/>
      <c r="Y93" s="10" t="s">
        <v>4435</v>
      </c>
      <c r="Z93" s="10" t="s">
        <v>1205</v>
      </c>
      <c r="AA93" s="5"/>
    </row>
    <row r="94" spans="1:27" ht="12.75" customHeight="1" x14ac:dyDescent="0.25">
      <c r="A94" s="10" t="str">
        <f>Q94</f>
        <v>BACHARELADO EM CIÊNCIA E TECNOLOGIA</v>
      </c>
      <c r="B94" s="10" t="str">
        <f>E94</f>
        <v>DB3BCJ0205-15SA</v>
      </c>
      <c r="C94" s="10" t="str">
        <f>CONCATENATE(D94," ",G94,"-",K94," (",J94,")",IF(G94="I"," - TURMA MINISTRADA EM INGLÊS",IF(G94="P"," - TURMA COMPARTILHADA COM A PÓS-GRADUAÇÃO",IF(G94="S"," - TURMA SEMIPRESENCIAL",""))))</f>
        <v>Fenômenos Térmicos B3-diurno (Santo André)</v>
      </c>
      <c r="D94" s="6" t="s">
        <v>2312</v>
      </c>
      <c r="E94" s="6" t="s">
        <v>2335</v>
      </c>
      <c r="F94" s="28" t="s">
        <v>2314</v>
      </c>
      <c r="G94" s="19" t="s">
        <v>46</v>
      </c>
      <c r="H94" s="19" t="s">
        <v>2330</v>
      </c>
      <c r="I94" s="6" t="s">
        <v>2331</v>
      </c>
      <c r="J94" s="6" t="s">
        <v>17</v>
      </c>
      <c r="K94" s="6" t="s">
        <v>18</v>
      </c>
      <c r="L94" s="6" t="s">
        <v>276</v>
      </c>
      <c r="M94" s="6">
        <v>40</v>
      </c>
      <c r="N94" s="6">
        <v>29</v>
      </c>
      <c r="O94" s="6" t="s">
        <v>35</v>
      </c>
      <c r="P94" s="6" t="s">
        <v>22</v>
      </c>
      <c r="Q94" s="6" t="s">
        <v>34</v>
      </c>
      <c r="R94" s="6" t="s">
        <v>1046</v>
      </c>
      <c r="S94" s="6" t="s">
        <v>1046</v>
      </c>
      <c r="T94" s="25">
        <v>16</v>
      </c>
      <c r="U94" s="25">
        <v>16</v>
      </c>
      <c r="V94" s="42" t="s">
        <v>1250</v>
      </c>
      <c r="W94" s="42"/>
      <c r="X94" s="42"/>
      <c r="Y94" s="10" t="s">
        <v>4433</v>
      </c>
      <c r="Z94" s="10" t="s">
        <v>3389</v>
      </c>
      <c r="AA94" s="5"/>
    </row>
    <row r="95" spans="1:27" ht="12.75" customHeight="1" x14ac:dyDescent="0.25">
      <c r="A95" s="10" t="str">
        <f>Q95</f>
        <v>BACHARELADO EM CIÊNCIA E TECNOLOGIA</v>
      </c>
      <c r="B95" s="10" t="str">
        <f>E95</f>
        <v>NB3BCJ0205-15SA</v>
      </c>
      <c r="C95" s="10" t="str">
        <f>CONCATENATE(D95," ",G95,"-",K95," (",J95,")",IF(G95="I"," - TURMA MINISTRADA EM INGLÊS",IF(G95="P"," - TURMA COMPARTILHADA COM A PÓS-GRADUAÇÃO",IF(G95="S"," - TURMA SEMIPRESENCIAL",""))))</f>
        <v>Fenômenos Térmicos B3-noturno (Santo André)</v>
      </c>
      <c r="D95" s="6" t="s">
        <v>2312</v>
      </c>
      <c r="E95" s="6" t="s">
        <v>2365</v>
      </c>
      <c r="F95" s="28" t="s">
        <v>2314</v>
      </c>
      <c r="G95" s="19" t="s">
        <v>46</v>
      </c>
      <c r="H95" s="19" t="s">
        <v>2361</v>
      </c>
      <c r="I95" s="6" t="s">
        <v>2362</v>
      </c>
      <c r="J95" s="6" t="s">
        <v>17</v>
      </c>
      <c r="K95" s="17" t="s">
        <v>23</v>
      </c>
      <c r="L95" s="6" t="s">
        <v>276</v>
      </c>
      <c r="M95" s="6">
        <v>40</v>
      </c>
      <c r="N95" s="6">
        <v>30</v>
      </c>
      <c r="O95" s="6" t="s">
        <v>35</v>
      </c>
      <c r="P95" s="6" t="s">
        <v>22</v>
      </c>
      <c r="Q95" s="6" t="s">
        <v>34</v>
      </c>
      <c r="R95" s="6" t="s">
        <v>601</v>
      </c>
      <c r="S95" s="6" t="s">
        <v>601</v>
      </c>
      <c r="T95" s="25">
        <v>16</v>
      </c>
      <c r="U95" s="25">
        <v>16</v>
      </c>
      <c r="V95" s="42" t="s">
        <v>1250</v>
      </c>
      <c r="W95" s="42"/>
      <c r="X95" s="42"/>
      <c r="Y95" s="10" t="s">
        <v>4435</v>
      </c>
      <c r="Z95" s="10" t="s">
        <v>1202</v>
      </c>
      <c r="AA95" s="5"/>
    </row>
    <row r="96" spans="1:27" ht="12.75" customHeight="1" x14ac:dyDescent="0.25">
      <c r="A96" s="10" t="str">
        <f>Q96</f>
        <v>BACHARELADO EM CIÊNCIA E TECNOLOGIA</v>
      </c>
      <c r="B96" s="10" t="str">
        <f>E96</f>
        <v>DB4BCJ0205-15SA</v>
      </c>
      <c r="C96" s="10" t="str">
        <f>CONCATENATE(D96," ",G96,"-",K96," (",J96,")",IF(G96="I"," - TURMA MINISTRADA EM INGLÊS",IF(G96="P"," - TURMA COMPARTILHADA COM A PÓS-GRADUAÇÃO",IF(G96="S"," - TURMA SEMIPRESENCIAL",""))))</f>
        <v>Fenômenos Térmicos B4-diurno (Santo André)</v>
      </c>
      <c r="D96" s="5" t="s">
        <v>2312</v>
      </c>
      <c r="E96" s="5" t="s">
        <v>2336</v>
      </c>
      <c r="F96" s="25" t="s">
        <v>2314</v>
      </c>
      <c r="G96" s="14" t="s">
        <v>49</v>
      </c>
      <c r="H96" s="14" t="s">
        <v>2330</v>
      </c>
      <c r="I96" s="5" t="s">
        <v>2334</v>
      </c>
      <c r="J96" s="5" t="s">
        <v>17</v>
      </c>
      <c r="K96" s="16" t="s">
        <v>18</v>
      </c>
      <c r="L96" s="5" t="s">
        <v>276</v>
      </c>
      <c r="M96" s="5">
        <v>40</v>
      </c>
      <c r="N96" s="5">
        <v>29</v>
      </c>
      <c r="O96" s="5" t="s">
        <v>35</v>
      </c>
      <c r="P96" s="5" t="s">
        <v>22</v>
      </c>
      <c r="Q96" s="6" t="s">
        <v>34</v>
      </c>
      <c r="R96" s="6" t="s">
        <v>1046</v>
      </c>
      <c r="S96" s="6" t="s">
        <v>1046</v>
      </c>
      <c r="T96" s="25">
        <v>16</v>
      </c>
      <c r="U96" s="25">
        <v>16</v>
      </c>
      <c r="V96" s="42" t="s">
        <v>1250</v>
      </c>
      <c r="W96" s="42"/>
      <c r="X96" s="42"/>
      <c r="Y96" s="10" t="s">
        <v>4433</v>
      </c>
      <c r="Z96" s="10" t="s">
        <v>1211</v>
      </c>
      <c r="AA96" s="5"/>
    </row>
    <row r="97" spans="1:27" ht="12.75" customHeight="1" x14ac:dyDescent="0.25">
      <c r="A97" s="10" t="str">
        <f>Q97</f>
        <v>BACHARELADO EM CIÊNCIA E TECNOLOGIA</v>
      </c>
      <c r="B97" s="10" t="str">
        <f>E97</f>
        <v>NB4BCJ0205-15SA</v>
      </c>
      <c r="C97" s="10" t="str">
        <f>CONCATENATE(D97," ",G97,"-",K97," (",J97,")",IF(G97="I"," - TURMA MINISTRADA EM INGLÊS",IF(G97="P"," - TURMA COMPARTILHADA COM A PÓS-GRADUAÇÃO",IF(G97="S"," - TURMA SEMIPRESENCIAL",""))))</f>
        <v>Fenômenos Térmicos B4-noturno (Santo André)</v>
      </c>
      <c r="D97" s="5" t="s">
        <v>2312</v>
      </c>
      <c r="E97" s="5" t="s">
        <v>2366</v>
      </c>
      <c r="F97" s="25" t="s">
        <v>2314</v>
      </c>
      <c r="G97" s="14" t="s">
        <v>49</v>
      </c>
      <c r="H97" s="14" t="s">
        <v>2361</v>
      </c>
      <c r="I97" s="5" t="s">
        <v>2364</v>
      </c>
      <c r="J97" s="5" t="s">
        <v>17</v>
      </c>
      <c r="K97" s="5" t="s">
        <v>23</v>
      </c>
      <c r="L97" s="5" t="s">
        <v>276</v>
      </c>
      <c r="M97" s="5">
        <v>40</v>
      </c>
      <c r="N97" s="5">
        <v>30</v>
      </c>
      <c r="O97" s="5" t="s">
        <v>35</v>
      </c>
      <c r="P97" s="5" t="s">
        <v>22</v>
      </c>
      <c r="Q97" s="5" t="s">
        <v>34</v>
      </c>
      <c r="R97" s="5" t="s">
        <v>601</v>
      </c>
      <c r="S97" s="5" t="s">
        <v>601</v>
      </c>
      <c r="T97" s="25">
        <v>16</v>
      </c>
      <c r="U97" s="25">
        <v>16</v>
      </c>
      <c r="V97" s="42" t="s">
        <v>1250</v>
      </c>
      <c r="W97" s="42"/>
      <c r="X97" s="42"/>
      <c r="Y97" s="10" t="s">
        <v>4435</v>
      </c>
      <c r="Z97" s="10" t="s">
        <v>1205</v>
      </c>
      <c r="AA97" s="5"/>
    </row>
    <row r="98" spans="1:27" ht="12.75" customHeight="1" x14ac:dyDescent="0.25">
      <c r="A98" s="10" t="str">
        <f>Q98</f>
        <v>BACHARELADO EM CIÊNCIA E TECNOLOGIA</v>
      </c>
      <c r="B98" s="10" t="str">
        <f>E98</f>
        <v>DB5BCJ0205-15SA</v>
      </c>
      <c r="C98" s="10" t="str">
        <f>CONCATENATE(D98," ",G98,"-",K98," (",J98,")",IF(G98="I"," - TURMA MINISTRADA EM INGLÊS",IF(G98="P"," - TURMA COMPARTILHADA COM A PÓS-GRADUAÇÃO",IF(G98="S"," - TURMA SEMIPRESENCIAL",""))))</f>
        <v>Fenômenos Térmicos B5-diurno (Santo André)</v>
      </c>
      <c r="D98" s="6" t="s">
        <v>2312</v>
      </c>
      <c r="E98" s="6" t="s">
        <v>2337</v>
      </c>
      <c r="F98" s="27" t="s">
        <v>2314</v>
      </c>
      <c r="G98" s="19" t="s">
        <v>50</v>
      </c>
      <c r="H98" s="19" t="s">
        <v>2330</v>
      </c>
      <c r="I98" s="6" t="s">
        <v>2331</v>
      </c>
      <c r="J98" s="6" t="s">
        <v>17</v>
      </c>
      <c r="K98" s="6" t="s">
        <v>18</v>
      </c>
      <c r="L98" s="6" t="s">
        <v>276</v>
      </c>
      <c r="M98" s="6">
        <v>40</v>
      </c>
      <c r="N98" s="6">
        <v>29</v>
      </c>
      <c r="O98" s="6" t="s">
        <v>35</v>
      </c>
      <c r="P98" s="6" t="s">
        <v>22</v>
      </c>
      <c r="Q98" s="6" t="s">
        <v>34</v>
      </c>
      <c r="R98" s="6" t="s">
        <v>553</v>
      </c>
      <c r="S98" s="6" t="s">
        <v>553</v>
      </c>
      <c r="T98" s="25">
        <v>16</v>
      </c>
      <c r="U98" s="25">
        <v>16</v>
      </c>
      <c r="V98" s="42" t="s">
        <v>1250</v>
      </c>
      <c r="W98" s="42"/>
      <c r="X98" s="42"/>
      <c r="Y98" s="10" t="s">
        <v>4433</v>
      </c>
      <c r="Z98" s="10" t="s">
        <v>3389</v>
      </c>
      <c r="AA98" s="5"/>
    </row>
    <row r="99" spans="1:27" ht="12.75" customHeight="1" x14ac:dyDescent="0.25">
      <c r="A99" s="10" t="str">
        <f>Q99</f>
        <v>BACHARELADO EM CIÊNCIA E TECNOLOGIA</v>
      </c>
      <c r="B99" s="10" t="str">
        <f>E99</f>
        <v>NB5BCJ0205-15SA</v>
      </c>
      <c r="C99" s="10" t="str">
        <f>CONCATENATE(D99," ",G99,"-",K99," (",J99,")",IF(G99="I"," - TURMA MINISTRADA EM INGLÊS",IF(G99="P"," - TURMA COMPARTILHADA COM A PÓS-GRADUAÇÃO",IF(G99="S"," - TURMA SEMIPRESENCIAL",""))))</f>
        <v>Fenômenos Térmicos B5-noturno (Santo André)</v>
      </c>
      <c r="D99" s="6" t="s">
        <v>2312</v>
      </c>
      <c r="E99" s="6" t="s">
        <v>2367</v>
      </c>
      <c r="F99" s="28" t="s">
        <v>2314</v>
      </c>
      <c r="G99" s="19" t="s">
        <v>50</v>
      </c>
      <c r="H99" s="19" t="s">
        <v>2361</v>
      </c>
      <c r="I99" s="6" t="s">
        <v>2362</v>
      </c>
      <c r="J99" s="6" t="s">
        <v>17</v>
      </c>
      <c r="K99" s="6" t="s">
        <v>23</v>
      </c>
      <c r="L99" s="6" t="s">
        <v>276</v>
      </c>
      <c r="M99" s="6">
        <v>40</v>
      </c>
      <c r="N99" s="6">
        <v>29</v>
      </c>
      <c r="O99" s="6" t="s">
        <v>35</v>
      </c>
      <c r="P99" s="6" t="s">
        <v>22</v>
      </c>
      <c r="Q99" s="6" t="s">
        <v>34</v>
      </c>
      <c r="R99" s="6" t="s">
        <v>597</v>
      </c>
      <c r="S99" s="6" t="s">
        <v>597</v>
      </c>
      <c r="T99" s="25">
        <v>16</v>
      </c>
      <c r="U99" s="25">
        <v>16</v>
      </c>
      <c r="V99" s="42" t="s">
        <v>1250</v>
      </c>
      <c r="W99" s="42"/>
      <c r="X99" s="42"/>
      <c r="Y99" s="10" t="s">
        <v>4435</v>
      </c>
      <c r="Z99" s="10" t="s">
        <v>1202</v>
      </c>
      <c r="AA99" s="5"/>
    </row>
    <row r="100" spans="1:27" ht="12.75" customHeight="1" x14ac:dyDescent="0.25">
      <c r="A100" s="10" t="str">
        <f>Q100</f>
        <v>BACHARELADO EM CIÊNCIA E TECNOLOGIA</v>
      </c>
      <c r="B100" s="10" t="str">
        <f>E100</f>
        <v>DB6BCJ0205-15SA</v>
      </c>
      <c r="C100" s="10" t="str">
        <f>CONCATENATE(D100," ",G100,"-",K100," (",J100,")",IF(G100="I"," - TURMA MINISTRADA EM INGLÊS",IF(G100="P"," - TURMA COMPARTILHADA COM A PÓS-GRADUAÇÃO",IF(G100="S"," - TURMA SEMIPRESENCIAL",""))))</f>
        <v>Fenômenos Térmicos B6-diurno (Santo André)</v>
      </c>
      <c r="D100" s="6" t="s">
        <v>2312</v>
      </c>
      <c r="E100" s="6" t="s">
        <v>2338</v>
      </c>
      <c r="F100" s="28" t="s">
        <v>2314</v>
      </c>
      <c r="G100" s="19" t="s">
        <v>51</v>
      </c>
      <c r="H100" s="19" t="s">
        <v>2330</v>
      </c>
      <c r="I100" s="6" t="s">
        <v>2334</v>
      </c>
      <c r="J100" s="6" t="s">
        <v>17</v>
      </c>
      <c r="K100" s="6" t="s">
        <v>18</v>
      </c>
      <c r="L100" s="6" t="s">
        <v>276</v>
      </c>
      <c r="M100" s="6">
        <v>40</v>
      </c>
      <c r="N100" s="6">
        <v>29</v>
      </c>
      <c r="O100" s="6" t="s">
        <v>35</v>
      </c>
      <c r="P100" s="6" t="s">
        <v>22</v>
      </c>
      <c r="Q100" s="6" t="s">
        <v>34</v>
      </c>
      <c r="R100" s="6" t="s">
        <v>553</v>
      </c>
      <c r="S100" s="6" t="s">
        <v>553</v>
      </c>
      <c r="T100" s="25">
        <v>16</v>
      </c>
      <c r="U100" s="25">
        <v>16</v>
      </c>
      <c r="V100" s="42" t="s">
        <v>1250</v>
      </c>
      <c r="W100" s="42"/>
      <c r="X100" s="42"/>
      <c r="Y100" s="10" t="s">
        <v>4433</v>
      </c>
      <c r="Z100" s="10" t="s">
        <v>1211</v>
      </c>
      <c r="AA100" s="5"/>
    </row>
    <row r="101" spans="1:27" ht="12.75" customHeight="1" x14ac:dyDescent="0.25">
      <c r="A101" s="10" t="str">
        <f>Q101</f>
        <v>BACHARELADO EM CIÊNCIA E TECNOLOGIA</v>
      </c>
      <c r="B101" s="10" t="str">
        <f>E101</f>
        <v>NB6BCJ0205-15SA</v>
      </c>
      <c r="C101" s="10" t="str">
        <f>CONCATENATE(D101," ",G101,"-",K101," (",J101,")",IF(G101="I"," - TURMA MINISTRADA EM INGLÊS",IF(G101="P"," - TURMA COMPARTILHADA COM A PÓS-GRADUAÇÃO",IF(G101="S"," - TURMA SEMIPRESENCIAL",""))))</f>
        <v>Fenômenos Térmicos B6-noturno (Santo André)</v>
      </c>
      <c r="D101" s="5" t="s">
        <v>2312</v>
      </c>
      <c r="E101" s="5" t="s">
        <v>2368</v>
      </c>
      <c r="F101" s="25" t="s">
        <v>2314</v>
      </c>
      <c r="G101" s="14" t="s">
        <v>51</v>
      </c>
      <c r="H101" s="14" t="s">
        <v>2361</v>
      </c>
      <c r="I101" s="5" t="s">
        <v>2364</v>
      </c>
      <c r="J101" s="5" t="s">
        <v>17</v>
      </c>
      <c r="K101" s="5" t="s">
        <v>23</v>
      </c>
      <c r="L101" s="5" t="s">
        <v>276</v>
      </c>
      <c r="M101" s="5">
        <v>40</v>
      </c>
      <c r="N101" s="5">
        <v>29</v>
      </c>
      <c r="O101" s="5" t="s">
        <v>35</v>
      </c>
      <c r="P101" s="5" t="s">
        <v>22</v>
      </c>
      <c r="Q101" s="6" t="s">
        <v>34</v>
      </c>
      <c r="R101" s="6" t="s">
        <v>597</v>
      </c>
      <c r="S101" s="6" t="s">
        <v>597</v>
      </c>
      <c r="T101" s="25">
        <v>16</v>
      </c>
      <c r="U101" s="25">
        <v>16</v>
      </c>
      <c r="V101" s="42" t="s">
        <v>1250</v>
      </c>
      <c r="W101" s="42"/>
      <c r="X101" s="42"/>
      <c r="Y101" s="10" t="s">
        <v>4435</v>
      </c>
      <c r="Z101" s="10" t="s">
        <v>1205</v>
      </c>
      <c r="AA101" s="5"/>
    </row>
    <row r="102" spans="1:27" ht="12.75" customHeight="1" x14ac:dyDescent="0.25">
      <c r="A102" s="10" t="str">
        <f>Q102</f>
        <v>BACHARELADO EM CIÊNCIA E TECNOLOGIA</v>
      </c>
      <c r="B102" s="10" t="str">
        <f>E102</f>
        <v>DB7BCJ0205-15SA</v>
      </c>
      <c r="C102" s="10" t="str">
        <f>CONCATENATE(D102," ",G102,"-",K102," (",J102,")",IF(G102="I"," - TURMA MINISTRADA EM INGLÊS",IF(G102="P"," - TURMA COMPARTILHADA COM A PÓS-GRADUAÇÃO",IF(G102="S"," - TURMA SEMIPRESENCIAL",""))))</f>
        <v>Fenômenos Térmicos B7-diurno (Santo André)</v>
      </c>
      <c r="D102" s="5" t="s">
        <v>2312</v>
      </c>
      <c r="E102" s="5" t="s">
        <v>2339</v>
      </c>
      <c r="F102" s="25" t="s">
        <v>2314</v>
      </c>
      <c r="G102" s="14" t="s">
        <v>64</v>
      </c>
      <c r="H102" s="14" t="s">
        <v>2330</v>
      </c>
      <c r="I102" s="5" t="s">
        <v>2331</v>
      </c>
      <c r="J102" s="5" t="s">
        <v>17</v>
      </c>
      <c r="K102" s="5" t="s">
        <v>18</v>
      </c>
      <c r="L102" s="5" t="s">
        <v>276</v>
      </c>
      <c r="M102" s="5">
        <v>40</v>
      </c>
      <c r="N102" s="5">
        <v>29</v>
      </c>
      <c r="O102" s="5" t="s">
        <v>35</v>
      </c>
      <c r="P102" s="5" t="s">
        <v>22</v>
      </c>
      <c r="Q102" s="5" t="s">
        <v>34</v>
      </c>
      <c r="R102" s="5" t="s">
        <v>190</v>
      </c>
      <c r="S102" s="5" t="s">
        <v>190</v>
      </c>
      <c r="T102" s="25">
        <v>16</v>
      </c>
      <c r="U102" s="25">
        <v>16</v>
      </c>
      <c r="V102" s="42" t="s">
        <v>1250</v>
      </c>
      <c r="W102" s="42"/>
      <c r="X102" s="42"/>
      <c r="Y102" s="10" t="s">
        <v>4433</v>
      </c>
      <c r="Z102" s="10" t="s">
        <v>3389</v>
      </c>
      <c r="AA102" s="5"/>
    </row>
    <row r="103" spans="1:27" ht="12.75" customHeight="1" x14ac:dyDescent="0.25">
      <c r="A103" s="10" t="str">
        <f>Q103</f>
        <v>BACHARELADO EM CIÊNCIA E TECNOLOGIA</v>
      </c>
      <c r="B103" s="10" t="str">
        <f>E103</f>
        <v>NB7BCJ0205-15SA</v>
      </c>
      <c r="C103" s="10" t="str">
        <f>CONCATENATE(D103," ",G103,"-",K103," (",J103,")",IF(G103="I"," - TURMA MINISTRADA EM INGLÊS",IF(G103="P"," - TURMA COMPARTILHADA COM A PÓS-GRADUAÇÃO",IF(G103="S"," - TURMA SEMIPRESENCIAL",""))))</f>
        <v>Fenômenos Térmicos B7-noturno (Santo André)</v>
      </c>
      <c r="D103" s="6" t="s">
        <v>2312</v>
      </c>
      <c r="E103" s="6" t="s">
        <v>2369</v>
      </c>
      <c r="F103" s="27" t="s">
        <v>2314</v>
      </c>
      <c r="G103" s="19" t="s">
        <v>64</v>
      </c>
      <c r="H103" s="19" t="s">
        <v>2361</v>
      </c>
      <c r="I103" s="6" t="s">
        <v>2362</v>
      </c>
      <c r="J103" s="6" t="s">
        <v>17</v>
      </c>
      <c r="K103" s="6" t="s">
        <v>23</v>
      </c>
      <c r="L103" s="6" t="s">
        <v>276</v>
      </c>
      <c r="M103" s="6">
        <v>40</v>
      </c>
      <c r="N103" s="6">
        <v>29</v>
      </c>
      <c r="O103" s="6" t="s">
        <v>35</v>
      </c>
      <c r="P103" s="6" t="s">
        <v>22</v>
      </c>
      <c r="Q103" s="6" t="s">
        <v>34</v>
      </c>
      <c r="R103" s="6" t="s">
        <v>630</v>
      </c>
      <c r="S103" s="6" t="s">
        <v>630</v>
      </c>
      <c r="T103" s="25">
        <v>16</v>
      </c>
      <c r="U103" s="25">
        <v>16</v>
      </c>
      <c r="V103" s="42" t="s">
        <v>1250</v>
      </c>
      <c r="W103" s="42"/>
      <c r="X103" s="42"/>
      <c r="Y103" s="10" t="s">
        <v>4435</v>
      </c>
      <c r="Z103" s="10" t="s">
        <v>1202</v>
      </c>
      <c r="AA103" s="5"/>
    </row>
    <row r="104" spans="1:27" ht="12.75" customHeight="1" x14ac:dyDescent="0.25">
      <c r="A104" s="10" t="str">
        <f>Q104</f>
        <v>BACHARELADO EM CIÊNCIA E TECNOLOGIA</v>
      </c>
      <c r="B104" s="10" t="str">
        <f>E104</f>
        <v>DB8BCJ0205-15SA</v>
      </c>
      <c r="C104" s="10" t="str">
        <f>CONCATENATE(D104," ",G104,"-",K104," (",J104,")",IF(G104="I"," - TURMA MINISTRADA EM INGLÊS",IF(G104="P"," - TURMA COMPARTILHADA COM A PÓS-GRADUAÇÃO",IF(G104="S"," - TURMA SEMIPRESENCIAL",""))))</f>
        <v>Fenômenos Térmicos B8-diurno (Santo André)</v>
      </c>
      <c r="D104" s="6" t="s">
        <v>2312</v>
      </c>
      <c r="E104" s="6" t="s">
        <v>2340</v>
      </c>
      <c r="F104" s="28" t="s">
        <v>2314</v>
      </c>
      <c r="G104" s="19" t="s">
        <v>65</v>
      </c>
      <c r="H104" s="19" t="s">
        <v>2330</v>
      </c>
      <c r="I104" s="6" t="s">
        <v>2334</v>
      </c>
      <c r="J104" s="6" t="s">
        <v>17</v>
      </c>
      <c r="K104" s="17" t="s">
        <v>18</v>
      </c>
      <c r="L104" s="6" t="s">
        <v>276</v>
      </c>
      <c r="M104" s="6">
        <v>40</v>
      </c>
      <c r="N104" s="6">
        <v>29</v>
      </c>
      <c r="O104" s="6" t="s">
        <v>35</v>
      </c>
      <c r="P104" s="6" t="s">
        <v>22</v>
      </c>
      <c r="Q104" s="6" t="s">
        <v>34</v>
      </c>
      <c r="R104" s="6" t="s">
        <v>190</v>
      </c>
      <c r="S104" s="6" t="s">
        <v>190</v>
      </c>
      <c r="T104" s="25">
        <v>16</v>
      </c>
      <c r="U104" s="25">
        <v>16</v>
      </c>
      <c r="V104" s="42" t="s">
        <v>1250</v>
      </c>
      <c r="W104" s="42"/>
      <c r="X104" s="42"/>
      <c r="Y104" s="10" t="s">
        <v>4433</v>
      </c>
      <c r="Z104" s="10" t="s">
        <v>1211</v>
      </c>
      <c r="AA104" s="5"/>
    </row>
    <row r="105" spans="1:27" ht="12.75" customHeight="1" x14ac:dyDescent="0.25">
      <c r="A105" s="10" t="str">
        <f>Q105</f>
        <v>BACHARELADO EM CIÊNCIA E TECNOLOGIA</v>
      </c>
      <c r="B105" s="10" t="str">
        <f>E105</f>
        <v>NB8BCJ0205-15SA</v>
      </c>
      <c r="C105" s="10" t="str">
        <f>CONCATENATE(D105," ",G105,"-",K105," (",J105,")",IF(G105="I"," - TURMA MINISTRADA EM INGLÊS",IF(G105="P"," - TURMA COMPARTILHADA COM A PÓS-GRADUAÇÃO",IF(G105="S"," - TURMA SEMIPRESENCIAL",""))))</f>
        <v>Fenômenos Térmicos B8-noturno (Santo André)</v>
      </c>
      <c r="D105" s="6" t="s">
        <v>2312</v>
      </c>
      <c r="E105" s="6" t="s">
        <v>2370</v>
      </c>
      <c r="F105" s="28" t="s">
        <v>2314</v>
      </c>
      <c r="G105" s="19" t="s">
        <v>65</v>
      </c>
      <c r="H105" s="19" t="s">
        <v>2361</v>
      </c>
      <c r="I105" s="6" t="s">
        <v>2364</v>
      </c>
      <c r="J105" s="6" t="s">
        <v>17</v>
      </c>
      <c r="K105" s="17" t="s">
        <v>23</v>
      </c>
      <c r="L105" s="6" t="s">
        <v>276</v>
      </c>
      <c r="M105" s="6">
        <v>40</v>
      </c>
      <c r="N105" s="6">
        <v>29</v>
      </c>
      <c r="O105" s="6" t="s">
        <v>35</v>
      </c>
      <c r="P105" s="6" t="s">
        <v>22</v>
      </c>
      <c r="Q105" s="6" t="s">
        <v>34</v>
      </c>
      <c r="R105" s="6" t="s">
        <v>630</v>
      </c>
      <c r="S105" s="6" t="s">
        <v>630</v>
      </c>
      <c r="T105" s="25">
        <v>16</v>
      </c>
      <c r="U105" s="25">
        <v>16</v>
      </c>
      <c r="V105" s="42" t="s">
        <v>1250</v>
      </c>
      <c r="W105" s="42"/>
      <c r="X105" s="42"/>
      <c r="Y105" s="10" t="s">
        <v>4435</v>
      </c>
      <c r="Z105" s="10" t="s">
        <v>1205</v>
      </c>
      <c r="AA105" s="5"/>
    </row>
    <row r="106" spans="1:27" ht="12.75" customHeight="1" x14ac:dyDescent="0.25">
      <c r="A106" s="10" t="str">
        <f>Q106</f>
        <v>BACHARELADO EM CIÊNCIA E TECNOLOGIA</v>
      </c>
      <c r="B106" s="10" t="str">
        <f>E106</f>
        <v>DB9BCJ0205-15SA</v>
      </c>
      <c r="C106" s="10" t="str">
        <f>CONCATENATE(D106," ",G106,"-",K106," (",J106,")",IF(G106="I"," - TURMA MINISTRADA EM INGLÊS",IF(G106="P"," - TURMA COMPARTILHADA COM A PÓS-GRADUAÇÃO",IF(G106="S"," - TURMA SEMIPRESENCIAL",""))))</f>
        <v>Fenômenos Térmicos B9-diurno (Santo André)</v>
      </c>
      <c r="D106" s="6" t="s">
        <v>2312</v>
      </c>
      <c r="E106" s="6" t="s">
        <v>2341</v>
      </c>
      <c r="F106" s="28" t="s">
        <v>2314</v>
      </c>
      <c r="G106" s="19" t="s">
        <v>66</v>
      </c>
      <c r="H106" s="19" t="s">
        <v>2330</v>
      </c>
      <c r="I106" s="6" t="s">
        <v>2331</v>
      </c>
      <c r="J106" s="6" t="s">
        <v>17</v>
      </c>
      <c r="K106" s="17" t="s">
        <v>18</v>
      </c>
      <c r="L106" s="6" t="s">
        <v>276</v>
      </c>
      <c r="M106" s="6">
        <v>40</v>
      </c>
      <c r="N106" s="6">
        <v>29</v>
      </c>
      <c r="O106" s="6" t="s">
        <v>35</v>
      </c>
      <c r="P106" s="6" t="s">
        <v>22</v>
      </c>
      <c r="Q106" s="6" t="s">
        <v>34</v>
      </c>
      <c r="R106" s="6" t="s">
        <v>1038</v>
      </c>
      <c r="S106" s="6" t="s">
        <v>1038</v>
      </c>
      <c r="T106" s="25">
        <v>16</v>
      </c>
      <c r="U106" s="25">
        <v>16</v>
      </c>
      <c r="V106" s="42" t="s">
        <v>1250</v>
      </c>
      <c r="W106" s="42"/>
      <c r="X106" s="42"/>
      <c r="Y106" s="10" t="s">
        <v>4433</v>
      </c>
      <c r="Z106" s="10" t="s">
        <v>3389</v>
      </c>
      <c r="AA106" s="5"/>
    </row>
    <row r="107" spans="1:27" ht="12.75" customHeight="1" x14ac:dyDescent="0.25">
      <c r="A107" s="10" t="str">
        <f>Q107</f>
        <v>BACHARELADO EM CIÊNCIA E TECNOLOGIA</v>
      </c>
      <c r="B107" s="10" t="str">
        <f>E107</f>
        <v>NB9BCJ0205-15SA</v>
      </c>
      <c r="C107" s="10" t="str">
        <f>CONCATENATE(D107," ",G107,"-",K107," (",J107,")",IF(G107="I"," - TURMA MINISTRADA EM INGLÊS",IF(G107="P"," - TURMA COMPARTILHADA COM A PÓS-GRADUAÇÃO",IF(G107="S"," - TURMA SEMIPRESENCIAL",""))))</f>
        <v>Fenômenos Térmicos B9-noturno (Santo André)</v>
      </c>
      <c r="D107" s="6" t="s">
        <v>2312</v>
      </c>
      <c r="E107" s="6" t="s">
        <v>2371</v>
      </c>
      <c r="F107" s="27" t="s">
        <v>2314</v>
      </c>
      <c r="G107" s="19" t="s">
        <v>66</v>
      </c>
      <c r="H107" s="19" t="s">
        <v>2361</v>
      </c>
      <c r="I107" s="6" t="s">
        <v>2362</v>
      </c>
      <c r="J107" s="6" t="s">
        <v>17</v>
      </c>
      <c r="K107" s="6" t="s">
        <v>23</v>
      </c>
      <c r="L107" s="6" t="s">
        <v>276</v>
      </c>
      <c r="M107" s="6">
        <v>40</v>
      </c>
      <c r="N107" s="6">
        <v>29</v>
      </c>
      <c r="O107" s="6" t="s">
        <v>35</v>
      </c>
      <c r="P107" s="6" t="s">
        <v>22</v>
      </c>
      <c r="Q107" s="6" t="s">
        <v>34</v>
      </c>
      <c r="R107" s="6" t="s">
        <v>596</v>
      </c>
      <c r="S107" s="6" t="s">
        <v>596</v>
      </c>
      <c r="T107" s="25">
        <v>16</v>
      </c>
      <c r="U107" s="25">
        <v>16</v>
      </c>
      <c r="V107" s="42" t="s">
        <v>1250</v>
      </c>
      <c r="W107" s="42"/>
      <c r="X107" s="42"/>
      <c r="Y107" s="10" t="s">
        <v>4435</v>
      </c>
      <c r="Z107" s="10" t="s">
        <v>1202</v>
      </c>
      <c r="AA107" s="5"/>
    </row>
    <row r="108" spans="1:27" ht="12.75" customHeight="1" x14ac:dyDescent="0.25">
      <c r="A108" s="10" t="str">
        <f>Q108</f>
        <v>BACHARELADO EM CIÊNCIA E TECNOLOGIA</v>
      </c>
      <c r="B108" s="10" t="str">
        <f>E108</f>
        <v>DA1BCN0402-15SA</v>
      </c>
      <c r="C108" s="10" t="str">
        <f>CONCATENATE(D108," ",G108,"-",K108," (",J108,")",IF(G108="I"," - TURMA MINISTRADA EM INGLÊS",IF(G108="P"," - TURMA COMPARTILHADA COM A PÓS-GRADUAÇÃO",IF(G108="S"," - TURMA SEMIPRESENCIAL",""))))</f>
        <v>Funções de Uma Variável A1-diurno (Santo André)</v>
      </c>
      <c r="D108" s="6" t="s">
        <v>820</v>
      </c>
      <c r="E108" s="6" t="s">
        <v>2099</v>
      </c>
      <c r="F108" s="28" t="s">
        <v>821</v>
      </c>
      <c r="G108" s="19" t="s">
        <v>21</v>
      </c>
      <c r="H108" s="19" t="s">
        <v>2100</v>
      </c>
      <c r="I108" s="6"/>
      <c r="J108" s="6" t="s">
        <v>17</v>
      </c>
      <c r="K108" s="6" t="s">
        <v>18</v>
      </c>
      <c r="L108" s="6" t="s">
        <v>67</v>
      </c>
      <c r="M108" s="6">
        <v>60</v>
      </c>
      <c r="N108" s="6">
        <v>60</v>
      </c>
      <c r="O108" s="6" t="s">
        <v>35</v>
      </c>
      <c r="P108" s="6" t="s">
        <v>22</v>
      </c>
      <c r="Q108" s="6" t="s">
        <v>34</v>
      </c>
      <c r="R108" s="6" t="s">
        <v>386</v>
      </c>
      <c r="S108" s="6"/>
      <c r="T108" s="25">
        <v>16</v>
      </c>
      <c r="U108" s="25">
        <v>16</v>
      </c>
      <c r="V108" s="42" t="s">
        <v>1250</v>
      </c>
      <c r="W108" s="42"/>
      <c r="X108" s="42"/>
      <c r="Y108" s="10" t="s">
        <v>730</v>
      </c>
      <c r="Z108" s="10" t="s">
        <v>563</v>
      </c>
      <c r="AA108" s="5"/>
    </row>
    <row r="109" spans="1:27" ht="12.75" customHeight="1" x14ac:dyDescent="0.25">
      <c r="A109" s="10" t="str">
        <f>Q109</f>
        <v>BACHARELADO EM CIÊNCIA E TECNOLOGIA</v>
      </c>
      <c r="B109" s="10" t="str">
        <f>E109</f>
        <v>NA1BCN0402-15SA</v>
      </c>
      <c r="C109" s="10" t="str">
        <f>CONCATENATE(D109," ",G109,"-",K109," (",J109,")",IF(G109="I"," - TURMA MINISTRADA EM INGLÊS",IF(G109="P"," - TURMA COMPARTILHADA COM A PÓS-GRADUAÇÃO",IF(G109="S"," - TURMA SEMIPRESENCIAL",""))))</f>
        <v>Funções de Uma Variável A1-noturno (Santo André)</v>
      </c>
      <c r="D109" s="5" t="s">
        <v>820</v>
      </c>
      <c r="E109" s="5" t="s">
        <v>1081</v>
      </c>
      <c r="F109" s="25" t="s">
        <v>821</v>
      </c>
      <c r="G109" s="14" t="s">
        <v>21</v>
      </c>
      <c r="H109" s="14" t="s">
        <v>2101</v>
      </c>
      <c r="I109" s="5"/>
      <c r="J109" s="5" t="s">
        <v>17</v>
      </c>
      <c r="K109" s="5" t="s">
        <v>23</v>
      </c>
      <c r="L109" s="5" t="s">
        <v>67</v>
      </c>
      <c r="M109" s="5">
        <v>61</v>
      </c>
      <c r="N109" s="5">
        <v>60</v>
      </c>
      <c r="O109" s="5" t="s">
        <v>35</v>
      </c>
      <c r="P109" s="5" t="s">
        <v>22</v>
      </c>
      <c r="Q109" s="5" t="s">
        <v>34</v>
      </c>
      <c r="R109" s="5" t="s">
        <v>1028</v>
      </c>
      <c r="T109" s="25">
        <v>16</v>
      </c>
      <c r="U109" s="25">
        <v>16</v>
      </c>
      <c r="V109" s="42" t="s">
        <v>1250</v>
      </c>
      <c r="W109" s="42"/>
      <c r="X109" s="42"/>
      <c r="Y109" s="10" t="s">
        <v>729</v>
      </c>
      <c r="Z109" s="10" t="s">
        <v>563</v>
      </c>
      <c r="AA109" s="5"/>
    </row>
    <row r="110" spans="1:27" ht="12.75" customHeight="1" x14ac:dyDescent="0.25">
      <c r="A110" s="10" t="str">
        <f>Q110</f>
        <v>BACHARELADO EM CIÊNCIA E TECNOLOGIA</v>
      </c>
      <c r="B110" s="10" t="str">
        <f>E110</f>
        <v>DA2BCN0402-15SA</v>
      </c>
      <c r="C110" s="10" t="str">
        <f>CONCATENATE(D110," ",G110,"-",K110," (",J110,")",IF(G110="I"," - TURMA MINISTRADA EM INGLÊS",IF(G110="P"," - TURMA COMPARTILHADA COM A PÓS-GRADUAÇÃO",IF(G110="S"," - TURMA SEMIPRESENCIAL",""))))</f>
        <v>Funções de Uma Variável A2-diurno (Santo André)</v>
      </c>
      <c r="D110" s="6" t="s">
        <v>820</v>
      </c>
      <c r="E110" s="6" t="s">
        <v>2247</v>
      </c>
      <c r="F110" s="28" t="s">
        <v>821</v>
      </c>
      <c r="G110" s="19" t="s">
        <v>24</v>
      </c>
      <c r="H110" s="19" t="s">
        <v>2100</v>
      </c>
      <c r="I110" s="6"/>
      <c r="J110" s="6" t="s">
        <v>17</v>
      </c>
      <c r="K110" s="6" t="s">
        <v>18</v>
      </c>
      <c r="L110" s="6" t="s">
        <v>67</v>
      </c>
      <c r="M110" s="6">
        <v>60</v>
      </c>
      <c r="N110" s="6">
        <v>59</v>
      </c>
      <c r="O110" s="6" t="s">
        <v>35</v>
      </c>
      <c r="P110" s="6" t="s">
        <v>22</v>
      </c>
      <c r="Q110" s="6" t="s">
        <v>34</v>
      </c>
      <c r="R110" s="6" t="s">
        <v>2248</v>
      </c>
      <c r="S110" s="6"/>
      <c r="T110" s="25">
        <v>16</v>
      </c>
      <c r="U110" s="25">
        <v>16</v>
      </c>
      <c r="V110" s="42" t="s">
        <v>1250</v>
      </c>
      <c r="W110" s="42"/>
      <c r="X110" s="42"/>
      <c r="Y110" s="10" t="s">
        <v>730</v>
      </c>
      <c r="Z110" s="10" t="s">
        <v>563</v>
      </c>
      <c r="AA110" s="5"/>
    </row>
    <row r="111" spans="1:27" ht="12.75" customHeight="1" x14ac:dyDescent="0.25">
      <c r="A111" s="10" t="str">
        <f>Q111</f>
        <v>BACHARELADO EM CIÊNCIA E TECNOLOGIA</v>
      </c>
      <c r="B111" s="10" t="str">
        <f>E111</f>
        <v>NA2BCN0402-15SA</v>
      </c>
      <c r="C111" s="10" t="str">
        <f>CONCATENATE(D111," ",G111,"-",K111," (",J111,")",IF(G111="I"," - TURMA MINISTRADA EM INGLÊS",IF(G111="P"," - TURMA COMPARTILHADA COM A PÓS-GRADUAÇÃO",IF(G111="S"," - TURMA SEMIPRESENCIAL",""))))</f>
        <v>Funções de Uma Variável A2-noturno (Santo André)</v>
      </c>
      <c r="D111" s="6" t="s">
        <v>820</v>
      </c>
      <c r="E111" s="6" t="s">
        <v>1145</v>
      </c>
      <c r="F111" s="28" t="s">
        <v>821</v>
      </c>
      <c r="G111" s="19" t="s">
        <v>24</v>
      </c>
      <c r="H111" s="19" t="s">
        <v>2101</v>
      </c>
      <c r="I111" s="6"/>
      <c r="J111" s="6" t="s">
        <v>17</v>
      </c>
      <c r="K111" s="17" t="s">
        <v>23</v>
      </c>
      <c r="L111" s="6" t="s">
        <v>67</v>
      </c>
      <c r="M111" s="6">
        <v>61</v>
      </c>
      <c r="N111" s="6">
        <v>60</v>
      </c>
      <c r="O111" s="6" t="s">
        <v>35</v>
      </c>
      <c r="P111" s="6" t="s">
        <v>22</v>
      </c>
      <c r="Q111" s="6" t="s">
        <v>34</v>
      </c>
      <c r="R111" s="6" t="s">
        <v>622</v>
      </c>
      <c r="S111" s="6"/>
      <c r="T111" s="25">
        <v>16</v>
      </c>
      <c r="U111" s="25">
        <v>16</v>
      </c>
      <c r="V111" s="42" t="s">
        <v>1250</v>
      </c>
      <c r="W111" s="42"/>
      <c r="X111" s="42"/>
      <c r="Y111" s="10" t="s">
        <v>729</v>
      </c>
      <c r="Z111" s="10" t="s">
        <v>563</v>
      </c>
      <c r="AA111" s="5"/>
    </row>
    <row r="112" spans="1:27" ht="12.75" customHeight="1" x14ac:dyDescent="0.25">
      <c r="A112" s="10" t="str">
        <f>Q112</f>
        <v>BACHARELADO EM CIÊNCIA E TECNOLOGIA</v>
      </c>
      <c r="B112" s="10" t="str">
        <f>E112</f>
        <v>DA3BCN0402-15SA</v>
      </c>
      <c r="C112" s="10" t="str">
        <f>CONCATENATE(D112," ",G112,"-",K112," (",J112,")",IF(G112="I"," - TURMA MINISTRADA EM INGLÊS",IF(G112="P"," - TURMA COMPARTILHADA COM A PÓS-GRADUAÇÃO",IF(G112="S"," - TURMA SEMIPRESENCIAL",""))))</f>
        <v>Funções de Uma Variável A3-diurno (Santo André)</v>
      </c>
      <c r="D112" s="5" t="s">
        <v>820</v>
      </c>
      <c r="E112" s="5" t="s">
        <v>2249</v>
      </c>
      <c r="F112" s="25" t="s">
        <v>821</v>
      </c>
      <c r="G112" s="14" t="s">
        <v>26</v>
      </c>
      <c r="H112" s="14" t="s">
        <v>2100</v>
      </c>
      <c r="I112" s="5"/>
      <c r="J112" s="5" t="s">
        <v>17</v>
      </c>
      <c r="K112" s="5" t="s">
        <v>18</v>
      </c>
      <c r="L112" s="5" t="s">
        <v>67</v>
      </c>
      <c r="M112" s="5">
        <v>60</v>
      </c>
      <c r="N112" s="5">
        <v>58</v>
      </c>
      <c r="O112" s="5" t="s">
        <v>35</v>
      </c>
      <c r="P112" s="5" t="s">
        <v>22</v>
      </c>
      <c r="Q112" s="6" t="s">
        <v>34</v>
      </c>
      <c r="R112" s="6" t="s">
        <v>2250</v>
      </c>
      <c r="S112" s="6"/>
      <c r="T112" s="25">
        <v>16</v>
      </c>
      <c r="U112" s="25">
        <v>16</v>
      </c>
      <c r="V112" s="42" t="s">
        <v>1250</v>
      </c>
      <c r="W112" s="42"/>
      <c r="X112" s="42"/>
      <c r="Y112" s="10" t="s">
        <v>730</v>
      </c>
      <c r="Z112" s="10" t="s">
        <v>563</v>
      </c>
      <c r="AA112" s="5"/>
    </row>
    <row r="113" spans="1:27" ht="12.75" customHeight="1" x14ac:dyDescent="0.25">
      <c r="A113" s="10" t="str">
        <f>Q113</f>
        <v>BACHARELADO EM CIÊNCIA E TECNOLOGIA</v>
      </c>
      <c r="B113" s="10" t="str">
        <f>E113</f>
        <v>NA3BCN0402-15SA</v>
      </c>
      <c r="C113" s="10" t="str">
        <f>CONCATENATE(D113," ",G113,"-",K113," (",J113,")",IF(G113="I"," - TURMA MINISTRADA EM INGLÊS",IF(G113="P"," - TURMA COMPARTILHADA COM A PÓS-GRADUAÇÃO",IF(G113="S"," - TURMA SEMIPRESENCIAL",""))))</f>
        <v>Funções de Uma Variável A3-noturno (Santo André)</v>
      </c>
      <c r="D113" s="6" t="s">
        <v>820</v>
      </c>
      <c r="E113" s="6" t="s">
        <v>2254</v>
      </c>
      <c r="F113" s="28" t="s">
        <v>821</v>
      </c>
      <c r="G113" s="19" t="s">
        <v>26</v>
      </c>
      <c r="H113" s="19" t="s">
        <v>2101</v>
      </c>
      <c r="I113" s="6"/>
      <c r="J113" s="6" t="s">
        <v>17</v>
      </c>
      <c r="K113" s="17" t="s">
        <v>23</v>
      </c>
      <c r="L113" s="6" t="s">
        <v>67</v>
      </c>
      <c r="M113" s="6">
        <v>63</v>
      </c>
      <c r="N113" s="6">
        <v>59</v>
      </c>
      <c r="O113" s="6" t="s">
        <v>35</v>
      </c>
      <c r="P113" s="6" t="s">
        <v>22</v>
      </c>
      <c r="Q113" s="6" t="s">
        <v>34</v>
      </c>
      <c r="R113" s="6" t="s">
        <v>330</v>
      </c>
      <c r="S113" s="6"/>
      <c r="T113" s="25">
        <v>16</v>
      </c>
      <c r="U113" s="25">
        <v>16</v>
      </c>
      <c r="V113" s="42" t="s">
        <v>1250</v>
      </c>
      <c r="W113" s="42"/>
      <c r="X113" s="42"/>
      <c r="Y113" s="10" t="s">
        <v>729</v>
      </c>
      <c r="Z113" s="10" t="s">
        <v>563</v>
      </c>
      <c r="AA113" s="5"/>
    </row>
    <row r="114" spans="1:27" ht="12.75" customHeight="1" x14ac:dyDescent="0.25">
      <c r="A114" s="10" t="str">
        <f>Q114</f>
        <v>BACHARELADO EM CIÊNCIA E TECNOLOGIA</v>
      </c>
      <c r="B114" s="10" t="str">
        <f>E114</f>
        <v>NA3BCN0402-15SB</v>
      </c>
      <c r="C114" s="10" t="str">
        <f>CONCATENATE(D114," ",G114,"-",K114," (",J114,")",IF(G114="I"," - TURMA MINISTRADA EM INGLÊS",IF(G114="P"," - TURMA COMPARTILHADA COM A PÓS-GRADUAÇÃO",IF(G114="S"," - TURMA SEMIPRESENCIAL",""))))</f>
        <v>Funções de Uma Variável A3-noturno (São Bernardo do Campo)</v>
      </c>
      <c r="D114" s="6" t="s">
        <v>820</v>
      </c>
      <c r="E114" s="6" t="s">
        <v>4493</v>
      </c>
      <c r="F114" s="28" t="s">
        <v>821</v>
      </c>
      <c r="G114" s="19" t="s">
        <v>26</v>
      </c>
      <c r="H114" s="19" t="s">
        <v>2161</v>
      </c>
      <c r="I114" s="6"/>
      <c r="J114" s="6" t="s">
        <v>36</v>
      </c>
      <c r="K114" s="6" t="s">
        <v>23</v>
      </c>
      <c r="L114" s="6" t="s">
        <v>67</v>
      </c>
      <c r="M114" s="6">
        <v>60</v>
      </c>
      <c r="N114" s="6"/>
      <c r="O114" s="6" t="s">
        <v>35</v>
      </c>
      <c r="P114" s="6" t="s">
        <v>22</v>
      </c>
      <c r="Q114" s="6" t="s">
        <v>34</v>
      </c>
      <c r="R114" s="6" t="s">
        <v>4494</v>
      </c>
      <c r="S114" s="6"/>
      <c r="T114" s="25">
        <v>16</v>
      </c>
      <c r="U114" s="25">
        <v>16</v>
      </c>
      <c r="V114" s="42" t="s">
        <v>1250</v>
      </c>
      <c r="W114" s="42"/>
      <c r="X114" s="42"/>
      <c r="Y114" s="10" t="s">
        <v>743</v>
      </c>
      <c r="Z114" s="10" t="s">
        <v>563</v>
      </c>
      <c r="AA114" s="5"/>
    </row>
    <row r="115" spans="1:27" ht="12.75" customHeight="1" x14ac:dyDescent="0.25">
      <c r="A115" s="10" t="str">
        <f>Q115</f>
        <v>BACHARELADO EM CIÊNCIA E TECNOLOGIA</v>
      </c>
      <c r="B115" s="10" t="str">
        <f>E115</f>
        <v>DA4BCN0402-15SA</v>
      </c>
      <c r="C115" s="10" t="str">
        <f>CONCATENATE(D115," ",G115,"-",K115," (",J115,")",IF(G115="I"," - TURMA MINISTRADA EM INGLÊS",IF(G115="P"," - TURMA COMPARTILHADA COM A PÓS-GRADUAÇÃO",IF(G115="S"," - TURMA SEMIPRESENCIAL",""))))</f>
        <v>Funções de Uma Variável A4-diurno (Santo André)</v>
      </c>
      <c r="D115" s="5" t="s">
        <v>820</v>
      </c>
      <c r="E115" s="5" t="s">
        <v>2251</v>
      </c>
      <c r="F115" s="25" t="s">
        <v>821</v>
      </c>
      <c r="G115" s="14" t="s">
        <v>27</v>
      </c>
      <c r="H115" s="14" t="s">
        <v>2100</v>
      </c>
      <c r="I115" s="5"/>
      <c r="J115" s="5" t="s">
        <v>17</v>
      </c>
      <c r="K115" s="5" t="s">
        <v>18</v>
      </c>
      <c r="L115" s="5" t="s">
        <v>67</v>
      </c>
      <c r="M115" s="5">
        <v>60</v>
      </c>
      <c r="N115" s="5">
        <v>58</v>
      </c>
      <c r="O115" s="5" t="s">
        <v>35</v>
      </c>
      <c r="P115" s="5" t="s">
        <v>22</v>
      </c>
      <c r="Q115" s="5" t="s">
        <v>34</v>
      </c>
      <c r="R115" s="5" t="s">
        <v>385</v>
      </c>
      <c r="T115" s="25">
        <v>16</v>
      </c>
      <c r="U115" s="25">
        <v>16</v>
      </c>
      <c r="V115" s="42" t="s">
        <v>1250</v>
      </c>
      <c r="W115" s="42"/>
      <c r="X115" s="42"/>
      <c r="Y115" s="10" t="s">
        <v>730</v>
      </c>
      <c r="Z115" s="10" t="s">
        <v>563</v>
      </c>
      <c r="AA115" s="5"/>
    </row>
    <row r="116" spans="1:27" ht="12.75" customHeight="1" x14ac:dyDescent="0.25">
      <c r="A116" s="10" t="str">
        <f>Q116</f>
        <v>BACHARELADO EM CIÊNCIA E TECNOLOGIA</v>
      </c>
      <c r="B116" s="10" t="str">
        <f>E116</f>
        <v>NA4BCN0402-15SA</v>
      </c>
      <c r="C116" s="10" t="str">
        <f>CONCATENATE(D116," ",G116,"-",K116," (",J116,")",IF(G116="I"," - TURMA MINISTRADA EM INGLÊS",IF(G116="P"," - TURMA COMPARTILHADA COM A PÓS-GRADUAÇÃO",IF(G116="S"," - TURMA SEMIPRESENCIAL",""))))</f>
        <v>Funções de Uma Variável A4-noturno (Santo André)</v>
      </c>
      <c r="D116" s="6" t="s">
        <v>820</v>
      </c>
      <c r="E116" s="6" t="s">
        <v>2255</v>
      </c>
      <c r="F116" s="28" t="s">
        <v>821</v>
      </c>
      <c r="G116" s="19" t="s">
        <v>27</v>
      </c>
      <c r="H116" s="19" t="s">
        <v>2101</v>
      </c>
      <c r="I116" s="6"/>
      <c r="J116" s="6" t="s">
        <v>17</v>
      </c>
      <c r="K116" s="17" t="s">
        <v>23</v>
      </c>
      <c r="L116" s="6" t="s">
        <v>67</v>
      </c>
      <c r="M116" s="6">
        <v>61</v>
      </c>
      <c r="N116" s="6">
        <v>59</v>
      </c>
      <c r="O116" s="6" t="s">
        <v>35</v>
      </c>
      <c r="P116" s="6" t="s">
        <v>22</v>
      </c>
      <c r="Q116" s="6" t="s">
        <v>34</v>
      </c>
      <c r="R116" s="6" t="s">
        <v>634</v>
      </c>
      <c r="S116" s="6"/>
      <c r="T116" s="25">
        <v>16</v>
      </c>
      <c r="U116" s="25">
        <v>16</v>
      </c>
      <c r="V116" s="42" t="s">
        <v>1250</v>
      </c>
      <c r="W116" s="42"/>
      <c r="X116" s="42"/>
      <c r="Y116" s="10" t="s">
        <v>729</v>
      </c>
      <c r="Z116" s="10" t="s">
        <v>563</v>
      </c>
      <c r="AA116" s="5"/>
    </row>
    <row r="117" spans="1:27" ht="12.75" customHeight="1" x14ac:dyDescent="0.25">
      <c r="A117" s="10" t="str">
        <f>Q117</f>
        <v>BACHARELADO EM CIÊNCIA E TECNOLOGIA</v>
      </c>
      <c r="B117" s="10" t="str">
        <f>E117</f>
        <v>DA5BCN0402-15SA</v>
      </c>
      <c r="C117" s="10" t="str">
        <f>CONCATENATE(D117," ",G117,"-",K117," (",J117,")",IF(G117="I"," - TURMA MINISTRADA EM INGLÊS",IF(G117="P"," - TURMA COMPARTILHADA COM A PÓS-GRADUAÇÃO",IF(G117="S"," - TURMA SEMIPRESENCIAL",""))))</f>
        <v>Funções de Uma Variável A5-diurno (Santo André)</v>
      </c>
      <c r="D117" s="5" t="s">
        <v>820</v>
      </c>
      <c r="E117" s="5" t="s">
        <v>2252</v>
      </c>
      <c r="F117" s="25" t="s">
        <v>821</v>
      </c>
      <c r="G117" s="14" t="s">
        <v>47</v>
      </c>
      <c r="H117" s="14" t="s">
        <v>2100</v>
      </c>
      <c r="I117" s="5"/>
      <c r="J117" s="5" t="s">
        <v>17</v>
      </c>
      <c r="K117" s="5" t="s">
        <v>18</v>
      </c>
      <c r="L117" s="5" t="s">
        <v>67</v>
      </c>
      <c r="M117" s="5">
        <v>60</v>
      </c>
      <c r="N117" s="5">
        <v>58</v>
      </c>
      <c r="O117" s="5" t="s">
        <v>35</v>
      </c>
      <c r="P117" s="5" t="s">
        <v>22</v>
      </c>
      <c r="Q117" s="5" t="s">
        <v>34</v>
      </c>
      <c r="R117" s="5" t="s">
        <v>1026</v>
      </c>
      <c r="T117" s="25">
        <v>16</v>
      </c>
      <c r="U117" s="25">
        <v>16</v>
      </c>
      <c r="V117" s="42" t="s">
        <v>1250</v>
      </c>
      <c r="W117" s="42"/>
      <c r="X117" s="42"/>
      <c r="Y117" s="10" t="s">
        <v>730</v>
      </c>
      <c r="Z117" s="10" t="s">
        <v>563</v>
      </c>
      <c r="AA117" s="5"/>
    </row>
    <row r="118" spans="1:27" ht="12.75" customHeight="1" x14ac:dyDescent="0.25">
      <c r="A118" s="10" t="str">
        <f>Q118</f>
        <v>BACHARELADO EM CIÊNCIA E TECNOLOGIA</v>
      </c>
      <c r="B118" s="10" t="str">
        <f>E118</f>
        <v>NA5BCN0402-15SA</v>
      </c>
      <c r="C118" s="10" t="str">
        <f>CONCATENATE(D118," ",G118,"-",K118," (",J118,")",IF(G118="I"," - TURMA MINISTRADA EM INGLÊS",IF(G118="P"," - TURMA COMPARTILHADA COM A PÓS-GRADUAÇÃO",IF(G118="S"," - TURMA SEMIPRESENCIAL",""))))</f>
        <v>Funções de Uma Variável A5-noturno (Santo André)</v>
      </c>
      <c r="D118" s="6" t="s">
        <v>820</v>
      </c>
      <c r="E118" s="6" t="s">
        <v>2256</v>
      </c>
      <c r="F118" s="27" t="s">
        <v>821</v>
      </c>
      <c r="G118" s="19" t="s">
        <v>47</v>
      </c>
      <c r="H118" s="19" t="s">
        <v>2101</v>
      </c>
      <c r="I118" s="6"/>
      <c r="J118" s="6" t="s">
        <v>17</v>
      </c>
      <c r="K118" s="17" t="s">
        <v>23</v>
      </c>
      <c r="L118" s="6" t="s">
        <v>67</v>
      </c>
      <c r="M118" s="6">
        <v>60</v>
      </c>
      <c r="N118" s="6">
        <v>59</v>
      </c>
      <c r="O118" s="6" t="s">
        <v>35</v>
      </c>
      <c r="P118" s="6" t="s">
        <v>22</v>
      </c>
      <c r="Q118" s="6" t="s">
        <v>34</v>
      </c>
      <c r="R118" s="6" t="s">
        <v>632</v>
      </c>
      <c r="S118" s="6"/>
      <c r="T118" s="25">
        <v>16</v>
      </c>
      <c r="U118" s="25">
        <v>16</v>
      </c>
      <c r="V118" s="42" t="s">
        <v>1250</v>
      </c>
      <c r="W118" s="42"/>
      <c r="X118" s="42"/>
      <c r="Y118" s="10" t="s">
        <v>729</v>
      </c>
      <c r="Z118" s="10" t="s">
        <v>563</v>
      </c>
      <c r="AA118" s="5"/>
    </row>
    <row r="119" spans="1:27" ht="12.75" customHeight="1" x14ac:dyDescent="0.25">
      <c r="A119" s="10" t="str">
        <f>Q119</f>
        <v>BACHARELADO EM CIÊNCIA E TECNOLOGIA</v>
      </c>
      <c r="B119" s="10" t="str">
        <f>E119</f>
        <v>DA6BCN0402-15SA</v>
      </c>
      <c r="C119" s="10" t="str">
        <f>CONCATENATE(D119," ",G119,"-",K119," (",J119,")",IF(G119="I"," - TURMA MINISTRADA EM INGLÊS",IF(G119="P"," - TURMA COMPARTILHADA COM A PÓS-GRADUAÇÃO",IF(G119="S"," - TURMA SEMIPRESENCIAL",""))))</f>
        <v>Funções de Uma Variável A6-diurno (Santo André)</v>
      </c>
      <c r="D119" s="6" t="s">
        <v>820</v>
      </c>
      <c r="E119" s="6" t="s">
        <v>2253</v>
      </c>
      <c r="F119" s="28" t="s">
        <v>821</v>
      </c>
      <c r="G119" s="19" t="s">
        <v>48</v>
      </c>
      <c r="H119" s="19" t="s">
        <v>2100</v>
      </c>
      <c r="I119" s="6"/>
      <c r="J119" s="6" t="s">
        <v>17</v>
      </c>
      <c r="K119" s="6" t="s">
        <v>18</v>
      </c>
      <c r="L119" s="6" t="s">
        <v>67</v>
      </c>
      <c r="M119" s="6">
        <v>60</v>
      </c>
      <c r="N119" s="6">
        <v>58</v>
      </c>
      <c r="O119" s="6" t="s">
        <v>35</v>
      </c>
      <c r="P119" s="6" t="s">
        <v>22</v>
      </c>
      <c r="Q119" s="6" t="s">
        <v>34</v>
      </c>
      <c r="R119" s="6" t="s">
        <v>331</v>
      </c>
      <c r="S119" s="6"/>
      <c r="T119" s="25">
        <v>16</v>
      </c>
      <c r="U119" s="25">
        <v>16</v>
      </c>
      <c r="V119" s="42" t="s">
        <v>1250</v>
      </c>
      <c r="W119" s="42"/>
      <c r="X119" s="42"/>
      <c r="Y119" s="10" t="s">
        <v>730</v>
      </c>
      <c r="Z119" s="10" t="s">
        <v>563</v>
      </c>
      <c r="AA119" s="5"/>
    </row>
    <row r="120" spans="1:27" ht="12.75" customHeight="1" x14ac:dyDescent="0.25">
      <c r="A120" s="10" t="str">
        <f>Q120</f>
        <v>BACHARELADO EM CIÊNCIA E TECNOLOGIA</v>
      </c>
      <c r="B120" s="10" t="str">
        <f>E120</f>
        <v>NA6BCN0402-15SA</v>
      </c>
      <c r="C120" s="10" t="str">
        <f>CONCATENATE(D120," ",G120,"-",K120," (",J120,")",IF(G120="I"," - TURMA MINISTRADA EM INGLÊS",IF(G120="P"," - TURMA COMPARTILHADA COM A PÓS-GRADUAÇÃO",IF(G120="S"," - TURMA SEMIPRESENCIAL",""))))</f>
        <v>Funções de Uma Variável A6-noturno (Santo André)</v>
      </c>
      <c r="D120" s="5" t="s">
        <v>820</v>
      </c>
      <c r="E120" s="5" t="s">
        <v>2257</v>
      </c>
      <c r="F120" s="25" t="s">
        <v>821</v>
      </c>
      <c r="G120" s="14" t="s">
        <v>48</v>
      </c>
      <c r="H120" s="14" t="s">
        <v>2101</v>
      </c>
      <c r="I120" s="5"/>
      <c r="J120" s="5" t="s">
        <v>17</v>
      </c>
      <c r="K120" s="5" t="s">
        <v>23</v>
      </c>
      <c r="L120" s="5" t="s">
        <v>67</v>
      </c>
      <c r="M120" s="5">
        <v>60</v>
      </c>
      <c r="N120" s="5">
        <v>59</v>
      </c>
      <c r="O120" s="5" t="s">
        <v>35</v>
      </c>
      <c r="P120" s="5" t="s">
        <v>22</v>
      </c>
      <c r="Q120" s="6" t="s">
        <v>34</v>
      </c>
      <c r="R120" s="6" t="s">
        <v>1030</v>
      </c>
      <c r="S120" s="6"/>
      <c r="T120" s="25">
        <v>16</v>
      </c>
      <c r="U120" s="25">
        <v>16</v>
      </c>
      <c r="V120" s="42" t="s">
        <v>1250</v>
      </c>
      <c r="W120" s="42"/>
      <c r="X120" s="42"/>
      <c r="Y120" s="10" t="s">
        <v>729</v>
      </c>
      <c r="Z120" s="10" t="s">
        <v>563</v>
      </c>
      <c r="AA120" s="5"/>
    </row>
    <row r="121" spans="1:27" ht="12.75" customHeight="1" x14ac:dyDescent="0.25">
      <c r="A121" s="10" t="str">
        <f>Q121</f>
        <v>BACHARELADO EM CIÊNCIA E TECNOLOGIA</v>
      </c>
      <c r="B121" s="10" t="str">
        <f>E121</f>
        <v>DA7BCN0402-15SA</v>
      </c>
      <c r="C121" s="10" t="str">
        <f>CONCATENATE(D121," ",G121,"-",K121," (",J121,")",IF(G121="I"," - TURMA MINISTRADA EM INGLÊS",IF(G121="P"," - TURMA COMPARTILHADA COM A PÓS-GRADUAÇÃO",IF(G121="S"," - TURMA SEMIPRESENCIAL",""))))</f>
        <v>Funções de Uma Variável A7-diurno (Santo André)</v>
      </c>
      <c r="D121" s="5" t="s">
        <v>820</v>
      </c>
      <c r="E121" s="5" t="s">
        <v>2460</v>
      </c>
      <c r="F121" s="25" t="s">
        <v>821</v>
      </c>
      <c r="G121" s="14" t="s">
        <v>61</v>
      </c>
      <c r="H121" s="14" t="s">
        <v>2100</v>
      </c>
      <c r="I121" s="5"/>
      <c r="J121" s="5" t="s">
        <v>17</v>
      </c>
      <c r="K121" s="5" t="s">
        <v>18</v>
      </c>
      <c r="L121" s="5" t="s">
        <v>67</v>
      </c>
      <c r="M121" s="5">
        <v>60</v>
      </c>
      <c r="N121" s="5"/>
      <c r="O121" s="5" t="s">
        <v>35</v>
      </c>
      <c r="P121" s="5" t="s">
        <v>22</v>
      </c>
      <c r="Q121" s="6" t="s">
        <v>34</v>
      </c>
      <c r="R121" s="6" t="s">
        <v>324</v>
      </c>
      <c r="S121" s="6"/>
      <c r="T121" s="25">
        <v>16</v>
      </c>
      <c r="U121" s="25">
        <v>16</v>
      </c>
      <c r="V121" s="42" t="s">
        <v>1250</v>
      </c>
      <c r="W121" s="42"/>
      <c r="X121" s="42"/>
      <c r="Y121" s="10" t="s">
        <v>730</v>
      </c>
      <c r="Z121" s="10" t="s">
        <v>563</v>
      </c>
      <c r="AA121" s="5"/>
    </row>
    <row r="122" spans="1:27" ht="12.75" customHeight="1" x14ac:dyDescent="0.25">
      <c r="A122" s="10" t="str">
        <f>Q122</f>
        <v>BACHARELADO EM CIÊNCIA E TECNOLOGIA</v>
      </c>
      <c r="B122" s="10" t="str">
        <f>E122</f>
        <v>NA7BCN0402-15SA</v>
      </c>
      <c r="C122" s="10" t="str">
        <f>CONCATENATE(D122," ",G122,"-",K122," (",J122,")",IF(G122="I"," - TURMA MINISTRADA EM INGLÊS",IF(G122="P"," - TURMA COMPARTILHADA COM A PÓS-GRADUAÇÃO",IF(G122="S"," - TURMA SEMIPRESENCIAL",""))))</f>
        <v>Funções de Uma Variável A7-noturno (Santo André)</v>
      </c>
      <c r="D122" s="5" t="s">
        <v>820</v>
      </c>
      <c r="E122" s="5" t="s">
        <v>2462</v>
      </c>
      <c r="F122" s="26" t="s">
        <v>821</v>
      </c>
      <c r="G122" s="14" t="s">
        <v>61</v>
      </c>
      <c r="H122" s="14" t="s">
        <v>2101</v>
      </c>
      <c r="I122" s="5"/>
      <c r="J122" s="5" t="s">
        <v>17</v>
      </c>
      <c r="K122" s="5" t="s">
        <v>23</v>
      </c>
      <c r="L122" s="5" t="s">
        <v>67</v>
      </c>
      <c r="M122" s="5">
        <v>60</v>
      </c>
      <c r="N122" s="5"/>
      <c r="O122" s="5" t="s">
        <v>35</v>
      </c>
      <c r="P122" s="5" t="s">
        <v>22</v>
      </c>
      <c r="Q122" s="5" t="s">
        <v>34</v>
      </c>
      <c r="R122" s="5" t="s">
        <v>2463</v>
      </c>
      <c r="T122" s="25">
        <v>16</v>
      </c>
      <c r="U122" s="25">
        <v>16</v>
      </c>
      <c r="V122" s="42" t="s">
        <v>1250</v>
      </c>
      <c r="W122" s="42"/>
      <c r="X122" s="42"/>
      <c r="Y122" s="10" t="s">
        <v>729</v>
      </c>
      <c r="Z122" s="10" t="s">
        <v>563</v>
      </c>
      <c r="AA122" s="5"/>
    </row>
    <row r="123" spans="1:27" ht="12.75" customHeight="1" x14ac:dyDescent="0.25">
      <c r="A123" s="10" t="str">
        <f>Q123</f>
        <v>BACHARELADO EM CIÊNCIA E TECNOLOGIA</v>
      </c>
      <c r="B123" s="10" t="str">
        <f>E123</f>
        <v>DA8BCN0402-15SA</v>
      </c>
      <c r="C123" s="10" t="str">
        <f>CONCATENATE(D123," ",G123,"-",K123," (",J123,")",IF(G123="I"," - TURMA MINISTRADA EM INGLÊS",IF(G123="P"," - TURMA COMPARTILHADA COM A PÓS-GRADUAÇÃO",IF(G123="S"," - TURMA SEMIPRESENCIAL",""))))</f>
        <v>Funções de Uma Variável A8-diurno (Santo André)</v>
      </c>
      <c r="D123" s="5" t="s">
        <v>820</v>
      </c>
      <c r="E123" s="5" t="s">
        <v>2859</v>
      </c>
      <c r="F123" s="25" t="s">
        <v>821</v>
      </c>
      <c r="G123" s="19" t="s">
        <v>62</v>
      </c>
      <c r="H123" s="14" t="s">
        <v>2100</v>
      </c>
      <c r="I123" s="5"/>
      <c r="J123" s="5" t="s">
        <v>17</v>
      </c>
      <c r="K123" s="5" t="s">
        <v>18</v>
      </c>
      <c r="L123" s="5" t="s">
        <v>67</v>
      </c>
      <c r="M123" s="5">
        <v>60</v>
      </c>
      <c r="N123" s="5"/>
      <c r="O123" s="5" t="s">
        <v>35</v>
      </c>
      <c r="P123" s="5" t="s">
        <v>22</v>
      </c>
      <c r="Q123" s="6" t="s">
        <v>34</v>
      </c>
      <c r="R123" s="6" t="s">
        <v>384</v>
      </c>
      <c r="S123" s="6"/>
      <c r="T123" s="25">
        <v>16</v>
      </c>
      <c r="U123" s="25">
        <v>16</v>
      </c>
      <c r="V123" s="42" t="s">
        <v>1250</v>
      </c>
      <c r="W123" s="42"/>
      <c r="X123" s="42"/>
      <c r="Y123" s="10" t="s">
        <v>730</v>
      </c>
      <c r="Z123" s="10" t="s">
        <v>563</v>
      </c>
      <c r="AA123" s="5"/>
    </row>
    <row r="124" spans="1:27" ht="12.75" customHeight="1" x14ac:dyDescent="0.25">
      <c r="A124" s="10" t="str">
        <f>Q124</f>
        <v>BACHARELADO EM CIÊNCIA E TECNOLOGIA</v>
      </c>
      <c r="B124" s="10" t="str">
        <f>E124</f>
        <v>NA8BCN0402-15SA</v>
      </c>
      <c r="C124" s="10" t="str">
        <f>CONCATENATE(D124," ",G124,"-",K124," (",J124,")",IF(G124="I"," - TURMA MINISTRADA EM INGLÊS",IF(G124="P"," - TURMA COMPARTILHADA COM A PÓS-GRADUAÇÃO",IF(G124="S"," - TURMA SEMIPRESENCIAL",""))))</f>
        <v>Funções de Uma Variável A8-noturno (Santo André)</v>
      </c>
      <c r="D124" s="5" t="s">
        <v>820</v>
      </c>
      <c r="E124" s="5" t="s">
        <v>2860</v>
      </c>
      <c r="F124" s="25" t="s">
        <v>821</v>
      </c>
      <c r="G124" s="14" t="s">
        <v>62</v>
      </c>
      <c r="H124" s="14" t="s">
        <v>2101</v>
      </c>
      <c r="I124" s="5"/>
      <c r="J124" s="5" t="s">
        <v>17</v>
      </c>
      <c r="K124" s="5" t="s">
        <v>23</v>
      </c>
      <c r="L124" s="5" t="s">
        <v>67</v>
      </c>
      <c r="M124" s="5">
        <v>60</v>
      </c>
      <c r="N124" s="5"/>
      <c r="O124" s="5" t="s">
        <v>35</v>
      </c>
      <c r="P124" s="5" t="s">
        <v>22</v>
      </c>
      <c r="Q124" s="6" t="s">
        <v>34</v>
      </c>
      <c r="R124" s="6" t="s">
        <v>367</v>
      </c>
      <c r="S124" s="6"/>
      <c r="T124" s="25">
        <v>16</v>
      </c>
      <c r="U124" s="25">
        <v>16</v>
      </c>
      <c r="V124" s="42" t="s">
        <v>1250</v>
      </c>
      <c r="W124" s="42"/>
      <c r="X124" s="42"/>
      <c r="Y124" s="10" t="s">
        <v>729</v>
      </c>
      <c r="Z124" s="10" t="s">
        <v>563</v>
      </c>
      <c r="AA124" s="5"/>
    </row>
    <row r="125" spans="1:27" ht="12.75" customHeight="1" x14ac:dyDescent="0.25">
      <c r="A125" s="10" t="str">
        <f>Q125</f>
        <v>BACHARELADO EM CIÊNCIA E TECNOLOGIA</v>
      </c>
      <c r="B125" s="10" t="str">
        <f>E125</f>
        <v>NA9BCN0402-15SA</v>
      </c>
      <c r="C125" s="10" t="str">
        <f>CONCATENATE(D125," ",G125,"-",K125," (",J125,")",IF(G125="I"," - TURMA MINISTRADA EM INGLÊS",IF(G125="P"," - TURMA COMPARTILHADA COM A PÓS-GRADUAÇÃO",IF(G125="S"," - TURMA SEMIPRESENCIAL",""))))</f>
        <v>Funções de Uma Variável A9-noturno (Santo André)</v>
      </c>
      <c r="D125" s="6" t="s">
        <v>820</v>
      </c>
      <c r="E125" s="6" t="s">
        <v>4491</v>
      </c>
      <c r="F125" s="28" t="s">
        <v>821</v>
      </c>
      <c r="G125" s="19" t="s">
        <v>63</v>
      </c>
      <c r="H125" s="19" t="s">
        <v>4492</v>
      </c>
      <c r="I125" s="6"/>
      <c r="J125" s="6" t="s">
        <v>17</v>
      </c>
      <c r="K125" s="6" t="s">
        <v>23</v>
      </c>
      <c r="L125" s="6" t="s">
        <v>67</v>
      </c>
      <c r="M125" s="6">
        <v>60</v>
      </c>
      <c r="N125" s="6"/>
      <c r="O125" s="6" t="s">
        <v>35</v>
      </c>
      <c r="P125" s="6" t="s">
        <v>22</v>
      </c>
      <c r="Q125" s="6" t="s">
        <v>34</v>
      </c>
      <c r="R125" s="6" t="s">
        <v>2104</v>
      </c>
      <c r="S125" s="6"/>
      <c r="T125" s="25">
        <v>16</v>
      </c>
      <c r="U125" s="25">
        <v>16</v>
      </c>
      <c r="V125" s="42" t="s">
        <v>1250</v>
      </c>
      <c r="W125" s="42"/>
      <c r="X125" s="42"/>
      <c r="Y125" s="10" t="s">
        <v>729</v>
      </c>
      <c r="Z125" s="10" t="s">
        <v>563</v>
      </c>
      <c r="AA125" s="5"/>
    </row>
    <row r="126" spans="1:27" ht="12.75" customHeight="1" x14ac:dyDescent="0.25">
      <c r="A126" s="10" t="str">
        <f>Q126</f>
        <v>BACHARELADO EM CIÊNCIA E TECNOLOGIA</v>
      </c>
      <c r="B126" s="10" t="str">
        <f>E126</f>
        <v>DB1BCN0402-15SA</v>
      </c>
      <c r="C126" s="10" t="str">
        <f>CONCATENATE(D126," ",G126,"-",K126," (",J126,")",IF(G126="I"," - TURMA MINISTRADA EM INGLÊS",IF(G126="P"," - TURMA COMPARTILHADA COM A PÓS-GRADUAÇÃO",IF(G126="S"," - TURMA SEMIPRESENCIAL",""))))</f>
        <v>Funções de Uma Variável B1-diurno (Santo André)</v>
      </c>
      <c r="D126" s="6" t="s">
        <v>820</v>
      </c>
      <c r="E126" s="6" t="s">
        <v>2102</v>
      </c>
      <c r="F126" s="28" t="s">
        <v>821</v>
      </c>
      <c r="G126" s="19" t="s">
        <v>31</v>
      </c>
      <c r="H126" s="19" t="s">
        <v>2103</v>
      </c>
      <c r="I126" s="6"/>
      <c r="J126" s="6" t="s">
        <v>17</v>
      </c>
      <c r="K126" s="6" t="s">
        <v>18</v>
      </c>
      <c r="L126" s="6" t="s">
        <v>67</v>
      </c>
      <c r="M126" s="6">
        <v>61</v>
      </c>
      <c r="N126" s="6">
        <v>60</v>
      </c>
      <c r="O126" s="6" t="s">
        <v>35</v>
      </c>
      <c r="P126" s="6" t="s">
        <v>22</v>
      </c>
      <c r="Q126" s="6" t="s">
        <v>34</v>
      </c>
      <c r="R126" s="6" t="s">
        <v>384</v>
      </c>
      <c r="S126" s="6"/>
      <c r="T126" s="25">
        <v>16</v>
      </c>
      <c r="U126" s="25">
        <v>16</v>
      </c>
      <c r="V126" s="42" t="s">
        <v>1250</v>
      </c>
      <c r="W126" s="42"/>
      <c r="X126" s="42"/>
      <c r="Y126" s="10" t="s">
        <v>751</v>
      </c>
      <c r="Z126" s="10" t="s">
        <v>563</v>
      </c>
      <c r="AA126" s="5"/>
    </row>
    <row r="127" spans="1:27" ht="12.75" customHeight="1" x14ac:dyDescent="0.25">
      <c r="A127" s="10" t="str">
        <f>Q127</f>
        <v>BACHARELADO EM CIÊNCIA E TECNOLOGIA</v>
      </c>
      <c r="B127" s="10" t="str">
        <f>E127</f>
        <v>NB1BCN0402-15SA</v>
      </c>
      <c r="C127" s="10" t="str">
        <f>CONCATENATE(D127," ",G127,"-",K127," (",J127,")",IF(G127="I"," - TURMA MINISTRADA EM INGLÊS",IF(G127="P"," - TURMA COMPARTILHADA COM A PÓS-GRADUAÇÃO",IF(G127="S"," - TURMA SEMIPRESENCIAL",""))))</f>
        <v>Funções de Uma Variável B1-noturno (Santo André)</v>
      </c>
      <c r="D127" s="6" t="s">
        <v>820</v>
      </c>
      <c r="E127" s="6" t="s">
        <v>1082</v>
      </c>
      <c r="F127" s="27" t="s">
        <v>821</v>
      </c>
      <c r="G127" s="19" t="s">
        <v>31</v>
      </c>
      <c r="H127" s="19" t="s">
        <v>942</v>
      </c>
      <c r="I127" s="6"/>
      <c r="J127" s="6" t="s">
        <v>17</v>
      </c>
      <c r="K127" s="6" t="s">
        <v>23</v>
      </c>
      <c r="L127" s="6" t="s">
        <v>67</v>
      </c>
      <c r="M127" s="6">
        <v>61</v>
      </c>
      <c r="N127" s="6">
        <v>60</v>
      </c>
      <c r="O127" s="6" t="s">
        <v>35</v>
      </c>
      <c r="P127" s="6" t="s">
        <v>22</v>
      </c>
      <c r="Q127" s="6" t="s">
        <v>34</v>
      </c>
      <c r="R127" s="6" t="s">
        <v>2104</v>
      </c>
      <c r="S127" s="6"/>
      <c r="T127" s="25">
        <v>16</v>
      </c>
      <c r="U127" s="25">
        <v>16</v>
      </c>
      <c r="V127" s="42" t="s">
        <v>1250</v>
      </c>
      <c r="W127" s="42"/>
      <c r="X127" s="42"/>
      <c r="Y127" s="10" t="s">
        <v>752</v>
      </c>
      <c r="Z127" s="10" t="s">
        <v>563</v>
      </c>
      <c r="AA127" s="5"/>
    </row>
    <row r="128" spans="1:27" ht="12.75" customHeight="1" x14ac:dyDescent="0.25">
      <c r="A128" s="10" t="str">
        <f>Q128</f>
        <v>BACHARELADO EM CIÊNCIA E TECNOLOGIA</v>
      </c>
      <c r="B128" s="10" t="str">
        <f>E128</f>
        <v>DB2BCN0402-15SA</v>
      </c>
      <c r="C128" s="10" t="str">
        <f>CONCATENATE(D128," ",G128,"-",K128," (",J128,")",IF(G128="I"," - TURMA MINISTRADA EM INGLÊS",IF(G128="P"," - TURMA COMPARTILHADA COM A PÓS-GRADUAÇÃO",IF(G128="S"," - TURMA SEMIPRESENCIAL",""))))</f>
        <v>Funções de Uma Variável B2-diurno (Santo André)</v>
      </c>
      <c r="D128" s="6" t="s">
        <v>820</v>
      </c>
      <c r="E128" s="6" t="s">
        <v>2258</v>
      </c>
      <c r="F128" s="28" t="s">
        <v>821</v>
      </c>
      <c r="G128" s="19" t="s">
        <v>32</v>
      </c>
      <c r="H128" s="19" t="s">
        <v>2103</v>
      </c>
      <c r="I128" s="6"/>
      <c r="J128" s="6" t="s">
        <v>17</v>
      </c>
      <c r="K128" s="6" t="s">
        <v>18</v>
      </c>
      <c r="L128" s="6" t="s">
        <v>67</v>
      </c>
      <c r="M128" s="6">
        <v>61</v>
      </c>
      <c r="N128" s="6">
        <v>59</v>
      </c>
      <c r="O128" s="6" t="s">
        <v>35</v>
      </c>
      <c r="P128" s="6" t="s">
        <v>22</v>
      </c>
      <c r="Q128" s="6" t="s">
        <v>34</v>
      </c>
      <c r="R128" s="6" t="s">
        <v>2248</v>
      </c>
      <c r="S128" s="6"/>
      <c r="T128" s="25">
        <v>16</v>
      </c>
      <c r="U128" s="25">
        <v>16</v>
      </c>
      <c r="V128" s="42" t="s">
        <v>1250</v>
      </c>
      <c r="W128" s="42"/>
      <c r="X128" s="42"/>
      <c r="Y128" s="10" t="s">
        <v>751</v>
      </c>
      <c r="Z128" s="10" t="s">
        <v>563</v>
      </c>
      <c r="AA128" s="5"/>
    </row>
    <row r="129" spans="1:27" ht="12.75" customHeight="1" x14ac:dyDescent="0.25">
      <c r="A129" s="10" t="str">
        <f>Q129</f>
        <v>BACHARELADO EM CIÊNCIA E TECNOLOGIA</v>
      </c>
      <c r="B129" s="10" t="str">
        <f>E129</f>
        <v>NB2BCN0402-15SA</v>
      </c>
      <c r="C129" s="10" t="str">
        <f>CONCATENATE(D129," ",G129,"-",K129," (",J129,")",IF(G129="I"," - TURMA MINISTRADA EM INGLÊS",IF(G129="P"," - TURMA COMPARTILHADA COM A PÓS-GRADUAÇÃO",IF(G129="S"," - TURMA SEMIPRESENCIAL",""))))</f>
        <v>Funções de Uma Variável B2-noturno (Santo André)</v>
      </c>
      <c r="D129" s="6" t="s">
        <v>820</v>
      </c>
      <c r="E129" s="6" t="s">
        <v>1146</v>
      </c>
      <c r="F129" s="28" t="s">
        <v>821</v>
      </c>
      <c r="G129" s="19" t="s">
        <v>32</v>
      </c>
      <c r="H129" s="19" t="s">
        <v>942</v>
      </c>
      <c r="I129" s="6"/>
      <c r="J129" s="6" t="s">
        <v>17</v>
      </c>
      <c r="K129" s="6" t="s">
        <v>23</v>
      </c>
      <c r="L129" s="6" t="s">
        <v>67</v>
      </c>
      <c r="M129" s="6">
        <v>61</v>
      </c>
      <c r="N129" s="6">
        <v>59</v>
      </c>
      <c r="O129" s="6" t="s">
        <v>35</v>
      </c>
      <c r="P129" s="6" t="s">
        <v>22</v>
      </c>
      <c r="Q129" s="6" t="s">
        <v>34</v>
      </c>
      <c r="R129" s="6" t="s">
        <v>383</v>
      </c>
      <c r="S129" s="6"/>
      <c r="T129" s="25">
        <v>16</v>
      </c>
      <c r="U129" s="25">
        <v>16</v>
      </c>
      <c r="V129" s="42" t="s">
        <v>1250</v>
      </c>
      <c r="W129" s="42"/>
      <c r="X129" s="42"/>
      <c r="Y129" s="10" t="s">
        <v>752</v>
      </c>
      <c r="Z129" s="10" t="s">
        <v>563</v>
      </c>
      <c r="AA129" s="5"/>
    </row>
    <row r="130" spans="1:27" ht="12.75" customHeight="1" x14ac:dyDescent="0.25">
      <c r="A130" s="10" t="str">
        <f>Q130</f>
        <v>BACHARELADO EM CIÊNCIA E TECNOLOGIA</v>
      </c>
      <c r="B130" s="10" t="str">
        <f>E130</f>
        <v>NB3BCN0402-15SA</v>
      </c>
      <c r="C130" s="10" t="str">
        <f>CONCATENATE(D130," ",G130,"-",K130," (",J130,")",IF(G130="I"," - TURMA MINISTRADA EM INGLÊS",IF(G130="P"," - TURMA COMPARTILHADA COM A PÓS-GRADUAÇÃO",IF(G130="S"," - TURMA SEMIPRESENCIAL",""))))</f>
        <v>Funções de Uma Variável B3-noturno (Santo André)</v>
      </c>
      <c r="D130" s="6" t="s">
        <v>820</v>
      </c>
      <c r="E130" s="6" t="s">
        <v>2263</v>
      </c>
      <c r="F130" s="28" t="s">
        <v>821</v>
      </c>
      <c r="G130" s="19" t="s">
        <v>46</v>
      </c>
      <c r="H130" s="19" t="s">
        <v>942</v>
      </c>
      <c r="I130" s="6"/>
      <c r="J130" s="6" t="s">
        <v>17</v>
      </c>
      <c r="K130" s="6" t="s">
        <v>23</v>
      </c>
      <c r="L130" s="6" t="s">
        <v>67</v>
      </c>
      <c r="M130" s="6">
        <v>61</v>
      </c>
      <c r="N130" s="6">
        <v>59</v>
      </c>
      <c r="O130" s="6" t="s">
        <v>35</v>
      </c>
      <c r="P130" s="6" t="s">
        <v>22</v>
      </c>
      <c r="Q130" s="6" t="s">
        <v>34</v>
      </c>
      <c r="R130" s="6" t="s">
        <v>330</v>
      </c>
      <c r="S130" s="6"/>
      <c r="T130" s="25">
        <v>16</v>
      </c>
      <c r="U130" s="25">
        <v>16</v>
      </c>
      <c r="V130" s="42" t="s">
        <v>1250</v>
      </c>
      <c r="W130" s="42"/>
      <c r="X130" s="42"/>
      <c r="Y130" s="10" t="s">
        <v>752</v>
      </c>
      <c r="Z130" s="10" t="s">
        <v>563</v>
      </c>
      <c r="AA130" s="5"/>
    </row>
    <row r="131" spans="1:27" ht="12.75" customHeight="1" x14ac:dyDescent="0.25">
      <c r="A131" s="10" t="str">
        <f>Q131</f>
        <v>BACHARELADO EM CIÊNCIA E TECNOLOGIA</v>
      </c>
      <c r="B131" s="10" t="str">
        <f>E131</f>
        <v>DB4BCN0402-15SA</v>
      </c>
      <c r="C131" s="10" t="str">
        <f>CONCATENATE(D131," ",G131,"-",K131," (",J131,")",IF(G131="I"," - TURMA MINISTRADA EM INGLÊS",IF(G131="P"," - TURMA COMPARTILHADA COM A PÓS-GRADUAÇÃO",IF(G131="S"," - TURMA SEMIPRESENCIAL",""))))</f>
        <v>Funções de Uma Variável B4-diurno (Santo André)</v>
      </c>
      <c r="D131" s="6" t="s">
        <v>820</v>
      </c>
      <c r="E131" s="6" t="s">
        <v>2260</v>
      </c>
      <c r="F131" s="28" t="s">
        <v>821</v>
      </c>
      <c r="G131" s="19" t="s">
        <v>49</v>
      </c>
      <c r="H131" s="19" t="s">
        <v>2103</v>
      </c>
      <c r="I131" s="6"/>
      <c r="J131" s="6" t="s">
        <v>17</v>
      </c>
      <c r="K131" s="17" t="s">
        <v>18</v>
      </c>
      <c r="L131" s="6" t="s">
        <v>67</v>
      </c>
      <c r="M131" s="6">
        <v>61</v>
      </c>
      <c r="N131" s="6">
        <v>58</v>
      </c>
      <c r="O131" s="6" t="s">
        <v>35</v>
      </c>
      <c r="P131" s="6" t="s">
        <v>22</v>
      </c>
      <c r="Q131" s="6" t="s">
        <v>34</v>
      </c>
      <c r="R131" s="6" t="s">
        <v>385</v>
      </c>
      <c r="S131" s="6"/>
      <c r="T131" s="25">
        <v>16</v>
      </c>
      <c r="U131" s="25">
        <v>16</v>
      </c>
      <c r="V131" s="42" t="s">
        <v>1250</v>
      </c>
      <c r="W131" s="42"/>
      <c r="X131" s="42"/>
      <c r="Y131" s="10" t="s">
        <v>751</v>
      </c>
      <c r="Z131" s="10" t="s">
        <v>563</v>
      </c>
      <c r="AA131" s="5"/>
    </row>
    <row r="132" spans="1:27" ht="12.75" customHeight="1" x14ac:dyDescent="0.25">
      <c r="A132" s="10" t="str">
        <f>Q132</f>
        <v>BACHARELADO EM CIÊNCIA E TECNOLOGIA</v>
      </c>
      <c r="B132" s="10" t="str">
        <f>E132</f>
        <v>NB4BCN0402-15SA</v>
      </c>
      <c r="C132" s="10" t="str">
        <f>CONCATENATE(D132," ",G132,"-",K132," (",J132,")",IF(G132="I"," - TURMA MINISTRADA EM INGLÊS",IF(G132="P"," - TURMA COMPARTILHADA COM A PÓS-GRADUAÇÃO",IF(G132="S"," - TURMA SEMIPRESENCIAL",""))))</f>
        <v>Funções de Uma Variável B4-noturno (Santo André)</v>
      </c>
      <c r="D132" s="6" t="s">
        <v>820</v>
      </c>
      <c r="E132" s="6" t="s">
        <v>2264</v>
      </c>
      <c r="F132" s="28" t="s">
        <v>821</v>
      </c>
      <c r="G132" s="19" t="s">
        <v>49</v>
      </c>
      <c r="H132" s="19" t="s">
        <v>942</v>
      </c>
      <c r="I132" s="6"/>
      <c r="J132" s="6" t="s">
        <v>17</v>
      </c>
      <c r="K132" s="6" t="s">
        <v>23</v>
      </c>
      <c r="L132" s="6" t="s">
        <v>67</v>
      </c>
      <c r="M132" s="6">
        <v>61</v>
      </c>
      <c r="N132" s="6">
        <v>59</v>
      </c>
      <c r="O132" s="6" t="s">
        <v>35</v>
      </c>
      <c r="P132" s="6" t="s">
        <v>22</v>
      </c>
      <c r="Q132" s="6" t="s">
        <v>34</v>
      </c>
      <c r="R132" s="6" t="s">
        <v>634</v>
      </c>
      <c r="S132" s="6"/>
      <c r="T132" s="25">
        <v>16</v>
      </c>
      <c r="U132" s="25">
        <v>16</v>
      </c>
      <c r="V132" s="42" t="s">
        <v>1250</v>
      </c>
      <c r="W132" s="42"/>
      <c r="X132" s="42"/>
      <c r="Y132" s="10" t="s">
        <v>752</v>
      </c>
      <c r="Z132" s="10" t="s">
        <v>563</v>
      </c>
      <c r="AA132" s="5"/>
    </row>
    <row r="133" spans="1:27" ht="12.75" customHeight="1" x14ac:dyDescent="0.25">
      <c r="A133" s="10" t="str">
        <f>Q133</f>
        <v>BACHARELADO EM CIÊNCIA E TECNOLOGIA</v>
      </c>
      <c r="B133" s="10" t="str">
        <f>E133</f>
        <v>DB5BCN0402-15SA</v>
      </c>
      <c r="C133" s="10" t="str">
        <f>CONCATENATE(D133," ",G133,"-",K133," (",J133,")",IF(G133="I"," - TURMA MINISTRADA EM INGLÊS",IF(G133="P"," - TURMA COMPARTILHADA COM A PÓS-GRADUAÇÃO",IF(G133="S"," - TURMA SEMIPRESENCIAL",""))))</f>
        <v>Funções de Uma Variável B5-diurno (Santo André)</v>
      </c>
      <c r="D133" s="6" t="s">
        <v>820</v>
      </c>
      <c r="E133" s="6" t="s">
        <v>2261</v>
      </c>
      <c r="F133" s="28" t="s">
        <v>821</v>
      </c>
      <c r="G133" s="19" t="s">
        <v>50</v>
      </c>
      <c r="H133" s="19" t="s">
        <v>2103</v>
      </c>
      <c r="I133" s="6"/>
      <c r="J133" s="6" t="s">
        <v>17</v>
      </c>
      <c r="K133" s="6" t="s">
        <v>18</v>
      </c>
      <c r="L133" s="6" t="s">
        <v>67</v>
      </c>
      <c r="M133" s="6">
        <v>61</v>
      </c>
      <c r="N133" s="6">
        <v>58</v>
      </c>
      <c r="O133" s="6" t="s">
        <v>35</v>
      </c>
      <c r="P133" s="6" t="s">
        <v>22</v>
      </c>
      <c r="Q133" s="6" t="s">
        <v>34</v>
      </c>
      <c r="R133" s="6" t="s">
        <v>331</v>
      </c>
      <c r="S133" s="6"/>
      <c r="T133" s="25">
        <v>16</v>
      </c>
      <c r="U133" s="25">
        <v>16</v>
      </c>
      <c r="V133" s="42" t="s">
        <v>1250</v>
      </c>
      <c r="W133" s="42"/>
      <c r="X133" s="42"/>
      <c r="Y133" s="10" t="s">
        <v>751</v>
      </c>
      <c r="Z133" s="10" t="s">
        <v>563</v>
      </c>
      <c r="AA133" s="5"/>
    </row>
    <row r="134" spans="1:27" ht="12.75" customHeight="1" x14ac:dyDescent="0.25">
      <c r="A134" s="10" t="str">
        <f>Q134</f>
        <v>BACHARELADO EM CIÊNCIA E TECNOLOGIA</v>
      </c>
      <c r="B134" s="10" t="str">
        <f>E134</f>
        <v>NB5BCN0402-15SA</v>
      </c>
      <c r="C134" s="10" t="str">
        <f>CONCATENATE(D134," ",G134,"-",K134," (",J134,")",IF(G134="I"," - TURMA MINISTRADA EM INGLÊS",IF(G134="P"," - TURMA COMPARTILHADA COM A PÓS-GRADUAÇÃO",IF(G134="S"," - TURMA SEMIPRESENCIAL",""))))</f>
        <v>Funções de Uma Variável B5-noturno (Santo André)</v>
      </c>
      <c r="D134" s="6" t="s">
        <v>820</v>
      </c>
      <c r="E134" s="6" t="s">
        <v>2265</v>
      </c>
      <c r="F134" s="28" t="s">
        <v>821</v>
      </c>
      <c r="G134" s="19" t="s">
        <v>50</v>
      </c>
      <c r="H134" s="19" t="s">
        <v>942</v>
      </c>
      <c r="I134" s="6"/>
      <c r="J134" s="6" t="s">
        <v>17</v>
      </c>
      <c r="K134" s="17" t="s">
        <v>23</v>
      </c>
      <c r="L134" s="6" t="s">
        <v>67</v>
      </c>
      <c r="M134" s="6">
        <v>60</v>
      </c>
      <c r="N134" s="6">
        <v>59</v>
      </c>
      <c r="O134" s="6" t="s">
        <v>35</v>
      </c>
      <c r="P134" s="6" t="s">
        <v>22</v>
      </c>
      <c r="Q134" s="6" t="s">
        <v>34</v>
      </c>
      <c r="R134" s="6" t="s">
        <v>632</v>
      </c>
      <c r="S134" s="6"/>
      <c r="T134" s="25">
        <v>16</v>
      </c>
      <c r="U134" s="25">
        <v>16</v>
      </c>
      <c r="V134" s="42" t="s">
        <v>1250</v>
      </c>
      <c r="W134" s="42"/>
      <c r="X134" s="42"/>
      <c r="Y134" s="10" t="s">
        <v>752</v>
      </c>
      <c r="Z134" s="10" t="s">
        <v>563</v>
      </c>
      <c r="AA134" s="5"/>
    </row>
    <row r="135" spans="1:27" ht="12.75" customHeight="1" x14ac:dyDescent="0.25">
      <c r="A135" s="10" t="str">
        <f>Q135</f>
        <v>BACHARELADO EM CIÊNCIA E TECNOLOGIA</v>
      </c>
      <c r="B135" s="10" t="str">
        <f>E135</f>
        <v>DB6BCN0402-15SA</v>
      </c>
      <c r="C135" s="10" t="str">
        <f>CONCATENATE(D135," ",G135,"-",K135," (",J135,")",IF(G135="I"," - TURMA MINISTRADA EM INGLÊS",IF(G135="P"," - TURMA COMPARTILHADA COM A PÓS-GRADUAÇÃO",IF(G135="S"," - TURMA SEMIPRESENCIAL",""))))</f>
        <v>Funções de Uma Variável B6-diurno (Santo André)</v>
      </c>
      <c r="D135" s="6" t="s">
        <v>820</v>
      </c>
      <c r="E135" s="6" t="s">
        <v>2262</v>
      </c>
      <c r="F135" s="28" t="s">
        <v>821</v>
      </c>
      <c r="G135" s="19" t="s">
        <v>51</v>
      </c>
      <c r="H135" s="19" t="s">
        <v>2103</v>
      </c>
      <c r="I135" s="6"/>
      <c r="J135" s="6" t="s">
        <v>17</v>
      </c>
      <c r="K135" s="17" t="s">
        <v>18</v>
      </c>
      <c r="L135" s="6" t="s">
        <v>67</v>
      </c>
      <c r="M135" s="6">
        <v>61</v>
      </c>
      <c r="N135" s="6">
        <v>58</v>
      </c>
      <c r="O135" s="6" t="s">
        <v>35</v>
      </c>
      <c r="P135" s="6" t="s">
        <v>22</v>
      </c>
      <c r="Q135" s="5" t="s">
        <v>34</v>
      </c>
      <c r="R135" s="6" t="s">
        <v>1026</v>
      </c>
      <c r="S135" s="6"/>
      <c r="T135" s="25">
        <v>16</v>
      </c>
      <c r="U135" s="25">
        <v>16</v>
      </c>
      <c r="V135" s="42" t="s">
        <v>1250</v>
      </c>
      <c r="W135" s="42"/>
      <c r="X135" s="42"/>
      <c r="Y135" s="10" t="s">
        <v>751</v>
      </c>
      <c r="Z135" s="10" t="s">
        <v>563</v>
      </c>
      <c r="AA135" s="5"/>
    </row>
    <row r="136" spans="1:27" ht="12.75" customHeight="1" x14ac:dyDescent="0.25">
      <c r="A136" s="10" t="str">
        <f>Q136</f>
        <v>BACHARELADO EM CIÊNCIA E TECNOLOGIA</v>
      </c>
      <c r="B136" s="10" t="str">
        <f>E136</f>
        <v>NB6BCN0402-15SA</v>
      </c>
      <c r="C136" s="10" t="str">
        <f>CONCATENATE(D136," ",G136,"-",K136," (",J136,")",IF(G136="I"," - TURMA MINISTRADA EM INGLÊS",IF(G136="P"," - TURMA COMPARTILHADA COM A PÓS-GRADUAÇÃO",IF(G136="S"," - TURMA SEMIPRESENCIAL",""))))</f>
        <v>Funções de Uma Variável B6-noturno (Santo André)</v>
      </c>
      <c r="D136" s="6" t="s">
        <v>820</v>
      </c>
      <c r="E136" s="6" t="s">
        <v>2266</v>
      </c>
      <c r="F136" s="28" t="s">
        <v>821</v>
      </c>
      <c r="G136" s="19" t="s">
        <v>51</v>
      </c>
      <c r="H136" s="19" t="s">
        <v>942</v>
      </c>
      <c r="I136" s="6"/>
      <c r="J136" s="6" t="s">
        <v>17</v>
      </c>
      <c r="K136" s="6" t="s">
        <v>23</v>
      </c>
      <c r="L136" s="6" t="s">
        <v>67</v>
      </c>
      <c r="M136" s="6">
        <v>60</v>
      </c>
      <c r="N136" s="6">
        <v>59</v>
      </c>
      <c r="O136" s="6" t="s">
        <v>35</v>
      </c>
      <c r="P136" s="6" t="s">
        <v>22</v>
      </c>
      <c r="Q136" s="6" t="s">
        <v>34</v>
      </c>
      <c r="R136" s="6" t="s">
        <v>1030</v>
      </c>
      <c r="S136" s="6"/>
      <c r="T136" s="25">
        <v>16</v>
      </c>
      <c r="U136" s="25">
        <v>16</v>
      </c>
      <c r="V136" s="42" t="s">
        <v>1250</v>
      </c>
      <c r="W136" s="42"/>
      <c r="X136" s="42"/>
      <c r="Y136" s="10" t="s">
        <v>752</v>
      </c>
      <c r="Z136" s="10" t="s">
        <v>563</v>
      </c>
      <c r="AA136" s="5"/>
    </row>
    <row r="137" spans="1:27" ht="12.75" customHeight="1" x14ac:dyDescent="0.25">
      <c r="A137" s="10" t="str">
        <f>Q137</f>
        <v>BACHARELADO EM CIÊNCIA E TECNOLOGIA</v>
      </c>
      <c r="B137" s="10" t="str">
        <f>E137</f>
        <v>DB7BCN0402-15SA</v>
      </c>
      <c r="C137" s="10" t="str">
        <f>CONCATENATE(D137," ",G137,"-",K137," (",J137,")",IF(G137="I"," - TURMA MINISTRADA EM INGLÊS",IF(G137="P"," - TURMA COMPARTILHADA COM A PÓS-GRADUAÇÃO",IF(G137="S"," - TURMA SEMIPRESENCIAL",""))))</f>
        <v>Funções de Uma Variável B7-diurno (Santo André)</v>
      </c>
      <c r="D137" s="6" t="s">
        <v>820</v>
      </c>
      <c r="E137" s="6" t="s">
        <v>2461</v>
      </c>
      <c r="F137" s="28" t="s">
        <v>821</v>
      </c>
      <c r="G137" s="19" t="s">
        <v>64</v>
      </c>
      <c r="H137" s="19" t="s">
        <v>2103</v>
      </c>
      <c r="I137" s="6"/>
      <c r="J137" s="6" t="s">
        <v>17</v>
      </c>
      <c r="K137" s="17" t="s">
        <v>18</v>
      </c>
      <c r="L137" s="6" t="s">
        <v>67</v>
      </c>
      <c r="M137" s="6">
        <v>61</v>
      </c>
      <c r="N137" s="6"/>
      <c r="O137" s="6" t="s">
        <v>35</v>
      </c>
      <c r="P137" s="6" t="s">
        <v>22</v>
      </c>
      <c r="Q137" s="6" t="s">
        <v>34</v>
      </c>
      <c r="R137" s="6" t="s">
        <v>324</v>
      </c>
      <c r="S137" s="6"/>
      <c r="T137" s="25">
        <v>16</v>
      </c>
      <c r="U137" s="25">
        <v>16</v>
      </c>
      <c r="V137" s="42" t="s">
        <v>1250</v>
      </c>
      <c r="W137" s="42"/>
      <c r="X137" s="42"/>
      <c r="Y137" s="10" t="s">
        <v>751</v>
      </c>
      <c r="Z137" s="10" t="s">
        <v>563</v>
      </c>
      <c r="AA137" s="5"/>
    </row>
    <row r="138" spans="1:27" ht="12.75" customHeight="1" x14ac:dyDescent="0.25">
      <c r="A138" s="10" t="str">
        <f>Q138</f>
        <v>BACHARELADO EM CIÊNCIA E TECNOLOGIA</v>
      </c>
      <c r="B138" s="10" t="str">
        <f>E138</f>
        <v>NB7BCN0402-15SA</v>
      </c>
      <c r="C138" s="10" t="str">
        <f>CONCATENATE(D138," ",G138,"-",K138," (",J138,")",IF(G138="I"," - TURMA MINISTRADA EM INGLÊS",IF(G138="P"," - TURMA COMPARTILHADA COM A PÓS-GRADUAÇÃO",IF(G138="S"," - TURMA SEMIPRESENCIAL",""))))</f>
        <v>Funções de Uma Variável B7-noturno (Santo André)</v>
      </c>
      <c r="D138" s="6" t="s">
        <v>820</v>
      </c>
      <c r="E138" s="6" t="s">
        <v>2858</v>
      </c>
      <c r="F138" s="28" t="s">
        <v>821</v>
      </c>
      <c r="G138" s="19" t="s">
        <v>64</v>
      </c>
      <c r="H138" s="19" t="s">
        <v>942</v>
      </c>
      <c r="I138" s="6"/>
      <c r="J138" s="6" t="s">
        <v>17</v>
      </c>
      <c r="K138" s="6" t="s">
        <v>23</v>
      </c>
      <c r="L138" s="6" t="s">
        <v>67</v>
      </c>
      <c r="M138" s="6">
        <v>60</v>
      </c>
      <c r="N138" s="6"/>
      <c r="O138" s="6" t="s">
        <v>35</v>
      </c>
      <c r="P138" s="6" t="s">
        <v>22</v>
      </c>
      <c r="Q138" s="6" t="s">
        <v>34</v>
      </c>
      <c r="R138" s="6" t="s">
        <v>2463</v>
      </c>
      <c r="S138" s="6"/>
      <c r="T138" s="25">
        <v>16</v>
      </c>
      <c r="U138" s="25">
        <v>16</v>
      </c>
      <c r="V138" s="42" t="s">
        <v>1250</v>
      </c>
      <c r="W138" s="42"/>
      <c r="X138" s="42"/>
      <c r="Y138" s="10" t="s">
        <v>752</v>
      </c>
      <c r="Z138" s="10" t="s">
        <v>563</v>
      </c>
      <c r="AA138" s="5"/>
    </row>
    <row r="139" spans="1:27" ht="12.75" customHeight="1" x14ac:dyDescent="0.25">
      <c r="A139" s="10" t="str">
        <f>Q139</f>
        <v>BACHARELADO EM CIÊNCIA E TECNOLOGIA</v>
      </c>
      <c r="B139" s="10" t="str">
        <f>E139</f>
        <v>DB8BCN0402-15SA</v>
      </c>
      <c r="C139" s="10" t="str">
        <f>CONCATENATE(D139," ",G139,"-",K139," (",J139,")",IF(G139="I"," - TURMA MINISTRADA EM INGLÊS",IF(G139="P"," - TURMA COMPARTILHADA COM A PÓS-GRADUAÇÃO",IF(G139="S"," - TURMA SEMIPRESENCIAL",""))))</f>
        <v>Funções de Uma Variável B8-diurno (Santo André)</v>
      </c>
      <c r="D139" s="6" t="s">
        <v>820</v>
      </c>
      <c r="E139" s="6" t="s">
        <v>2861</v>
      </c>
      <c r="F139" s="28" t="s">
        <v>821</v>
      </c>
      <c r="G139" s="19" t="s">
        <v>65</v>
      </c>
      <c r="H139" s="19" t="s">
        <v>2103</v>
      </c>
      <c r="I139" s="6"/>
      <c r="J139" s="6" t="s">
        <v>17</v>
      </c>
      <c r="K139" s="6" t="s">
        <v>18</v>
      </c>
      <c r="L139" s="6" t="s">
        <v>67</v>
      </c>
      <c r="M139" s="6">
        <v>61</v>
      </c>
      <c r="N139" s="6"/>
      <c r="O139" s="6" t="s">
        <v>35</v>
      </c>
      <c r="P139" s="6" t="s">
        <v>22</v>
      </c>
      <c r="Q139" s="6" t="s">
        <v>34</v>
      </c>
      <c r="R139" s="6" t="s">
        <v>194</v>
      </c>
      <c r="S139" s="6"/>
      <c r="T139" s="25">
        <v>16</v>
      </c>
      <c r="U139" s="25">
        <v>16</v>
      </c>
      <c r="V139" s="42" t="s">
        <v>1250</v>
      </c>
      <c r="W139" s="42"/>
      <c r="X139" s="42"/>
      <c r="Y139" s="10" t="s">
        <v>751</v>
      </c>
      <c r="Z139" s="10" t="s">
        <v>563</v>
      </c>
      <c r="AA139" s="5"/>
    </row>
    <row r="140" spans="1:27" ht="12.75" customHeight="1" x14ac:dyDescent="0.25">
      <c r="A140" s="10" t="str">
        <f>Q140</f>
        <v>BACHARELADO EM CIÊNCIA E TECNOLOGIA</v>
      </c>
      <c r="B140" s="10" t="str">
        <f>E140</f>
        <v>DA1BCK0104-15SA</v>
      </c>
      <c r="C140" s="10" t="str">
        <f>CONCATENATE(D140," ",G140,"-",K140," (",J140,")",IF(G140="I"," - TURMA MINISTRADA EM INGLÊS",IF(G140="P"," - TURMA COMPARTILHADA COM A PÓS-GRADUAÇÃO",IF(G140="S"," - TURMA SEMIPRESENCIAL",""))))</f>
        <v>Interações Atômicas e Moleculares A1-diurno (Santo André)</v>
      </c>
      <c r="D140" s="5" t="s">
        <v>196</v>
      </c>
      <c r="E140" s="5" t="s">
        <v>246</v>
      </c>
      <c r="F140" s="25" t="s">
        <v>197</v>
      </c>
      <c r="G140" s="14" t="s">
        <v>21</v>
      </c>
      <c r="H140" s="14" t="s">
        <v>2125</v>
      </c>
      <c r="I140" s="5"/>
      <c r="J140" s="5" t="s">
        <v>17</v>
      </c>
      <c r="K140" s="5" t="s">
        <v>18</v>
      </c>
      <c r="L140" s="5" t="s">
        <v>40</v>
      </c>
      <c r="M140" s="5">
        <v>45</v>
      </c>
      <c r="N140" s="5"/>
      <c r="O140" s="5" t="s">
        <v>35</v>
      </c>
      <c r="P140" s="5" t="s">
        <v>22</v>
      </c>
      <c r="Q140" s="21" t="s">
        <v>34</v>
      </c>
      <c r="R140" s="6" t="s">
        <v>970</v>
      </c>
      <c r="S140" s="6"/>
      <c r="T140" s="25">
        <v>12</v>
      </c>
      <c r="U140" s="25">
        <v>12</v>
      </c>
      <c r="V140" s="42" t="s">
        <v>1250</v>
      </c>
      <c r="W140" s="42"/>
      <c r="X140" s="42"/>
      <c r="Y140" s="10" t="s">
        <v>4425</v>
      </c>
      <c r="Z140" s="10" t="s">
        <v>563</v>
      </c>
      <c r="AA140" s="5"/>
    </row>
    <row r="141" spans="1:27" ht="12.75" customHeight="1" x14ac:dyDescent="0.25">
      <c r="A141" s="10" t="str">
        <f>Q141</f>
        <v>BACHARELADO EM CIÊNCIA E TECNOLOGIA</v>
      </c>
      <c r="B141" s="10" t="str">
        <f>E141</f>
        <v>NA1BCK0104-15SA</v>
      </c>
      <c r="C141" s="10" t="str">
        <f>CONCATENATE(D141," ",G141,"-",K141," (",J141,")",IF(G141="I"," - TURMA MINISTRADA EM INGLÊS",IF(G141="P"," - TURMA COMPARTILHADA COM A PÓS-GRADUAÇÃO",IF(G141="S"," - TURMA SEMIPRESENCIAL",""))))</f>
        <v>Interações Atômicas e Moleculares A1-noturno (Santo André)</v>
      </c>
      <c r="D141" s="6" t="s">
        <v>196</v>
      </c>
      <c r="E141" s="6" t="s">
        <v>247</v>
      </c>
      <c r="F141" s="28" t="s">
        <v>197</v>
      </c>
      <c r="G141" s="19" t="s">
        <v>21</v>
      </c>
      <c r="H141" s="19" t="s">
        <v>2126</v>
      </c>
      <c r="I141" s="6"/>
      <c r="J141" s="6" t="s">
        <v>17</v>
      </c>
      <c r="K141" s="6" t="s">
        <v>23</v>
      </c>
      <c r="L141" s="6" t="s">
        <v>40</v>
      </c>
      <c r="M141" s="6">
        <v>45</v>
      </c>
      <c r="N141" s="6"/>
      <c r="O141" s="6" t="s">
        <v>35</v>
      </c>
      <c r="P141" s="6" t="s">
        <v>22</v>
      </c>
      <c r="Q141" s="6" t="s">
        <v>34</v>
      </c>
      <c r="R141" s="6" t="s">
        <v>602</v>
      </c>
      <c r="S141" s="6"/>
      <c r="T141" s="25">
        <v>12</v>
      </c>
      <c r="U141" s="25">
        <v>12</v>
      </c>
      <c r="V141" s="42" t="s">
        <v>1250</v>
      </c>
      <c r="W141" s="42"/>
      <c r="X141" s="42"/>
      <c r="Y141" s="10" t="s">
        <v>4426</v>
      </c>
      <c r="Z141" s="10" t="s">
        <v>563</v>
      </c>
      <c r="AA141" s="5"/>
    </row>
    <row r="142" spans="1:27" ht="12.75" customHeight="1" x14ac:dyDescent="0.25">
      <c r="A142" s="10" t="str">
        <f>Q142</f>
        <v>BACHARELADO EM CIÊNCIA E TECNOLOGIA</v>
      </c>
      <c r="B142" s="10" t="str">
        <f>E142</f>
        <v>DA2BCK0104-15SA</v>
      </c>
      <c r="C142" s="10" t="str">
        <f>CONCATENATE(D142," ",G142,"-",K142," (",J142,")",IF(G142="I"," - TURMA MINISTRADA EM INGLÊS",IF(G142="P"," - TURMA COMPARTILHADA COM A PÓS-GRADUAÇÃO",IF(G142="S"," - TURMA SEMIPRESENCIAL",""))))</f>
        <v>Interações Atômicas e Moleculares A2-diurno (Santo André)</v>
      </c>
      <c r="D142" s="6" t="s">
        <v>196</v>
      </c>
      <c r="E142" s="6" t="s">
        <v>248</v>
      </c>
      <c r="F142" s="28" t="s">
        <v>197</v>
      </c>
      <c r="G142" s="19" t="s">
        <v>24</v>
      </c>
      <c r="H142" s="19" t="s">
        <v>2125</v>
      </c>
      <c r="I142" s="6"/>
      <c r="J142" s="6" t="s">
        <v>17</v>
      </c>
      <c r="K142" s="17" t="s">
        <v>18</v>
      </c>
      <c r="L142" s="6" t="s">
        <v>40</v>
      </c>
      <c r="M142" s="6">
        <v>45</v>
      </c>
      <c r="N142" s="6"/>
      <c r="O142" s="6" t="s">
        <v>35</v>
      </c>
      <c r="P142" s="6" t="s">
        <v>22</v>
      </c>
      <c r="Q142" s="6" t="s">
        <v>34</v>
      </c>
      <c r="R142" s="6" t="s">
        <v>814</v>
      </c>
      <c r="S142" s="6"/>
      <c r="T142" s="25">
        <v>12</v>
      </c>
      <c r="U142" s="25">
        <v>12</v>
      </c>
      <c r="V142" s="42" t="s">
        <v>1250</v>
      </c>
      <c r="W142" s="42"/>
      <c r="X142" s="42"/>
      <c r="Y142" s="10" t="s">
        <v>4425</v>
      </c>
      <c r="Z142" s="10" t="s">
        <v>563</v>
      </c>
      <c r="AA142" s="5"/>
    </row>
    <row r="143" spans="1:27" ht="12.75" customHeight="1" x14ac:dyDescent="0.25">
      <c r="A143" s="10" t="str">
        <f>Q143</f>
        <v>BACHARELADO EM CIÊNCIA E TECNOLOGIA</v>
      </c>
      <c r="B143" s="10" t="str">
        <f>E143</f>
        <v>NA2BCK0104-15SA</v>
      </c>
      <c r="C143" s="10" t="str">
        <f>CONCATENATE(D143," ",G143,"-",K143," (",J143,")",IF(G143="I"," - TURMA MINISTRADA EM INGLÊS",IF(G143="P"," - TURMA COMPARTILHADA COM A PÓS-GRADUAÇÃO",IF(G143="S"," - TURMA SEMIPRESENCIAL",""))))</f>
        <v>Interações Atômicas e Moleculares A2-noturno (Santo André)</v>
      </c>
      <c r="D143" s="6" t="s">
        <v>196</v>
      </c>
      <c r="E143" s="6" t="s">
        <v>249</v>
      </c>
      <c r="F143" s="28" t="s">
        <v>197</v>
      </c>
      <c r="G143" s="19" t="s">
        <v>24</v>
      </c>
      <c r="H143" s="19" t="s">
        <v>2126</v>
      </c>
      <c r="I143" s="6"/>
      <c r="J143" s="6" t="s">
        <v>17</v>
      </c>
      <c r="K143" s="6" t="s">
        <v>23</v>
      </c>
      <c r="L143" s="6" t="s">
        <v>40</v>
      </c>
      <c r="M143" s="6">
        <v>45</v>
      </c>
      <c r="N143" s="6"/>
      <c r="O143" s="6" t="s">
        <v>35</v>
      </c>
      <c r="P143" s="6" t="s">
        <v>22</v>
      </c>
      <c r="Q143" s="6" t="s">
        <v>34</v>
      </c>
      <c r="R143" s="6" t="s">
        <v>2304</v>
      </c>
      <c r="S143" s="6"/>
      <c r="T143" s="25">
        <v>12</v>
      </c>
      <c r="U143" s="25">
        <v>12</v>
      </c>
      <c r="V143" s="42" t="s">
        <v>1250</v>
      </c>
      <c r="W143" s="42"/>
      <c r="X143" s="42"/>
      <c r="Y143" s="10" t="s">
        <v>4426</v>
      </c>
      <c r="Z143" s="10" t="s">
        <v>563</v>
      </c>
      <c r="AA143" s="5"/>
    </row>
    <row r="144" spans="1:27" ht="12.75" customHeight="1" x14ac:dyDescent="0.25">
      <c r="A144" s="10" t="str">
        <f>Q144</f>
        <v>BACHARELADO EM CIÊNCIA E TECNOLOGIA</v>
      </c>
      <c r="B144" s="10" t="str">
        <f>E144</f>
        <v>DA3BCK0104-15SA</v>
      </c>
      <c r="C144" s="10" t="str">
        <f>CONCATENATE(D144," ",G144,"-",K144," (",J144,")",IF(G144="I"," - TURMA MINISTRADA EM INGLÊS",IF(G144="P"," - TURMA COMPARTILHADA COM A PÓS-GRADUAÇÃO",IF(G144="S"," - TURMA SEMIPRESENCIAL",""))))</f>
        <v>Interações Atômicas e Moleculares A3-diurno (Santo André)</v>
      </c>
      <c r="D144" s="6" t="s">
        <v>196</v>
      </c>
      <c r="E144" s="6" t="s">
        <v>2302</v>
      </c>
      <c r="F144" s="28" t="s">
        <v>197</v>
      </c>
      <c r="G144" s="19" t="s">
        <v>26</v>
      </c>
      <c r="H144" s="19" t="s">
        <v>2125</v>
      </c>
      <c r="I144" s="6"/>
      <c r="J144" s="6" t="s">
        <v>17</v>
      </c>
      <c r="K144" s="17" t="s">
        <v>18</v>
      </c>
      <c r="L144" s="6" t="s">
        <v>40</v>
      </c>
      <c r="M144" s="6">
        <v>45</v>
      </c>
      <c r="N144" s="6"/>
      <c r="O144" s="6" t="s">
        <v>35</v>
      </c>
      <c r="P144" s="6" t="s">
        <v>22</v>
      </c>
      <c r="Q144" s="6" t="s">
        <v>34</v>
      </c>
      <c r="R144" s="6" t="s">
        <v>785</v>
      </c>
      <c r="S144" s="6"/>
      <c r="T144" s="25">
        <v>12</v>
      </c>
      <c r="U144" s="25">
        <v>12</v>
      </c>
      <c r="V144" s="42" t="s">
        <v>1250</v>
      </c>
      <c r="W144" s="42"/>
      <c r="X144" s="42"/>
      <c r="Y144" s="10" t="s">
        <v>4425</v>
      </c>
      <c r="Z144" s="10" t="s">
        <v>563</v>
      </c>
      <c r="AA144" s="5"/>
    </row>
    <row r="145" spans="1:27" ht="12.75" customHeight="1" x14ac:dyDescent="0.25">
      <c r="A145" s="10" t="str">
        <f>Q145</f>
        <v>BACHARELADO EM CIÊNCIA E TECNOLOGIA</v>
      </c>
      <c r="B145" s="10" t="str">
        <f>E145</f>
        <v>NA3BCK0104-15SA</v>
      </c>
      <c r="C145" s="10" t="str">
        <f>CONCATENATE(D145," ",G145,"-",K145," (",J145,")",IF(G145="I"," - TURMA MINISTRADA EM INGLÊS",IF(G145="P"," - TURMA COMPARTILHADA COM A PÓS-GRADUAÇÃO",IF(G145="S"," - TURMA SEMIPRESENCIAL",""))))</f>
        <v>Interações Atômicas e Moleculares A3-noturno (Santo André)</v>
      </c>
      <c r="D145" s="5" t="s">
        <v>196</v>
      </c>
      <c r="E145" s="5" t="s">
        <v>2305</v>
      </c>
      <c r="F145" s="25" t="s">
        <v>197</v>
      </c>
      <c r="G145" s="14" t="s">
        <v>26</v>
      </c>
      <c r="H145" s="14" t="s">
        <v>2126</v>
      </c>
      <c r="I145" s="5"/>
      <c r="J145" s="5" t="s">
        <v>17</v>
      </c>
      <c r="K145" s="16" t="s">
        <v>23</v>
      </c>
      <c r="L145" s="5" t="s">
        <v>40</v>
      </c>
      <c r="M145" s="5">
        <v>45</v>
      </c>
      <c r="N145" s="5"/>
      <c r="O145" s="5" t="s">
        <v>35</v>
      </c>
      <c r="P145" s="5" t="s">
        <v>22</v>
      </c>
      <c r="Q145" s="6" t="s">
        <v>34</v>
      </c>
      <c r="R145" s="6" t="s">
        <v>1043</v>
      </c>
      <c r="S145" s="6"/>
      <c r="T145" s="25">
        <v>12</v>
      </c>
      <c r="U145" s="25">
        <v>12</v>
      </c>
      <c r="V145" s="42" t="s">
        <v>1250</v>
      </c>
      <c r="W145" s="42"/>
      <c r="X145" s="42"/>
      <c r="Y145" s="10" t="s">
        <v>4426</v>
      </c>
      <c r="Z145" s="10" t="s">
        <v>563</v>
      </c>
      <c r="AA145" s="5"/>
    </row>
    <row r="146" spans="1:27" ht="12.75" customHeight="1" x14ac:dyDescent="0.25">
      <c r="A146" s="10" t="str">
        <f>Q146</f>
        <v>BACHARELADO EM CIÊNCIA E TECNOLOGIA</v>
      </c>
      <c r="B146" s="10" t="str">
        <f>E146</f>
        <v>DA4BCK0104-15SA</v>
      </c>
      <c r="C146" s="10" t="str">
        <f>CONCATENATE(D146," ",G146,"-",K146," (",J146,")",IF(G146="I"," - TURMA MINISTRADA EM INGLÊS",IF(G146="P"," - TURMA COMPARTILHADA COM A PÓS-GRADUAÇÃO",IF(G146="S"," - TURMA SEMIPRESENCIAL",""))))</f>
        <v>Interações Atômicas e Moleculares A4-diurno (Santo André)</v>
      </c>
      <c r="D146" s="5" t="s">
        <v>196</v>
      </c>
      <c r="E146" s="5" t="s">
        <v>2303</v>
      </c>
      <c r="F146" s="25" t="s">
        <v>197</v>
      </c>
      <c r="G146" s="14" t="s">
        <v>27</v>
      </c>
      <c r="H146" s="14" t="s">
        <v>2125</v>
      </c>
      <c r="I146" s="5"/>
      <c r="J146" s="5" t="s">
        <v>17</v>
      </c>
      <c r="K146" s="5" t="s">
        <v>18</v>
      </c>
      <c r="L146" s="5" t="s">
        <v>40</v>
      </c>
      <c r="M146" s="5">
        <v>45</v>
      </c>
      <c r="N146" s="5"/>
      <c r="O146" s="5" t="s">
        <v>35</v>
      </c>
      <c r="P146" s="5" t="s">
        <v>22</v>
      </c>
      <c r="Q146" s="5" t="s">
        <v>34</v>
      </c>
      <c r="R146" s="5" t="s">
        <v>971</v>
      </c>
      <c r="T146" s="25">
        <v>12</v>
      </c>
      <c r="U146" s="25">
        <v>12</v>
      </c>
      <c r="V146" s="42" t="s">
        <v>1250</v>
      </c>
      <c r="W146" s="42"/>
      <c r="X146" s="42"/>
      <c r="Y146" s="10" t="s">
        <v>4425</v>
      </c>
      <c r="Z146" s="10" t="s">
        <v>563</v>
      </c>
      <c r="AA146" s="5"/>
    </row>
    <row r="147" spans="1:27" ht="12.75" customHeight="1" x14ac:dyDescent="0.25">
      <c r="A147" s="10" t="str">
        <f>Q147</f>
        <v>BACHARELADO EM CIÊNCIA E TECNOLOGIA</v>
      </c>
      <c r="B147" s="10" t="str">
        <f>E147</f>
        <v>NA4BCK0104-15SA</v>
      </c>
      <c r="C147" s="10" t="str">
        <f>CONCATENATE(D147," ",G147,"-",K147," (",J147,")",IF(G147="I"," - TURMA MINISTRADA EM INGLÊS",IF(G147="P"," - TURMA COMPARTILHADA COM A PÓS-GRADUAÇÃO",IF(G147="S"," - TURMA SEMIPRESENCIAL",""))))</f>
        <v>Interações Atômicas e Moleculares A4-noturno (Santo André)</v>
      </c>
      <c r="D147" s="6" t="s">
        <v>196</v>
      </c>
      <c r="E147" s="6" t="s">
        <v>2306</v>
      </c>
      <c r="F147" s="28" t="s">
        <v>197</v>
      </c>
      <c r="G147" s="19" t="s">
        <v>27</v>
      </c>
      <c r="H147" s="19" t="s">
        <v>2126</v>
      </c>
      <c r="I147" s="6"/>
      <c r="J147" s="6" t="s">
        <v>17</v>
      </c>
      <c r="K147" s="6" t="s">
        <v>23</v>
      </c>
      <c r="L147" s="6" t="s">
        <v>40</v>
      </c>
      <c r="M147" s="6">
        <v>45</v>
      </c>
      <c r="N147" s="6"/>
      <c r="O147" s="6" t="s">
        <v>35</v>
      </c>
      <c r="P147" s="6" t="s">
        <v>22</v>
      </c>
      <c r="Q147" s="6" t="s">
        <v>34</v>
      </c>
      <c r="R147" s="6" t="s">
        <v>552</v>
      </c>
      <c r="S147" s="6"/>
      <c r="T147" s="25">
        <v>12</v>
      </c>
      <c r="U147" s="25">
        <v>12</v>
      </c>
      <c r="V147" s="42" t="s">
        <v>1250</v>
      </c>
      <c r="W147" s="42"/>
      <c r="X147" s="42"/>
      <c r="Y147" s="10" t="s">
        <v>4426</v>
      </c>
      <c r="Z147" s="10" t="s">
        <v>563</v>
      </c>
      <c r="AA147" s="5"/>
    </row>
    <row r="148" spans="1:27" ht="12.75" customHeight="1" x14ac:dyDescent="0.25">
      <c r="A148" s="10" t="str">
        <f>Q148</f>
        <v>BACHARELADO EM CIÊNCIA E TECNOLOGIA</v>
      </c>
      <c r="B148" s="10" t="str">
        <f>E148</f>
        <v>DA5BCK0104-15SA</v>
      </c>
      <c r="C148" s="10" t="str">
        <f>CONCATENATE(D148," ",G148,"-",K148," (",J148,")",IF(G148="I"," - TURMA MINISTRADA EM INGLÊS",IF(G148="P"," - TURMA COMPARTILHADA COM A PÓS-GRADUAÇÃO",IF(G148="S"," - TURMA SEMIPRESENCIAL",""))))</f>
        <v>Interações Atômicas e Moleculares A5-diurno (Santo André)</v>
      </c>
      <c r="D148" s="6" t="s">
        <v>196</v>
      </c>
      <c r="E148" s="6" t="s">
        <v>3341</v>
      </c>
      <c r="F148" s="28" t="s">
        <v>197</v>
      </c>
      <c r="G148" s="19" t="s">
        <v>47</v>
      </c>
      <c r="H148" s="19" t="s">
        <v>2125</v>
      </c>
      <c r="I148" s="6"/>
      <c r="J148" s="6" t="s">
        <v>17</v>
      </c>
      <c r="K148" s="17" t="s">
        <v>18</v>
      </c>
      <c r="L148" s="6" t="s">
        <v>40</v>
      </c>
      <c r="M148" s="6">
        <v>45</v>
      </c>
      <c r="N148" s="6"/>
      <c r="O148" s="6" t="s">
        <v>35</v>
      </c>
      <c r="P148" s="6" t="s">
        <v>22</v>
      </c>
      <c r="Q148" s="6" t="s">
        <v>34</v>
      </c>
      <c r="R148" s="6" t="s">
        <v>3342</v>
      </c>
      <c r="S148" s="6"/>
      <c r="T148" s="25">
        <v>12</v>
      </c>
      <c r="U148" s="25">
        <v>12</v>
      </c>
      <c r="V148" s="42" t="s">
        <v>1250</v>
      </c>
      <c r="W148" s="42"/>
      <c r="X148" s="42"/>
      <c r="Y148" s="10" t="s">
        <v>4425</v>
      </c>
      <c r="Z148" s="10" t="s">
        <v>563</v>
      </c>
      <c r="AA148" s="5"/>
    </row>
    <row r="149" spans="1:27" ht="12.75" customHeight="1" x14ac:dyDescent="0.25">
      <c r="A149" s="10" t="str">
        <f>Q149</f>
        <v>BACHARELADO EM CIÊNCIA E TECNOLOGIA</v>
      </c>
      <c r="B149" s="10" t="str">
        <f>E149</f>
        <v>NA5BCK0104-15SA</v>
      </c>
      <c r="C149" s="10" t="str">
        <f>CONCATENATE(D149," ",G149,"-",K149," (",J149,")",IF(G149="I"," - TURMA MINISTRADA EM INGLÊS",IF(G149="P"," - TURMA COMPARTILHADA COM A PÓS-GRADUAÇÃO",IF(G149="S"," - TURMA SEMIPRESENCIAL",""))))</f>
        <v>Interações Atômicas e Moleculares A5-noturno (Santo André)</v>
      </c>
      <c r="D149" s="6" t="s">
        <v>196</v>
      </c>
      <c r="E149" s="6" t="s">
        <v>3344</v>
      </c>
      <c r="F149" s="28" t="s">
        <v>197</v>
      </c>
      <c r="G149" s="19" t="s">
        <v>47</v>
      </c>
      <c r="H149" s="19" t="s">
        <v>2126</v>
      </c>
      <c r="I149" s="6"/>
      <c r="J149" s="6" t="s">
        <v>17</v>
      </c>
      <c r="K149" s="17" t="s">
        <v>23</v>
      </c>
      <c r="L149" s="6" t="s">
        <v>40</v>
      </c>
      <c r="M149" s="6">
        <v>45</v>
      </c>
      <c r="N149" s="6"/>
      <c r="O149" s="6" t="s">
        <v>35</v>
      </c>
      <c r="P149" s="6" t="s">
        <v>22</v>
      </c>
      <c r="Q149" s="6" t="s">
        <v>34</v>
      </c>
      <c r="R149" s="6" t="s">
        <v>3345</v>
      </c>
      <c r="S149" s="6"/>
      <c r="T149" s="25">
        <v>12</v>
      </c>
      <c r="U149" s="25">
        <v>12</v>
      </c>
      <c r="V149" s="42" t="s">
        <v>1250</v>
      </c>
      <c r="W149" s="42"/>
      <c r="X149" s="42"/>
      <c r="Y149" s="10" t="s">
        <v>4426</v>
      </c>
      <c r="Z149" s="10" t="s">
        <v>563</v>
      </c>
      <c r="AA149" s="5"/>
    </row>
    <row r="150" spans="1:27" ht="12.75" customHeight="1" x14ac:dyDescent="0.25">
      <c r="A150" s="10" t="str">
        <f>Q150</f>
        <v>BACHARELADO EM CIÊNCIA E TECNOLOGIA</v>
      </c>
      <c r="B150" s="10" t="str">
        <f>E150</f>
        <v>DB1BCK0104-15SA</v>
      </c>
      <c r="C150" s="10" t="str">
        <f>CONCATENATE(D150," ",G150,"-",K150," (",J150,")",IF(G150="I"," - TURMA MINISTRADA EM INGLÊS",IF(G150="P"," - TURMA COMPARTILHADA COM A PÓS-GRADUAÇÃO",IF(G150="S"," - TURMA SEMIPRESENCIAL",""))))</f>
        <v>Interações Atômicas e Moleculares B1-diurno (Santo André)</v>
      </c>
      <c r="D150" s="6" t="s">
        <v>196</v>
      </c>
      <c r="E150" s="6" t="s">
        <v>2127</v>
      </c>
      <c r="F150" s="27" t="s">
        <v>197</v>
      </c>
      <c r="G150" s="19" t="s">
        <v>31</v>
      </c>
      <c r="H150" s="19" t="s">
        <v>2128</v>
      </c>
      <c r="I150" s="6"/>
      <c r="J150" s="6" t="s">
        <v>17</v>
      </c>
      <c r="K150" s="6" t="s">
        <v>18</v>
      </c>
      <c r="L150" s="6" t="s">
        <v>40</v>
      </c>
      <c r="M150" s="6">
        <v>45</v>
      </c>
      <c r="N150" s="6"/>
      <c r="O150" s="6" t="s">
        <v>35</v>
      </c>
      <c r="P150" s="6" t="s">
        <v>22</v>
      </c>
      <c r="Q150" s="6" t="s">
        <v>34</v>
      </c>
      <c r="R150" s="6" t="s">
        <v>970</v>
      </c>
      <c r="S150" s="6"/>
      <c r="T150" s="25">
        <v>12</v>
      </c>
      <c r="U150" s="25">
        <v>12</v>
      </c>
      <c r="V150" s="42" t="s">
        <v>1250</v>
      </c>
      <c r="W150" s="42"/>
      <c r="X150" s="42"/>
      <c r="Y150" s="10" t="s">
        <v>4427</v>
      </c>
      <c r="Z150" s="10" t="s">
        <v>563</v>
      </c>
      <c r="AA150" s="5"/>
    </row>
    <row r="151" spans="1:27" ht="12.75" customHeight="1" x14ac:dyDescent="0.25">
      <c r="A151" s="10" t="str">
        <f>Q151</f>
        <v>BACHARELADO EM CIÊNCIA E TECNOLOGIA</v>
      </c>
      <c r="B151" s="10" t="str">
        <f>E151</f>
        <v>NB1BCK0104-15SA</v>
      </c>
      <c r="C151" s="10" t="str">
        <f>CONCATENATE(D151," ",G151,"-",K151," (",J151,")",IF(G151="I"," - TURMA MINISTRADA EM INGLÊS",IF(G151="P"," - TURMA COMPARTILHADA COM A PÓS-GRADUAÇÃO",IF(G151="S"," - TURMA SEMIPRESENCIAL",""))))</f>
        <v>Interações Atômicas e Moleculares B1-noturno (Santo André)</v>
      </c>
      <c r="D151" s="5" t="s">
        <v>196</v>
      </c>
      <c r="E151" s="5" t="s">
        <v>250</v>
      </c>
      <c r="F151" s="25" t="s">
        <v>197</v>
      </c>
      <c r="G151" s="14" t="s">
        <v>31</v>
      </c>
      <c r="H151" s="14" t="s">
        <v>2129</v>
      </c>
      <c r="I151" s="5"/>
      <c r="J151" s="5" t="s">
        <v>17</v>
      </c>
      <c r="K151" s="5" t="s">
        <v>23</v>
      </c>
      <c r="L151" s="5" t="s">
        <v>40</v>
      </c>
      <c r="M151" s="5">
        <v>45</v>
      </c>
      <c r="N151" s="5"/>
      <c r="O151" s="5" t="s">
        <v>35</v>
      </c>
      <c r="P151" s="5" t="s">
        <v>22</v>
      </c>
      <c r="Q151" s="6" t="s">
        <v>34</v>
      </c>
      <c r="R151" s="6" t="s">
        <v>602</v>
      </c>
      <c r="S151" s="6"/>
      <c r="T151" s="25">
        <v>12</v>
      </c>
      <c r="U151" s="25">
        <v>12</v>
      </c>
      <c r="V151" s="42" t="s">
        <v>1250</v>
      </c>
      <c r="W151" s="42"/>
      <c r="X151" s="42"/>
      <c r="Y151" s="10" t="s">
        <v>4428</v>
      </c>
      <c r="Z151" s="10" t="s">
        <v>563</v>
      </c>
      <c r="AA151" s="5"/>
    </row>
    <row r="152" spans="1:27" ht="12.75" customHeight="1" x14ac:dyDescent="0.25">
      <c r="A152" s="10" t="str">
        <f>Q152</f>
        <v>BACHARELADO EM CIÊNCIA E TECNOLOGIA</v>
      </c>
      <c r="B152" s="10" t="str">
        <f>E152</f>
        <v>DB2BCK0104-15SA</v>
      </c>
      <c r="C152" s="10" t="str">
        <f>CONCATENATE(D152," ",G152,"-",K152," (",J152,")",IF(G152="I"," - TURMA MINISTRADA EM INGLÊS",IF(G152="P"," - TURMA COMPARTILHADA COM A PÓS-GRADUAÇÃO",IF(G152="S"," - TURMA SEMIPRESENCIAL",""))))</f>
        <v>Interações Atômicas e Moleculares B2-diurno (Santo André)</v>
      </c>
      <c r="D152" s="5" t="s">
        <v>196</v>
      </c>
      <c r="E152" s="5" t="s">
        <v>2307</v>
      </c>
      <c r="F152" s="25" t="s">
        <v>197</v>
      </c>
      <c r="G152" s="14" t="s">
        <v>32</v>
      </c>
      <c r="H152" s="14" t="s">
        <v>2128</v>
      </c>
      <c r="I152" s="5"/>
      <c r="J152" s="5" t="s">
        <v>17</v>
      </c>
      <c r="K152" s="5" t="s">
        <v>18</v>
      </c>
      <c r="L152" s="5" t="s">
        <v>40</v>
      </c>
      <c r="M152" s="6">
        <v>45</v>
      </c>
      <c r="N152" s="5"/>
      <c r="O152" s="5" t="s">
        <v>35</v>
      </c>
      <c r="P152" s="5" t="s">
        <v>22</v>
      </c>
      <c r="Q152" s="6" t="s">
        <v>34</v>
      </c>
      <c r="R152" s="6" t="s">
        <v>814</v>
      </c>
      <c r="S152" s="6"/>
      <c r="T152" s="25">
        <v>12</v>
      </c>
      <c r="U152" s="25">
        <v>12</v>
      </c>
      <c r="V152" s="42" t="s">
        <v>1250</v>
      </c>
      <c r="W152" s="42"/>
      <c r="X152" s="42"/>
      <c r="Y152" s="10" t="s">
        <v>4427</v>
      </c>
      <c r="Z152" s="10" t="s">
        <v>563</v>
      </c>
      <c r="AA152" s="5"/>
    </row>
    <row r="153" spans="1:27" ht="12.75" customHeight="1" x14ac:dyDescent="0.25">
      <c r="A153" s="10" t="str">
        <f>Q153</f>
        <v>BACHARELADO EM CIÊNCIA E TECNOLOGIA</v>
      </c>
      <c r="B153" s="10" t="str">
        <f>E153</f>
        <v>NB2BCK0104-15SA</v>
      </c>
      <c r="C153" s="10" t="str">
        <f>CONCATENATE(D153," ",G153,"-",K153," (",J153,")",IF(G153="I"," - TURMA MINISTRADA EM INGLÊS",IF(G153="P"," - TURMA COMPARTILHADA COM A PÓS-GRADUAÇÃO",IF(G153="S"," - TURMA SEMIPRESENCIAL",""))))</f>
        <v>Interações Atômicas e Moleculares B2-noturno (Santo André)</v>
      </c>
      <c r="D153" s="5" t="s">
        <v>196</v>
      </c>
      <c r="E153" s="5" t="s">
        <v>251</v>
      </c>
      <c r="F153" s="25" t="s">
        <v>197</v>
      </c>
      <c r="G153" s="14" t="s">
        <v>32</v>
      </c>
      <c r="H153" s="14" t="s">
        <v>2129</v>
      </c>
      <c r="I153" s="5"/>
      <c r="J153" s="5" t="s">
        <v>17</v>
      </c>
      <c r="K153" s="5" t="s">
        <v>23</v>
      </c>
      <c r="L153" s="5" t="s">
        <v>40</v>
      </c>
      <c r="M153" s="5">
        <v>45</v>
      </c>
      <c r="N153" s="5"/>
      <c r="O153" s="5" t="s">
        <v>35</v>
      </c>
      <c r="P153" s="5" t="s">
        <v>22</v>
      </c>
      <c r="Q153" s="5" t="s">
        <v>34</v>
      </c>
      <c r="R153" s="5" t="s">
        <v>2304</v>
      </c>
      <c r="T153" s="25">
        <v>12</v>
      </c>
      <c r="U153" s="25">
        <v>12</v>
      </c>
      <c r="V153" s="42" t="s">
        <v>1250</v>
      </c>
      <c r="W153" s="42"/>
      <c r="X153" s="42"/>
      <c r="Y153" s="10" t="s">
        <v>4428</v>
      </c>
      <c r="Z153" s="10" t="s">
        <v>563</v>
      </c>
      <c r="AA153" s="5"/>
    </row>
    <row r="154" spans="1:27" ht="12.75" customHeight="1" x14ac:dyDescent="0.25">
      <c r="A154" s="10" t="str">
        <f>Q154</f>
        <v>BACHARELADO EM CIÊNCIA E TECNOLOGIA</v>
      </c>
      <c r="B154" s="10" t="str">
        <f>E154</f>
        <v>DB3BCK0104-15SA</v>
      </c>
      <c r="C154" s="10" t="str">
        <f>CONCATENATE(D154," ",G154,"-",K154," (",J154,")",IF(G154="I"," - TURMA MINISTRADA EM INGLÊS",IF(G154="P"," - TURMA COMPARTILHADA COM A PÓS-GRADUAÇÃO",IF(G154="S"," - TURMA SEMIPRESENCIAL",""))))</f>
        <v>Interações Atômicas e Moleculares B3-diurno (Santo André)</v>
      </c>
      <c r="D154" s="6" t="s">
        <v>196</v>
      </c>
      <c r="E154" s="6" t="s">
        <v>2308</v>
      </c>
      <c r="F154" s="28" t="s">
        <v>197</v>
      </c>
      <c r="G154" s="19" t="s">
        <v>46</v>
      </c>
      <c r="H154" s="19" t="s">
        <v>2128</v>
      </c>
      <c r="I154" s="6"/>
      <c r="J154" s="6" t="s">
        <v>17</v>
      </c>
      <c r="K154" s="17" t="s">
        <v>18</v>
      </c>
      <c r="L154" s="6" t="s">
        <v>40</v>
      </c>
      <c r="M154" s="6">
        <v>45</v>
      </c>
      <c r="N154" s="6"/>
      <c r="O154" s="6" t="s">
        <v>35</v>
      </c>
      <c r="P154" s="6" t="s">
        <v>22</v>
      </c>
      <c r="Q154" s="6" t="s">
        <v>34</v>
      </c>
      <c r="R154" s="6" t="s">
        <v>785</v>
      </c>
      <c r="S154" s="6"/>
      <c r="T154" s="25">
        <v>12</v>
      </c>
      <c r="U154" s="25">
        <v>12</v>
      </c>
      <c r="V154" s="42" t="s">
        <v>1250</v>
      </c>
      <c r="W154" s="42"/>
      <c r="X154" s="42"/>
      <c r="Y154" s="10" t="s">
        <v>4427</v>
      </c>
      <c r="Z154" s="10" t="s">
        <v>563</v>
      </c>
      <c r="AA154" s="5"/>
    </row>
    <row r="155" spans="1:27" ht="12.75" customHeight="1" x14ac:dyDescent="0.25">
      <c r="A155" s="10" t="str">
        <f>Q155</f>
        <v>BACHARELADO EM CIÊNCIA E TECNOLOGIA</v>
      </c>
      <c r="B155" s="10" t="str">
        <f>E155</f>
        <v>NB3BCK0104-15SA</v>
      </c>
      <c r="C155" s="10" t="str">
        <f>CONCATENATE(D155," ",G155,"-",K155," (",J155,")",IF(G155="I"," - TURMA MINISTRADA EM INGLÊS",IF(G155="P"," - TURMA COMPARTILHADA COM A PÓS-GRADUAÇÃO",IF(G155="S"," - TURMA SEMIPRESENCIAL",""))))</f>
        <v>Interações Atômicas e Moleculares B3-noturno (Santo André)</v>
      </c>
      <c r="D155" s="6" t="s">
        <v>196</v>
      </c>
      <c r="E155" s="6" t="s">
        <v>2310</v>
      </c>
      <c r="F155" s="28" t="s">
        <v>197</v>
      </c>
      <c r="G155" s="19" t="s">
        <v>46</v>
      </c>
      <c r="H155" s="19" t="s">
        <v>2129</v>
      </c>
      <c r="I155" s="6"/>
      <c r="J155" s="6" t="s">
        <v>17</v>
      </c>
      <c r="K155" s="6" t="s">
        <v>23</v>
      </c>
      <c r="L155" s="6" t="s">
        <v>40</v>
      </c>
      <c r="M155" s="6">
        <v>45</v>
      </c>
      <c r="N155" s="6"/>
      <c r="O155" s="6" t="s">
        <v>35</v>
      </c>
      <c r="P155" s="6" t="s">
        <v>22</v>
      </c>
      <c r="Q155" s="6" t="s">
        <v>34</v>
      </c>
      <c r="R155" s="5" t="s">
        <v>1043</v>
      </c>
      <c r="T155" s="25">
        <v>12</v>
      </c>
      <c r="U155" s="25">
        <v>12</v>
      </c>
      <c r="V155" s="42" t="s">
        <v>1250</v>
      </c>
      <c r="W155" s="42"/>
      <c r="X155" s="42"/>
      <c r="Y155" s="10" t="s">
        <v>4428</v>
      </c>
      <c r="Z155" s="10" t="s">
        <v>563</v>
      </c>
      <c r="AA155" s="5"/>
    </row>
    <row r="156" spans="1:27" ht="12.75" customHeight="1" x14ac:dyDescent="0.25">
      <c r="A156" s="10" t="str">
        <f>Q156</f>
        <v>BACHARELADO EM CIÊNCIA E TECNOLOGIA</v>
      </c>
      <c r="B156" s="10" t="str">
        <f>E156</f>
        <v>DB4BCK0104-15SA</v>
      </c>
      <c r="C156" s="10" t="str">
        <f>CONCATENATE(D156," ",G156,"-",K156," (",J156,")",IF(G156="I"," - TURMA MINISTRADA EM INGLÊS",IF(G156="P"," - TURMA COMPARTILHADA COM A PÓS-GRADUAÇÃO",IF(G156="S"," - TURMA SEMIPRESENCIAL",""))))</f>
        <v>Interações Atômicas e Moleculares B4-diurno (Santo André)</v>
      </c>
      <c r="D156" s="6" t="s">
        <v>196</v>
      </c>
      <c r="E156" s="6" t="s">
        <v>2309</v>
      </c>
      <c r="F156" s="28" t="s">
        <v>197</v>
      </c>
      <c r="G156" s="19" t="s">
        <v>49</v>
      </c>
      <c r="H156" s="19" t="s">
        <v>2128</v>
      </c>
      <c r="I156" s="6"/>
      <c r="J156" s="6" t="s">
        <v>17</v>
      </c>
      <c r="K156" s="17" t="s">
        <v>18</v>
      </c>
      <c r="L156" s="6" t="s">
        <v>40</v>
      </c>
      <c r="M156" s="6">
        <v>45</v>
      </c>
      <c r="N156" s="6"/>
      <c r="O156" s="6" t="s">
        <v>35</v>
      </c>
      <c r="P156" s="6" t="s">
        <v>22</v>
      </c>
      <c r="Q156" s="6" t="s">
        <v>34</v>
      </c>
      <c r="R156" s="6" t="s">
        <v>971</v>
      </c>
      <c r="S156" s="6"/>
      <c r="T156" s="25">
        <v>12</v>
      </c>
      <c r="U156" s="25">
        <v>12</v>
      </c>
      <c r="V156" s="42" t="s">
        <v>1250</v>
      </c>
      <c r="W156" s="42"/>
      <c r="X156" s="42"/>
      <c r="Y156" s="10" t="s">
        <v>4427</v>
      </c>
      <c r="Z156" s="10" t="s">
        <v>563</v>
      </c>
      <c r="AA156" s="5"/>
    </row>
    <row r="157" spans="1:27" ht="12.75" customHeight="1" x14ac:dyDescent="0.25">
      <c r="A157" s="10" t="str">
        <f>Q157</f>
        <v>BACHARELADO EM CIÊNCIA E TECNOLOGIA</v>
      </c>
      <c r="B157" s="10" t="str">
        <f>E157</f>
        <v>NB4BCK0104-15SA</v>
      </c>
      <c r="C157" s="10" t="str">
        <f>CONCATENATE(D157," ",G157,"-",K157," (",J157,")",IF(G157="I"," - TURMA MINISTRADA EM INGLÊS",IF(G157="P"," - TURMA COMPARTILHADA COM A PÓS-GRADUAÇÃO",IF(G157="S"," - TURMA SEMIPRESENCIAL",""))))</f>
        <v>Interações Atômicas e Moleculares B4-noturno (Santo André)</v>
      </c>
      <c r="D157" s="6" t="s">
        <v>196</v>
      </c>
      <c r="E157" s="6" t="s">
        <v>2311</v>
      </c>
      <c r="F157" s="28" t="s">
        <v>197</v>
      </c>
      <c r="G157" s="19" t="s">
        <v>49</v>
      </c>
      <c r="H157" s="19" t="s">
        <v>2129</v>
      </c>
      <c r="I157" s="6"/>
      <c r="J157" s="6" t="s">
        <v>17</v>
      </c>
      <c r="K157" s="17" t="s">
        <v>23</v>
      </c>
      <c r="L157" s="6" t="s">
        <v>40</v>
      </c>
      <c r="M157" s="6">
        <v>45</v>
      </c>
      <c r="N157" s="6"/>
      <c r="O157" s="6" t="s">
        <v>35</v>
      </c>
      <c r="P157" s="6" t="s">
        <v>22</v>
      </c>
      <c r="Q157" s="6" t="s">
        <v>34</v>
      </c>
      <c r="R157" s="6" t="s">
        <v>552</v>
      </c>
      <c r="S157" s="6"/>
      <c r="T157" s="25">
        <v>12</v>
      </c>
      <c r="U157" s="25">
        <v>12</v>
      </c>
      <c r="V157" s="42" t="s">
        <v>1250</v>
      </c>
      <c r="W157" s="42"/>
      <c r="X157" s="42"/>
      <c r="Y157" s="10" t="s">
        <v>4428</v>
      </c>
      <c r="Z157" s="10" t="s">
        <v>563</v>
      </c>
      <c r="AA157" s="5"/>
    </row>
    <row r="158" spans="1:27" ht="12.75" customHeight="1" x14ac:dyDescent="0.25">
      <c r="A158" s="10" t="str">
        <f>Q158</f>
        <v>BACHARELADO EM CIÊNCIA E TECNOLOGIA</v>
      </c>
      <c r="B158" s="10" t="str">
        <f>E158</f>
        <v>DB5BCK0104-15SA</v>
      </c>
      <c r="C158" s="10" t="str">
        <f>CONCATENATE(D158," ",G158,"-",K158," (",J158,")",IF(G158="I"," - TURMA MINISTRADA EM INGLÊS",IF(G158="P"," - TURMA COMPARTILHADA COM A PÓS-GRADUAÇÃO",IF(G158="S"," - TURMA SEMIPRESENCIAL",""))))</f>
        <v>Interações Atômicas e Moleculares B5-diurno (Santo André)</v>
      </c>
      <c r="D158" s="6" t="s">
        <v>196</v>
      </c>
      <c r="E158" s="6" t="s">
        <v>3343</v>
      </c>
      <c r="F158" s="28" t="s">
        <v>197</v>
      </c>
      <c r="G158" s="19" t="s">
        <v>50</v>
      </c>
      <c r="H158" s="19" t="s">
        <v>2128</v>
      </c>
      <c r="I158" s="6"/>
      <c r="J158" s="6" t="s">
        <v>17</v>
      </c>
      <c r="K158" s="17" t="s">
        <v>18</v>
      </c>
      <c r="L158" s="6" t="s">
        <v>40</v>
      </c>
      <c r="M158" s="6">
        <v>45</v>
      </c>
      <c r="N158" s="6"/>
      <c r="O158" s="6" t="s">
        <v>35</v>
      </c>
      <c r="P158" s="6" t="s">
        <v>22</v>
      </c>
      <c r="Q158" s="6" t="s">
        <v>34</v>
      </c>
      <c r="R158" s="6" t="s">
        <v>3342</v>
      </c>
      <c r="S158" s="6"/>
      <c r="T158" s="25">
        <v>12</v>
      </c>
      <c r="U158" s="25">
        <v>12</v>
      </c>
      <c r="V158" s="42" t="s">
        <v>1250</v>
      </c>
      <c r="W158" s="42"/>
      <c r="X158" s="42"/>
      <c r="Y158" s="10" t="s">
        <v>4427</v>
      </c>
      <c r="Z158" s="10" t="s">
        <v>563</v>
      </c>
      <c r="AA158" s="5"/>
    </row>
    <row r="159" spans="1:27" ht="12.75" customHeight="1" x14ac:dyDescent="0.25">
      <c r="A159" s="10" t="str">
        <f>Q159</f>
        <v>BACHARELADO EM CIÊNCIA E TECNOLOGIA</v>
      </c>
      <c r="B159" s="10" t="str">
        <f>E159</f>
        <v>NB5BCK0104-15SA</v>
      </c>
      <c r="C159" s="10" t="str">
        <f>CONCATENATE(D159," ",G159,"-",K159," (",J159,")",IF(G159="I"," - TURMA MINISTRADA EM INGLÊS",IF(G159="P"," - TURMA COMPARTILHADA COM A PÓS-GRADUAÇÃO",IF(G159="S"," - TURMA SEMIPRESENCIAL",""))))</f>
        <v>Interações Atômicas e Moleculares B5-noturno (Santo André)</v>
      </c>
      <c r="D159" s="6" t="s">
        <v>196</v>
      </c>
      <c r="E159" s="6" t="s">
        <v>3346</v>
      </c>
      <c r="F159" s="27" t="s">
        <v>197</v>
      </c>
      <c r="G159" s="19" t="s">
        <v>50</v>
      </c>
      <c r="H159" s="19" t="s">
        <v>2129</v>
      </c>
      <c r="I159" s="6"/>
      <c r="J159" s="6" t="s">
        <v>17</v>
      </c>
      <c r="K159" s="6" t="s">
        <v>23</v>
      </c>
      <c r="L159" s="6" t="s">
        <v>40</v>
      </c>
      <c r="M159" s="6">
        <v>45</v>
      </c>
      <c r="N159" s="6"/>
      <c r="O159" s="6" t="s">
        <v>35</v>
      </c>
      <c r="P159" s="6" t="s">
        <v>22</v>
      </c>
      <c r="Q159" s="6" t="s">
        <v>34</v>
      </c>
      <c r="R159" s="6" t="s">
        <v>3345</v>
      </c>
      <c r="S159" s="6"/>
      <c r="T159" s="25">
        <v>12</v>
      </c>
      <c r="U159" s="25">
        <v>12</v>
      </c>
      <c r="V159" s="42" t="s">
        <v>1250</v>
      </c>
      <c r="W159" s="42"/>
      <c r="X159" s="42"/>
      <c r="Y159" s="10" t="s">
        <v>4428</v>
      </c>
      <c r="Z159" s="10" t="s">
        <v>563</v>
      </c>
      <c r="AA159" s="5"/>
    </row>
    <row r="160" spans="1:27" ht="12.75" customHeight="1" x14ac:dyDescent="0.25">
      <c r="A160" s="10" t="str">
        <f>Q160</f>
        <v>BACHARELADO EM CIÊNCIA E TECNOLOGIA</v>
      </c>
      <c r="B160" s="10" t="str">
        <f>E160</f>
        <v>DA1BIN0406-15SA</v>
      </c>
      <c r="C160" s="10" t="str">
        <f>CONCATENATE(D160," ",G160,"-",K160," (",J160,")",IF(G160="I"," - TURMA MINISTRADA EM INGLÊS",IF(G160="P"," - TURMA COMPARTILHADA COM A PÓS-GRADUAÇÃO",IF(G160="S"," - TURMA SEMIPRESENCIAL",""))))</f>
        <v>Introdução à Probabilidade e à Estatística A1-diurno (Santo André)</v>
      </c>
      <c r="D160" s="6" t="s">
        <v>427</v>
      </c>
      <c r="E160" s="6" t="s">
        <v>510</v>
      </c>
      <c r="F160" s="28" t="s">
        <v>428</v>
      </c>
      <c r="G160" s="19" t="s">
        <v>21</v>
      </c>
      <c r="H160" s="19" t="s">
        <v>1314</v>
      </c>
      <c r="I160" s="6"/>
      <c r="J160" s="6" t="s">
        <v>17</v>
      </c>
      <c r="K160" s="6" t="s">
        <v>18</v>
      </c>
      <c r="L160" s="6" t="s">
        <v>40</v>
      </c>
      <c r="M160" s="6">
        <v>60</v>
      </c>
      <c r="N160" s="6"/>
      <c r="O160" s="6" t="s">
        <v>35</v>
      </c>
      <c r="P160" s="6" t="s">
        <v>35</v>
      </c>
      <c r="Q160" s="6" t="s">
        <v>34</v>
      </c>
      <c r="R160" s="6" t="s">
        <v>1315</v>
      </c>
      <c r="S160" s="6"/>
      <c r="T160" s="25">
        <v>12</v>
      </c>
      <c r="U160" s="25">
        <v>12</v>
      </c>
      <c r="V160" s="42" t="s">
        <v>1250</v>
      </c>
      <c r="W160" s="42"/>
      <c r="X160" s="42"/>
      <c r="Y160" s="10" t="s">
        <v>1189</v>
      </c>
      <c r="Z160" s="10" t="s">
        <v>563</v>
      </c>
      <c r="AA160" s="5"/>
    </row>
    <row r="161" spans="1:27" ht="12.75" customHeight="1" x14ac:dyDescent="0.25">
      <c r="A161" s="10" t="str">
        <f>Q161</f>
        <v>BACHARELADO EM CIÊNCIA E TECNOLOGIA</v>
      </c>
      <c r="B161" s="10" t="str">
        <f>E161</f>
        <v>NA1BIN0406-15SA</v>
      </c>
      <c r="C161" s="10" t="str">
        <f>CONCATENATE(D161," ",G161,"-",K161," (",J161,")",IF(G161="I"," - TURMA MINISTRADA EM INGLÊS",IF(G161="P"," - TURMA COMPARTILHADA COM A PÓS-GRADUAÇÃO",IF(G161="S"," - TURMA SEMIPRESENCIAL",""))))</f>
        <v>Introdução à Probabilidade e à Estatística A1-noturno (Santo André)</v>
      </c>
      <c r="D161" s="6" t="s">
        <v>427</v>
      </c>
      <c r="E161" s="6" t="s">
        <v>511</v>
      </c>
      <c r="F161" s="28" t="s">
        <v>428</v>
      </c>
      <c r="G161" s="19" t="s">
        <v>21</v>
      </c>
      <c r="H161" s="38" t="s">
        <v>1318</v>
      </c>
      <c r="I161" s="6"/>
      <c r="J161" s="6" t="s">
        <v>17</v>
      </c>
      <c r="K161" s="17" t="s">
        <v>23</v>
      </c>
      <c r="L161" s="6" t="s">
        <v>40</v>
      </c>
      <c r="M161" s="6">
        <v>60</v>
      </c>
      <c r="N161" s="6"/>
      <c r="O161" s="6" t="s">
        <v>35</v>
      </c>
      <c r="P161" s="6" t="s">
        <v>35</v>
      </c>
      <c r="Q161" s="6" t="s">
        <v>34</v>
      </c>
      <c r="R161" s="6" t="s">
        <v>1233</v>
      </c>
      <c r="S161" s="6"/>
      <c r="T161" s="25">
        <v>12</v>
      </c>
      <c r="U161" s="25">
        <v>12</v>
      </c>
      <c r="V161" s="42" t="s">
        <v>1250</v>
      </c>
      <c r="W161" s="42"/>
      <c r="X161" s="42"/>
      <c r="Y161" s="10" t="s">
        <v>1190</v>
      </c>
      <c r="Z161" s="10" t="s">
        <v>563</v>
      </c>
      <c r="AA161" s="5"/>
    </row>
    <row r="162" spans="1:27" ht="12.75" customHeight="1" x14ac:dyDescent="0.25">
      <c r="A162" s="10" t="str">
        <f>Q162</f>
        <v>BACHARELADO EM CIÊNCIA E TECNOLOGIA</v>
      </c>
      <c r="B162" s="10" t="str">
        <f>E162</f>
        <v>DA2BIN0406-15SA</v>
      </c>
      <c r="C162" s="10" t="str">
        <f>CONCATENATE(D162," ",G162,"-",K162," (",J162,")",IF(G162="I"," - TURMA MINISTRADA EM INGLÊS",IF(G162="P"," - TURMA COMPARTILHADA COM A PÓS-GRADUAÇÃO",IF(G162="S"," - TURMA SEMIPRESENCIAL",""))))</f>
        <v>Introdução à Probabilidade e à Estatística A2-diurno (Santo André)</v>
      </c>
      <c r="D162" s="6" t="s">
        <v>427</v>
      </c>
      <c r="E162" s="6" t="s">
        <v>512</v>
      </c>
      <c r="F162" s="28" t="s">
        <v>428</v>
      </c>
      <c r="G162" s="19" t="s">
        <v>24</v>
      </c>
      <c r="H162" s="19" t="s">
        <v>1316</v>
      </c>
      <c r="I162" s="6"/>
      <c r="J162" s="6" t="s">
        <v>17</v>
      </c>
      <c r="K162" s="6" t="s">
        <v>18</v>
      </c>
      <c r="L162" s="6" t="s">
        <v>40</v>
      </c>
      <c r="M162" s="6">
        <v>60</v>
      </c>
      <c r="N162" s="6"/>
      <c r="O162" s="6" t="s">
        <v>35</v>
      </c>
      <c r="P162" s="6" t="s">
        <v>35</v>
      </c>
      <c r="Q162" s="6" t="s">
        <v>34</v>
      </c>
      <c r="R162" s="6" t="s">
        <v>626</v>
      </c>
      <c r="S162" s="6"/>
      <c r="T162" s="25">
        <v>12</v>
      </c>
      <c r="U162" s="25">
        <v>12</v>
      </c>
      <c r="V162" s="42" t="s">
        <v>1250</v>
      </c>
      <c r="W162" s="42"/>
      <c r="X162" s="42"/>
      <c r="Y162" s="10" t="s">
        <v>1189</v>
      </c>
      <c r="Z162" s="10" t="s">
        <v>563</v>
      </c>
      <c r="AA162" s="5"/>
    </row>
    <row r="163" spans="1:27" ht="12.75" customHeight="1" x14ac:dyDescent="0.25">
      <c r="A163" s="10" t="str">
        <f>Q163</f>
        <v>BACHARELADO EM CIÊNCIA E TECNOLOGIA</v>
      </c>
      <c r="B163" s="10" t="str">
        <f>E163</f>
        <v>NA2BIN0406-15SA</v>
      </c>
      <c r="C163" s="10" t="str">
        <f>CONCATENATE(D163," ",G163,"-",K163," (",J163,")",IF(G163="I"," - TURMA MINISTRADA EM INGLÊS",IF(G163="P"," - TURMA COMPARTILHADA COM A PÓS-GRADUAÇÃO",IF(G163="S"," - TURMA SEMIPRESENCIAL",""))))</f>
        <v>Introdução à Probabilidade e à Estatística A2-noturno (Santo André)</v>
      </c>
      <c r="D163" s="6" t="s">
        <v>427</v>
      </c>
      <c r="E163" s="6" t="s">
        <v>513</v>
      </c>
      <c r="F163" s="28" t="s">
        <v>428</v>
      </c>
      <c r="G163" s="19" t="s">
        <v>24</v>
      </c>
      <c r="H163" s="19" t="s">
        <v>1319</v>
      </c>
      <c r="I163" s="6"/>
      <c r="J163" s="6" t="s">
        <v>17</v>
      </c>
      <c r="K163" s="6" t="s">
        <v>23</v>
      </c>
      <c r="L163" s="6" t="s">
        <v>40</v>
      </c>
      <c r="M163" s="6">
        <v>60</v>
      </c>
      <c r="N163" s="6"/>
      <c r="O163" s="6" t="s">
        <v>35</v>
      </c>
      <c r="P163" s="6" t="s">
        <v>35</v>
      </c>
      <c r="Q163" s="6" t="s">
        <v>34</v>
      </c>
      <c r="R163" s="6" t="s">
        <v>631</v>
      </c>
      <c r="S163" s="6"/>
      <c r="T163" s="25">
        <v>12</v>
      </c>
      <c r="U163" s="25">
        <v>12</v>
      </c>
      <c r="V163" s="42" t="s">
        <v>1250</v>
      </c>
      <c r="W163" s="42"/>
      <c r="X163" s="42"/>
      <c r="Y163" s="10" t="s">
        <v>1190</v>
      </c>
      <c r="Z163" s="10" t="s">
        <v>563</v>
      </c>
      <c r="AA163" s="5"/>
    </row>
    <row r="164" spans="1:27" ht="12.75" customHeight="1" x14ac:dyDescent="0.25">
      <c r="A164" s="10" t="str">
        <f>Q164</f>
        <v>BACHARELADO EM CIÊNCIA E TECNOLOGIA</v>
      </c>
      <c r="B164" s="10" t="str">
        <f>E164</f>
        <v>NA3BIN0406-15SA</v>
      </c>
      <c r="C164" s="10" t="str">
        <f>CONCATENATE(D164," ",G164,"-",K164," (",J164,")",IF(G164="I"," - TURMA MINISTRADA EM INGLÊS",IF(G164="P"," - TURMA COMPARTILHADA COM A PÓS-GRADUAÇÃO",IF(G164="S"," - TURMA SEMIPRESENCIAL",""))))</f>
        <v>Introdução à Probabilidade e à Estatística A3-noturno (Santo André)</v>
      </c>
      <c r="D164" s="6" t="s">
        <v>427</v>
      </c>
      <c r="E164" s="6" t="s">
        <v>514</v>
      </c>
      <c r="F164" s="28" t="s">
        <v>428</v>
      </c>
      <c r="G164" s="19" t="s">
        <v>26</v>
      </c>
      <c r="H164" s="19" t="s">
        <v>1320</v>
      </c>
      <c r="I164" s="6"/>
      <c r="J164" s="6" t="s">
        <v>17</v>
      </c>
      <c r="K164" s="17" t="s">
        <v>23</v>
      </c>
      <c r="L164" s="6" t="s">
        <v>40</v>
      </c>
      <c r="M164" s="6">
        <v>60</v>
      </c>
      <c r="N164" s="6"/>
      <c r="O164" s="6" t="s">
        <v>35</v>
      </c>
      <c r="P164" s="6" t="s">
        <v>35</v>
      </c>
      <c r="Q164" s="6" t="s">
        <v>34</v>
      </c>
      <c r="R164" s="6" t="s">
        <v>1321</v>
      </c>
      <c r="S164" s="6"/>
      <c r="T164" s="25">
        <v>12</v>
      </c>
      <c r="U164" s="25">
        <v>12</v>
      </c>
      <c r="V164" s="42" t="s">
        <v>1250</v>
      </c>
      <c r="W164" s="42"/>
      <c r="X164" s="42"/>
      <c r="Y164" s="10" t="s">
        <v>1190</v>
      </c>
      <c r="Z164" s="10" t="s">
        <v>563</v>
      </c>
      <c r="AA164" s="5"/>
    </row>
    <row r="165" spans="1:27" ht="12.75" customHeight="1" x14ac:dyDescent="0.25">
      <c r="A165" s="10" t="str">
        <f>Q165</f>
        <v>BACHARELADO EM CIÊNCIA E TECNOLOGIA</v>
      </c>
      <c r="B165" s="10" t="str">
        <f>E165</f>
        <v>NA4BIN0406-15SA</v>
      </c>
      <c r="C165" s="10" t="str">
        <f>CONCATENATE(D165," ",G165,"-",K165," (",J165,")",IF(G165="I"," - TURMA MINISTRADA EM INGLÊS",IF(G165="P"," - TURMA COMPARTILHADA COM A PÓS-GRADUAÇÃO",IF(G165="S"," - TURMA SEMIPRESENCIAL",""))))</f>
        <v>Introdução à Probabilidade e à Estatística A4-noturno (Santo André)</v>
      </c>
      <c r="D165" s="6" t="s">
        <v>427</v>
      </c>
      <c r="E165" s="6" t="s">
        <v>2862</v>
      </c>
      <c r="F165" s="28" t="s">
        <v>428</v>
      </c>
      <c r="G165" s="19" t="s">
        <v>27</v>
      </c>
      <c r="H165" s="19" t="s">
        <v>2863</v>
      </c>
      <c r="I165" s="6"/>
      <c r="J165" s="6" t="s">
        <v>17</v>
      </c>
      <c r="K165" s="6" t="s">
        <v>23</v>
      </c>
      <c r="L165" s="6" t="s">
        <v>40</v>
      </c>
      <c r="M165" s="6">
        <v>60</v>
      </c>
      <c r="N165" s="6"/>
      <c r="O165" s="6" t="s">
        <v>35</v>
      </c>
      <c r="P165" s="6" t="s">
        <v>35</v>
      </c>
      <c r="Q165" s="6" t="s">
        <v>34</v>
      </c>
      <c r="R165" s="6" t="s">
        <v>824</v>
      </c>
      <c r="S165" s="6"/>
      <c r="T165" s="25">
        <v>12</v>
      </c>
      <c r="U165" s="25">
        <v>12</v>
      </c>
      <c r="V165" s="42" t="s">
        <v>1250</v>
      </c>
      <c r="W165" s="42"/>
      <c r="X165" s="42"/>
      <c r="Y165" s="10" t="s">
        <v>1190</v>
      </c>
      <c r="Z165" s="10" t="s">
        <v>563</v>
      </c>
      <c r="AA165" s="5"/>
    </row>
    <row r="166" spans="1:27" ht="12.75" customHeight="1" x14ac:dyDescent="0.25">
      <c r="A166" s="10" t="str">
        <f>Q166</f>
        <v>BACHARELADO EM CIÊNCIA E TECNOLOGIA</v>
      </c>
      <c r="B166" s="10" t="str">
        <f>E166</f>
        <v>DB2BIN0406-15SA</v>
      </c>
      <c r="C166" s="10" t="str">
        <f>CONCATENATE(D166," ",G166,"-",K166," (",J166,")",IF(G166="I"," - TURMA MINISTRADA EM INGLÊS",IF(G166="P"," - TURMA COMPARTILHADA COM A PÓS-GRADUAÇÃO",IF(G166="S"," - TURMA SEMIPRESENCIAL",""))))</f>
        <v>Introdução à Probabilidade e à Estatística B2-diurno (Santo André)</v>
      </c>
      <c r="D166" s="6" t="s">
        <v>427</v>
      </c>
      <c r="E166" s="6" t="s">
        <v>517</v>
      </c>
      <c r="F166" s="28" t="s">
        <v>428</v>
      </c>
      <c r="G166" s="19" t="s">
        <v>32</v>
      </c>
      <c r="H166" s="19" t="s">
        <v>1324</v>
      </c>
      <c r="I166" s="6"/>
      <c r="J166" s="6" t="s">
        <v>17</v>
      </c>
      <c r="K166" s="17" t="s">
        <v>18</v>
      </c>
      <c r="L166" s="6" t="s">
        <v>40</v>
      </c>
      <c r="M166" s="6">
        <v>60</v>
      </c>
      <c r="N166" s="6"/>
      <c r="O166" s="6" t="s">
        <v>35</v>
      </c>
      <c r="P166" s="6" t="s">
        <v>35</v>
      </c>
      <c r="Q166" s="6" t="s">
        <v>34</v>
      </c>
      <c r="R166" s="6" t="s">
        <v>626</v>
      </c>
      <c r="S166" s="6"/>
      <c r="T166" s="25">
        <v>12</v>
      </c>
      <c r="U166" s="25">
        <v>12</v>
      </c>
      <c r="V166" s="42" t="s">
        <v>1250</v>
      </c>
      <c r="W166" s="42"/>
      <c r="X166" s="42"/>
      <c r="Y166" s="10" t="s">
        <v>3364</v>
      </c>
      <c r="Z166" s="10" t="s">
        <v>563</v>
      </c>
      <c r="AA166" s="5"/>
    </row>
    <row r="167" spans="1:27" ht="12.75" customHeight="1" x14ac:dyDescent="0.25">
      <c r="A167" s="10" t="str">
        <f>Q167</f>
        <v>BACHARELADO EM CIÊNCIA E TECNOLOGIA</v>
      </c>
      <c r="B167" s="10" t="str">
        <f>E167</f>
        <v>NB2BIN0406-15SA</v>
      </c>
      <c r="C167" s="10" t="str">
        <f>CONCATENATE(D167," ",G167,"-",K167," (",J167,")",IF(G167="I"," - TURMA MINISTRADA EM INGLÊS",IF(G167="P"," - TURMA COMPARTILHADA COM A PÓS-GRADUAÇÃO",IF(G167="S"," - TURMA SEMIPRESENCIAL",""))))</f>
        <v>Introdução à Probabilidade e à Estatística B2-noturno (Santo André)</v>
      </c>
      <c r="D167" s="5" t="s">
        <v>427</v>
      </c>
      <c r="E167" s="5" t="s">
        <v>4497</v>
      </c>
      <c r="F167" s="25" t="s">
        <v>428</v>
      </c>
      <c r="G167" s="14" t="s">
        <v>32</v>
      </c>
      <c r="H167" s="14" t="s">
        <v>2217</v>
      </c>
      <c r="I167" s="5"/>
      <c r="J167" s="5" t="s">
        <v>17</v>
      </c>
      <c r="K167" s="5" t="s">
        <v>23</v>
      </c>
      <c r="L167" s="5" t="s">
        <v>40</v>
      </c>
      <c r="M167" s="5">
        <v>60</v>
      </c>
      <c r="N167" s="5"/>
      <c r="O167" s="5" t="s">
        <v>35</v>
      </c>
      <c r="P167" s="5" t="s">
        <v>35</v>
      </c>
      <c r="Q167" s="5" t="s">
        <v>34</v>
      </c>
      <c r="R167" s="5" t="s">
        <v>631</v>
      </c>
      <c r="T167" s="25">
        <v>12</v>
      </c>
      <c r="U167" s="43">
        <v>12</v>
      </c>
      <c r="V167" s="42" t="s">
        <v>1250</v>
      </c>
      <c r="W167" s="42"/>
      <c r="X167" s="42"/>
      <c r="Y167" s="49" t="s">
        <v>3365</v>
      </c>
      <c r="Z167" s="49" t="s">
        <v>563</v>
      </c>
      <c r="AA167" s="5"/>
    </row>
    <row r="168" spans="1:27" ht="12.75" customHeight="1" x14ac:dyDescent="0.25">
      <c r="A168" s="10" t="str">
        <f>Q168</f>
        <v>BACHARELADO EM CIÊNCIA E TECNOLOGIA</v>
      </c>
      <c r="B168" s="10" t="str">
        <f>E168</f>
        <v>NB3BIN0406-15SA</v>
      </c>
      <c r="C168" s="10" t="str">
        <f>CONCATENATE(D168," ",G168,"-",K168," (",J168,")",IF(G168="I"," - TURMA MINISTRADA EM INGLÊS",IF(G168="P"," - TURMA COMPARTILHADA COM A PÓS-GRADUAÇÃO",IF(G168="S"," - TURMA SEMIPRESENCIAL",""))))</f>
        <v>Introdução à Probabilidade e à Estatística B3-noturno (Santo André)</v>
      </c>
      <c r="D168" s="6" t="s">
        <v>427</v>
      </c>
      <c r="E168" s="6" t="s">
        <v>518</v>
      </c>
      <c r="F168" s="28" t="s">
        <v>428</v>
      </c>
      <c r="G168" s="19" t="s">
        <v>46</v>
      </c>
      <c r="H168" s="19" t="s">
        <v>1323</v>
      </c>
      <c r="I168" s="6"/>
      <c r="J168" s="6" t="s">
        <v>17</v>
      </c>
      <c r="K168" s="17" t="s">
        <v>23</v>
      </c>
      <c r="L168" s="6" t="s">
        <v>40</v>
      </c>
      <c r="M168" s="6">
        <v>60</v>
      </c>
      <c r="N168" s="6"/>
      <c r="O168" s="6" t="s">
        <v>35</v>
      </c>
      <c r="P168" s="6" t="s">
        <v>35</v>
      </c>
      <c r="Q168" s="6" t="s">
        <v>34</v>
      </c>
      <c r="R168" s="6" t="s">
        <v>1321</v>
      </c>
      <c r="S168" s="6"/>
      <c r="T168" s="25">
        <v>12</v>
      </c>
      <c r="U168" s="25">
        <v>12</v>
      </c>
      <c r="V168" s="42" t="s">
        <v>1250</v>
      </c>
      <c r="W168" s="42"/>
      <c r="X168" s="42"/>
      <c r="Y168" s="10" t="s">
        <v>3365</v>
      </c>
      <c r="Z168" s="10" t="s">
        <v>563</v>
      </c>
      <c r="AA168" s="5"/>
    </row>
    <row r="169" spans="1:27" ht="12.75" customHeight="1" x14ac:dyDescent="0.25">
      <c r="A169" s="10" t="str">
        <f>Q169</f>
        <v>BACHARELADO EM CIÊNCIA E TECNOLOGIA</v>
      </c>
      <c r="B169" s="10" t="str">
        <f>E169</f>
        <v>NB4BIN0406-15SA</v>
      </c>
      <c r="C169" s="10" t="str">
        <f>CONCATENATE(D169," ",G169,"-",K169," (",J169,")",IF(G169="I"," - TURMA MINISTRADA EM INGLÊS",IF(G169="P"," - TURMA COMPARTILHADA COM A PÓS-GRADUAÇÃO",IF(G169="S"," - TURMA SEMIPRESENCIAL",""))))</f>
        <v>Introdução à Probabilidade e à Estatística B4-noturno (Santo André)</v>
      </c>
      <c r="D169" s="6" t="s">
        <v>427</v>
      </c>
      <c r="E169" s="6" t="s">
        <v>2864</v>
      </c>
      <c r="F169" s="27" t="s">
        <v>428</v>
      </c>
      <c r="G169" s="19" t="s">
        <v>49</v>
      </c>
      <c r="H169" s="19" t="s">
        <v>2865</v>
      </c>
      <c r="I169" s="6"/>
      <c r="J169" s="6" t="s">
        <v>17</v>
      </c>
      <c r="K169" s="17" t="s">
        <v>23</v>
      </c>
      <c r="L169" s="6" t="s">
        <v>40</v>
      </c>
      <c r="M169" s="6">
        <v>60</v>
      </c>
      <c r="N169" s="6"/>
      <c r="O169" s="6" t="s">
        <v>35</v>
      </c>
      <c r="P169" s="6" t="s">
        <v>35</v>
      </c>
      <c r="Q169" s="6" t="s">
        <v>34</v>
      </c>
      <c r="R169" s="6" t="s">
        <v>824</v>
      </c>
      <c r="S169" s="6"/>
      <c r="T169" s="25">
        <v>12</v>
      </c>
      <c r="U169" s="25">
        <v>12</v>
      </c>
      <c r="V169" s="42" t="s">
        <v>1250</v>
      </c>
      <c r="W169" s="42"/>
      <c r="X169" s="42"/>
      <c r="Y169" s="10" t="s">
        <v>3365</v>
      </c>
      <c r="Z169" s="10" t="s">
        <v>563</v>
      </c>
      <c r="AA169" s="5"/>
    </row>
    <row r="170" spans="1:27" ht="12.75" customHeight="1" x14ac:dyDescent="0.25">
      <c r="A170" s="10" t="str">
        <f>Q170</f>
        <v>BACHARELADO EM CIÊNCIA E TECNOLOGIA</v>
      </c>
      <c r="B170" s="10" t="str">
        <f>E170</f>
        <v>DA1BCN0405-15SA</v>
      </c>
      <c r="C170" s="10" t="str">
        <f>CONCATENATE(D170," ",G170,"-",K170," (",J170,")",IF(G170="I"," - TURMA MINISTRADA EM INGLÊS",IF(G170="P"," - TURMA COMPARTILHADA COM A PÓS-GRADUAÇÃO",IF(G170="S"," - TURMA SEMIPRESENCIAL",""))))</f>
        <v>Introdução às Equações Diferenciais Ordinárias A1-diurno (Santo André)</v>
      </c>
      <c r="D170" s="6" t="s">
        <v>429</v>
      </c>
      <c r="E170" s="6" t="s">
        <v>519</v>
      </c>
      <c r="F170" s="27" t="s">
        <v>430</v>
      </c>
      <c r="G170" s="19" t="s">
        <v>21</v>
      </c>
      <c r="H170" s="19" t="s">
        <v>1325</v>
      </c>
      <c r="I170" s="6"/>
      <c r="J170" s="6" t="s">
        <v>17</v>
      </c>
      <c r="K170" s="6" t="s">
        <v>18</v>
      </c>
      <c r="L170" s="6" t="s">
        <v>25</v>
      </c>
      <c r="M170" s="6">
        <v>60</v>
      </c>
      <c r="N170" s="6"/>
      <c r="O170" s="6" t="s">
        <v>35</v>
      </c>
      <c r="P170" s="6" t="s">
        <v>22</v>
      </c>
      <c r="Q170" s="6" t="s">
        <v>34</v>
      </c>
      <c r="R170" s="6" t="s">
        <v>635</v>
      </c>
      <c r="S170" s="6"/>
      <c r="T170" s="25">
        <v>16</v>
      </c>
      <c r="U170" s="25">
        <v>16</v>
      </c>
      <c r="V170" s="42" t="s">
        <v>1250</v>
      </c>
      <c r="W170" s="42"/>
      <c r="X170" s="42"/>
      <c r="Y170" s="10" t="s">
        <v>730</v>
      </c>
      <c r="Z170" s="10" t="s">
        <v>563</v>
      </c>
      <c r="AA170" s="5"/>
    </row>
    <row r="171" spans="1:27" ht="12.75" customHeight="1" x14ac:dyDescent="0.25">
      <c r="A171" s="10" t="str">
        <f>Q171</f>
        <v>BACHARELADO EM CIÊNCIA E TECNOLOGIA</v>
      </c>
      <c r="B171" s="10" t="str">
        <f>E171</f>
        <v>NA1BCN0405-15SA</v>
      </c>
      <c r="C171" s="10" t="str">
        <f>CONCATENATE(D171," ",G171,"-",K171," (",J171,")",IF(G171="I"," - TURMA MINISTRADA EM INGLÊS",IF(G171="P"," - TURMA COMPARTILHADA COM A PÓS-GRADUAÇÃO",IF(G171="S"," - TURMA SEMIPRESENCIAL",""))))</f>
        <v>Introdução às Equações Diferenciais Ordinárias A1-noturno (Santo André)</v>
      </c>
      <c r="D171" s="6" t="s">
        <v>429</v>
      </c>
      <c r="E171" s="6" t="s">
        <v>520</v>
      </c>
      <c r="F171" s="28" t="s">
        <v>430</v>
      </c>
      <c r="G171" s="19" t="s">
        <v>21</v>
      </c>
      <c r="H171" s="19" t="s">
        <v>1329</v>
      </c>
      <c r="I171" s="6"/>
      <c r="J171" s="6" t="s">
        <v>17</v>
      </c>
      <c r="K171" s="17" t="s">
        <v>23</v>
      </c>
      <c r="L171" s="6" t="s">
        <v>25</v>
      </c>
      <c r="M171" s="6">
        <v>60</v>
      </c>
      <c r="N171" s="6"/>
      <c r="O171" s="6" t="s">
        <v>35</v>
      </c>
      <c r="P171" s="6" t="s">
        <v>22</v>
      </c>
      <c r="Q171" s="6" t="s">
        <v>34</v>
      </c>
      <c r="R171" s="6" t="s">
        <v>1330</v>
      </c>
      <c r="S171" s="6"/>
      <c r="T171" s="25">
        <v>16</v>
      </c>
      <c r="U171" s="25">
        <v>16</v>
      </c>
      <c r="V171" s="42" t="s">
        <v>1250</v>
      </c>
      <c r="W171" s="42"/>
      <c r="X171" s="42"/>
      <c r="Y171" s="10" t="s">
        <v>729</v>
      </c>
      <c r="Z171" s="10" t="s">
        <v>563</v>
      </c>
      <c r="AA171" s="5"/>
    </row>
    <row r="172" spans="1:27" ht="12.75" customHeight="1" x14ac:dyDescent="0.25">
      <c r="A172" s="10" t="str">
        <f>Q172</f>
        <v>BACHARELADO EM CIÊNCIA E TECNOLOGIA</v>
      </c>
      <c r="B172" s="10" t="str">
        <f>E172</f>
        <v>DA2BCN0405-15SA</v>
      </c>
      <c r="C172" s="10" t="str">
        <f>CONCATENATE(D172," ",G172,"-",K172," (",J172,")",IF(G172="I"," - TURMA MINISTRADA EM INGLÊS",IF(G172="P"," - TURMA COMPARTILHADA COM A PÓS-GRADUAÇÃO",IF(G172="S"," - TURMA SEMIPRESENCIAL",""))))</f>
        <v>Introdução às Equações Diferenciais Ordinárias A2-diurno (Santo André)</v>
      </c>
      <c r="D172" s="5" t="s">
        <v>429</v>
      </c>
      <c r="E172" s="5" t="s">
        <v>521</v>
      </c>
      <c r="F172" s="25" t="s">
        <v>430</v>
      </c>
      <c r="G172" s="14" t="s">
        <v>24</v>
      </c>
      <c r="H172" s="14" t="s">
        <v>1326</v>
      </c>
      <c r="I172" s="5"/>
      <c r="J172" s="5" t="s">
        <v>17</v>
      </c>
      <c r="K172" s="5" t="s">
        <v>18</v>
      </c>
      <c r="L172" s="5" t="s">
        <v>25</v>
      </c>
      <c r="M172" s="6">
        <v>60</v>
      </c>
      <c r="N172" s="5"/>
      <c r="O172" s="5" t="s">
        <v>35</v>
      </c>
      <c r="P172" s="5" t="s">
        <v>22</v>
      </c>
      <c r="Q172" s="6" t="s">
        <v>34</v>
      </c>
      <c r="R172" s="6" t="s">
        <v>1327</v>
      </c>
      <c r="S172" s="6"/>
      <c r="T172" s="25">
        <v>16</v>
      </c>
      <c r="U172" s="25">
        <v>16</v>
      </c>
      <c r="V172" s="42" t="s">
        <v>1250</v>
      </c>
      <c r="W172" s="42"/>
      <c r="X172" s="42"/>
      <c r="Y172" s="10" t="s">
        <v>730</v>
      </c>
      <c r="Z172" s="10" t="s">
        <v>563</v>
      </c>
      <c r="AA172" s="5"/>
    </row>
    <row r="173" spans="1:27" ht="12.75" customHeight="1" x14ac:dyDescent="0.25">
      <c r="A173" s="10" t="str">
        <f>Q173</f>
        <v>BACHARELADO EM CIÊNCIA E TECNOLOGIA</v>
      </c>
      <c r="B173" s="10" t="str">
        <f>E173</f>
        <v>NA2BCN0405-15SA</v>
      </c>
      <c r="C173" s="10" t="str">
        <f>CONCATENATE(D173," ",G173,"-",K173," (",J173,")",IF(G173="I"," - TURMA MINISTRADA EM INGLÊS",IF(G173="P"," - TURMA COMPARTILHADA COM A PÓS-GRADUAÇÃO",IF(G173="S"," - TURMA SEMIPRESENCIAL",""))))</f>
        <v>Introdução às Equações Diferenciais Ordinárias A2-noturno (Santo André)</v>
      </c>
      <c r="D173" s="6" t="s">
        <v>429</v>
      </c>
      <c r="E173" s="6" t="s">
        <v>522</v>
      </c>
      <c r="F173" s="28" t="s">
        <v>430</v>
      </c>
      <c r="G173" s="19" t="s">
        <v>24</v>
      </c>
      <c r="H173" s="19" t="s">
        <v>1331</v>
      </c>
      <c r="I173" s="6"/>
      <c r="J173" s="6" t="s">
        <v>17</v>
      </c>
      <c r="K173" s="17" t="s">
        <v>23</v>
      </c>
      <c r="L173" s="6" t="s">
        <v>25</v>
      </c>
      <c r="M173" s="6">
        <v>60</v>
      </c>
      <c r="N173" s="6"/>
      <c r="O173" s="6" t="s">
        <v>35</v>
      </c>
      <c r="P173" s="6" t="s">
        <v>22</v>
      </c>
      <c r="Q173" s="6" t="s">
        <v>34</v>
      </c>
      <c r="R173" s="6" t="s">
        <v>329</v>
      </c>
      <c r="S173" s="6"/>
      <c r="T173" s="25">
        <v>16</v>
      </c>
      <c r="U173" s="25">
        <v>16</v>
      </c>
      <c r="V173" s="42" t="s">
        <v>1250</v>
      </c>
      <c r="W173" s="42"/>
      <c r="X173" s="42"/>
      <c r="Y173" s="10" t="s">
        <v>729</v>
      </c>
      <c r="Z173" s="10" t="s">
        <v>563</v>
      </c>
      <c r="AA173" s="5"/>
    </row>
    <row r="174" spans="1:27" ht="12.75" customHeight="1" x14ac:dyDescent="0.25">
      <c r="A174" s="10" t="str">
        <f>Q174</f>
        <v>BACHARELADO EM CIÊNCIA E TECNOLOGIA</v>
      </c>
      <c r="B174" s="10" t="str">
        <f>E174</f>
        <v>DB1BCN0405-15SA</v>
      </c>
      <c r="C174" s="10" t="str">
        <f>CONCATENATE(D174," ",G174,"-",K174," (",J174,")",IF(G174="I"," - TURMA MINISTRADA EM INGLÊS",IF(G174="P"," - TURMA COMPARTILHADA COM A PÓS-GRADUAÇÃO",IF(G174="S"," - TURMA SEMIPRESENCIAL",""))))</f>
        <v>Introdução às Equações Diferenciais Ordinárias B1-diurno (Santo André)</v>
      </c>
      <c r="D174" s="6" t="s">
        <v>429</v>
      </c>
      <c r="E174" s="6" t="s">
        <v>523</v>
      </c>
      <c r="F174" s="28" t="s">
        <v>430</v>
      </c>
      <c r="G174" s="19" t="s">
        <v>31</v>
      </c>
      <c r="H174" s="19" t="s">
        <v>1328</v>
      </c>
      <c r="I174" s="6"/>
      <c r="J174" s="6" t="s">
        <v>17</v>
      </c>
      <c r="K174" s="6" t="s">
        <v>18</v>
      </c>
      <c r="L174" s="6" t="s">
        <v>25</v>
      </c>
      <c r="M174" s="6">
        <v>60</v>
      </c>
      <c r="N174" s="6"/>
      <c r="O174" s="6" t="s">
        <v>35</v>
      </c>
      <c r="P174" s="6" t="s">
        <v>22</v>
      </c>
      <c r="Q174" s="6" t="s">
        <v>34</v>
      </c>
      <c r="R174" s="6" t="s">
        <v>1327</v>
      </c>
      <c r="S174" s="6"/>
      <c r="T174" s="25">
        <v>16</v>
      </c>
      <c r="U174" s="25">
        <v>16</v>
      </c>
      <c r="V174" s="42" t="s">
        <v>1250</v>
      </c>
      <c r="W174" s="42"/>
      <c r="X174" s="42"/>
      <c r="Y174" s="10" t="s">
        <v>751</v>
      </c>
      <c r="Z174" s="10" t="s">
        <v>563</v>
      </c>
      <c r="AA174" s="5"/>
    </row>
    <row r="175" spans="1:27" ht="12.75" customHeight="1" x14ac:dyDescent="0.25">
      <c r="A175" s="10" t="str">
        <f>Q175</f>
        <v>BACHARELADO EM CIÊNCIA E TECNOLOGIA</v>
      </c>
      <c r="B175" s="10" t="str">
        <f>E175</f>
        <v>NB1BCN0405-15SA</v>
      </c>
      <c r="C175" s="10" t="str">
        <f>CONCATENATE(D175," ",G175,"-",K175," (",J175,")",IF(G175="I"," - TURMA MINISTRADA EM INGLÊS",IF(G175="P"," - TURMA COMPARTILHADA COM A PÓS-GRADUAÇÃO",IF(G175="S"," - TURMA SEMIPRESENCIAL",""))))</f>
        <v>Introdução às Equações Diferenciais Ordinárias B1-noturno (Santo André)</v>
      </c>
      <c r="D175" s="5" t="s">
        <v>429</v>
      </c>
      <c r="E175" s="5" t="s">
        <v>524</v>
      </c>
      <c r="F175" s="25" t="s">
        <v>430</v>
      </c>
      <c r="G175" s="14" t="s">
        <v>31</v>
      </c>
      <c r="H175" s="14" t="s">
        <v>1332</v>
      </c>
      <c r="I175" s="5"/>
      <c r="J175" s="5" t="s">
        <v>17</v>
      </c>
      <c r="K175" s="5" t="s">
        <v>23</v>
      </c>
      <c r="L175" s="5" t="s">
        <v>25</v>
      </c>
      <c r="M175" s="5">
        <v>60</v>
      </c>
      <c r="N175" s="5"/>
      <c r="O175" s="5" t="s">
        <v>35</v>
      </c>
      <c r="P175" s="5" t="s">
        <v>22</v>
      </c>
      <c r="Q175" s="6" t="s">
        <v>34</v>
      </c>
      <c r="R175" s="6" t="s">
        <v>1330</v>
      </c>
      <c r="S175" s="6"/>
      <c r="T175" s="25">
        <v>16</v>
      </c>
      <c r="U175" s="25">
        <v>16</v>
      </c>
      <c r="V175" s="42" t="s">
        <v>1250</v>
      </c>
      <c r="W175" s="42"/>
      <c r="X175" s="42"/>
      <c r="Y175" s="10" t="s">
        <v>752</v>
      </c>
      <c r="Z175" s="10" t="s">
        <v>563</v>
      </c>
      <c r="AA175" s="5"/>
    </row>
    <row r="176" spans="1:27" ht="12.75" customHeight="1" x14ac:dyDescent="0.25">
      <c r="A176" s="10" t="str">
        <f>Q176</f>
        <v>BACHARELADO EM CIÊNCIA E TECNOLOGIA</v>
      </c>
      <c r="B176" s="10" t="str">
        <f>E176</f>
        <v>NB2BCN0405-15SA</v>
      </c>
      <c r="C176" s="10" t="str">
        <f>CONCATENATE(D176," ",G176,"-",K176," (",J176,")",IF(G176="I"," - TURMA MINISTRADA EM INGLÊS",IF(G176="P"," - TURMA COMPARTILHADA COM A PÓS-GRADUAÇÃO",IF(G176="S"," - TURMA SEMIPRESENCIAL",""))))</f>
        <v>Introdução às Equações Diferenciais Ordinárias B2-noturno (Santo André)</v>
      </c>
      <c r="D176" s="6" t="s">
        <v>429</v>
      </c>
      <c r="E176" s="6" t="s">
        <v>525</v>
      </c>
      <c r="F176" s="28" t="s">
        <v>430</v>
      </c>
      <c r="G176" s="19" t="s">
        <v>32</v>
      </c>
      <c r="H176" s="19" t="s">
        <v>1333</v>
      </c>
      <c r="I176" s="6"/>
      <c r="J176" s="6" t="s">
        <v>17</v>
      </c>
      <c r="K176" s="17" t="s">
        <v>23</v>
      </c>
      <c r="L176" s="6" t="s">
        <v>25</v>
      </c>
      <c r="M176" s="6">
        <v>60</v>
      </c>
      <c r="N176" s="6"/>
      <c r="O176" s="6" t="s">
        <v>35</v>
      </c>
      <c r="P176" s="6" t="s">
        <v>22</v>
      </c>
      <c r="Q176" s="5" t="s">
        <v>34</v>
      </c>
      <c r="R176" s="6" t="s">
        <v>329</v>
      </c>
      <c r="S176" s="6"/>
      <c r="T176" s="25">
        <v>16</v>
      </c>
      <c r="U176" s="25">
        <v>16</v>
      </c>
      <c r="V176" s="42" t="s">
        <v>1250</v>
      </c>
      <c r="W176" s="42"/>
      <c r="X176" s="42"/>
      <c r="Y176" s="10" t="s">
        <v>752</v>
      </c>
      <c r="Z176" s="10" t="s">
        <v>563</v>
      </c>
      <c r="AA176" s="5"/>
    </row>
    <row r="177" spans="1:27" ht="12.75" customHeight="1" x14ac:dyDescent="0.25">
      <c r="A177" s="10" t="str">
        <f>Q177</f>
        <v>BACHARELADO EM CIÊNCIA E TECNOLOGIA</v>
      </c>
      <c r="B177" s="10" t="str">
        <f>E177</f>
        <v>DA1BCM0505-15SA</v>
      </c>
      <c r="C177" s="10" t="str">
        <f>CONCATENATE(D177," ",G177,"-",K177," (",J177,")",IF(G177="I"," - TURMA MINISTRADA EM INGLÊS",IF(G177="P"," - TURMA COMPARTILHADA COM A PÓS-GRADUAÇÃO",IF(G177="S"," - TURMA SEMIPRESENCIAL",""))))</f>
        <v>Processamento da Informação A1-diurno (Santo André)</v>
      </c>
      <c r="D177" s="5" t="s">
        <v>2105</v>
      </c>
      <c r="E177" s="5" t="s">
        <v>2106</v>
      </c>
      <c r="F177" s="25" t="s">
        <v>2107</v>
      </c>
      <c r="G177" s="14" t="s">
        <v>21</v>
      </c>
      <c r="H177" s="14" t="s">
        <v>2108</v>
      </c>
      <c r="I177" s="5" t="s">
        <v>2109</v>
      </c>
      <c r="J177" s="5" t="s">
        <v>17</v>
      </c>
      <c r="K177" s="16" t="s">
        <v>18</v>
      </c>
      <c r="L177" s="5" t="s">
        <v>274</v>
      </c>
      <c r="M177" s="5">
        <v>50</v>
      </c>
      <c r="N177" s="5">
        <v>48</v>
      </c>
      <c r="O177" s="5" t="s">
        <v>35</v>
      </c>
      <c r="P177" s="5" t="s">
        <v>22</v>
      </c>
      <c r="Q177" s="6" t="s">
        <v>34</v>
      </c>
      <c r="R177" s="6" t="s">
        <v>780</v>
      </c>
      <c r="S177" s="6" t="s">
        <v>780</v>
      </c>
      <c r="T177" s="25">
        <v>20</v>
      </c>
      <c r="U177" s="25">
        <v>20</v>
      </c>
      <c r="V177" s="42" t="s">
        <v>1250</v>
      </c>
      <c r="W177" s="42"/>
      <c r="X177" s="42"/>
      <c r="Y177" s="10" t="s">
        <v>4419</v>
      </c>
      <c r="Z177" s="10" t="s">
        <v>732</v>
      </c>
      <c r="AA177" s="5"/>
    </row>
    <row r="178" spans="1:27" ht="12.75" customHeight="1" x14ac:dyDescent="0.25">
      <c r="A178" s="10" t="str">
        <f>Q178</f>
        <v>BACHARELADO EM CIÊNCIA E TECNOLOGIA</v>
      </c>
      <c r="B178" s="10" t="str">
        <f>E178</f>
        <v>NA1BCM0505-15SA</v>
      </c>
      <c r="C178" s="10" t="str">
        <f>CONCATENATE(D178," ",G178,"-",K178," (",J178,")",IF(G178="I"," - TURMA MINISTRADA EM INGLÊS",IF(G178="P"," - TURMA COMPARTILHADA COM A PÓS-GRADUAÇÃO",IF(G178="S"," - TURMA SEMIPRESENCIAL",""))))</f>
        <v>Processamento da Informação A1-noturno (Santo André)</v>
      </c>
      <c r="D178" s="6" t="s">
        <v>2105</v>
      </c>
      <c r="E178" s="6" t="s">
        <v>2110</v>
      </c>
      <c r="F178" s="28" t="s">
        <v>2107</v>
      </c>
      <c r="G178" s="19" t="s">
        <v>21</v>
      </c>
      <c r="H178" s="19" t="s">
        <v>2111</v>
      </c>
      <c r="I178" s="6" t="s">
        <v>2112</v>
      </c>
      <c r="J178" s="6" t="s">
        <v>17</v>
      </c>
      <c r="K178" s="17" t="s">
        <v>23</v>
      </c>
      <c r="L178" s="6" t="s">
        <v>274</v>
      </c>
      <c r="M178" s="6">
        <v>50</v>
      </c>
      <c r="N178" s="6">
        <v>47</v>
      </c>
      <c r="O178" s="6" t="s">
        <v>35</v>
      </c>
      <c r="P178" s="6" t="s">
        <v>22</v>
      </c>
      <c r="Q178" s="6" t="s">
        <v>34</v>
      </c>
      <c r="R178" s="6" t="s">
        <v>572</v>
      </c>
      <c r="S178" s="6" t="s">
        <v>572</v>
      </c>
      <c r="T178" s="25">
        <v>20</v>
      </c>
      <c r="U178" s="25">
        <v>20</v>
      </c>
      <c r="V178" s="42" t="s">
        <v>1250</v>
      </c>
      <c r="W178" s="42"/>
      <c r="X178" s="42"/>
      <c r="Y178" s="10" t="s">
        <v>4420</v>
      </c>
      <c r="Z178" s="10" t="s">
        <v>733</v>
      </c>
      <c r="AA178" s="5"/>
    </row>
    <row r="179" spans="1:27" ht="12.75" customHeight="1" x14ac:dyDescent="0.25">
      <c r="A179" s="10" t="str">
        <f>Q179</f>
        <v>BACHARELADO EM CIÊNCIA E TECNOLOGIA</v>
      </c>
      <c r="B179" s="10" t="str">
        <f>E179</f>
        <v>DA2BCM0505-15SA</v>
      </c>
      <c r="C179" s="10" t="str">
        <f>CONCATENATE(D179," ",G179,"-",K179," (",J179,")",IF(G179="I"," - TURMA MINISTRADA EM INGLÊS",IF(G179="P"," - TURMA COMPARTILHADA COM A PÓS-GRADUAÇÃO",IF(G179="S"," - TURMA SEMIPRESENCIAL",""))))</f>
        <v>Processamento da Informação A2-diurno (Santo André)</v>
      </c>
      <c r="D179" s="6" t="s">
        <v>2105</v>
      </c>
      <c r="E179" s="6" t="s">
        <v>2267</v>
      </c>
      <c r="F179" s="27" t="s">
        <v>2107</v>
      </c>
      <c r="G179" s="19" t="s">
        <v>24</v>
      </c>
      <c r="H179" s="19" t="s">
        <v>2108</v>
      </c>
      <c r="I179" s="6" t="s">
        <v>2109</v>
      </c>
      <c r="J179" s="6" t="s">
        <v>17</v>
      </c>
      <c r="K179" s="17" t="s">
        <v>18</v>
      </c>
      <c r="L179" s="6" t="s">
        <v>274</v>
      </c>
      <c r="M179" s="6">
        <v>50</v>
      </c>
      <c r="N179" s="6">
        <v>48</v>
      </c>
      <c r="O179" s="6" t="s">
        <v>35</v>
      </c>
      <c r="P179" s="6" t="s">
        <v>22</v>
      </c>
      <c r="Q179" s="6" t="s">
        <v>34</v>
      </c>
      <c r="R179" s="6" t="s">
        <v>300</v>
      </c>
      <c r="S179" s="6" t="s">
        <v>300</v>
      </c>
      <c r="T179" s="25">
        <v>20</v>
      </c>
      <c r="U179" s="25">
        <v>20</v>
      </c>
      <c r="V179" s="42" t="s">
        <v>1250</v>
      </c>
      <c r="W179" s="42"/>
      <c r="X179" s="42"/>
      <c r="Y179" s="10" t="s">
        <v>4419</v>
      </c>
      <c r="Z179" s="10" t="s">
        <v>732</v>
      </c>
      <c r="AA179" s="5"/>
    </row>
    <row r="180" spans="1:27" ht="12.75" customHeight="1" x14ac:dyDescent="0.25">
      <c r="A180" s="10" t="str">
        <f>Q180</f>
        <v>BACHARELADO EM CIÊNCIA E TECNOLOGIA</v>
      </c>
      <c r="B180" s="10" t="str">
        <f>E180</f>
        <v>NA2BCM0505-15SA</v>
      </c>
      <c r="C180" s="10" t="str">
        <f>CONCATENATE(D180," ",G180,"-",K180," (",J180,")",IF(G180="I"," - TURMA MINISTRADA EM INGLÊS",IF(G180="P"," - TURMA COMPARTILHADA COM A PÓS-GRADUAÇÃO",IF(G180="S"," - TURMA SEMIPRESENCIAL",""))))</f>
        <v>Processamento da Informação A2-noturno (Santo André)</v>
      </c>
      <c r="D180" s="6" t="s">
        <v>2105</v>
      </c>
      <c r="E180" s="6" t="s">
        <v>2277</v>
      </c>
      <c r="F180" s="28" t="s">
        <v>2107</v>
      </c>
      <c r="G180" s="19" t="s">
        <v>24</v>
      </c>
      <c r="H180" s="19" t="s">
        <v>2111</v>
      </c>
      <c r="I180" s="6" t="s">
        <v>2112</v>
      </c>
      <c r="J180" s="6" t="s">
        <v>17</v>
      </c>
      <c r="K180" s="17" t="s">
        <v>23</v>
      </c>
      <c r="L180" s="6" t="s">
        <v>274</v>
      </c>
      <c r="M180" s="6">
        <v>50</v>
      </c>
      <c r="N180" s="6">
        <v>47</v>
      </c>
      <c r="O180" s="6" t="s">
        <v>35</v>
      </c>
      <c r="P180" s="6" t="s">
        <v>22</v>
      </c>
      <c r="Q180" s="6" t="s">
        <v>34</v>
      </c>
      <c r="R180" s="6" t="s">
        <v>1001</v>
      </c>
      <c r="S180" s="6" t="s">
        <v>1001</v>
      </c>
      <c r="T180" s="25">
        <v>20</v>
      </c>
      <c r="U180" s="25">
        <v>20</v>
      </c>
      <c r="V180" s="42" t="s">
        <v>1250</v>
      </c>
      <c r="W180" s="42"/>
      <c r="X180" s="42"/>
      <c r="Y180" s="10" t="s">
        <v>4420</v>
      </c>
      <c r="Z180" s="10" t="s">
        <v>733</v>
      </c>
      <c r="AA180" s="5"/>
    </row>
    <row r="181" spans="1:27" ht="12.75" customHeight="1" x14ac:dyDescent="0.25">
      <c r="A181" s="10" t="str">
        <f>Q181</f>
        <v>BACHARELADO EM CIÊNCIA E TECNOLOGIA</v>
      </c>
      <c r="B181" s="10" t="str">
        <f>E181</f>
        <v>DA3BCM0505-15SA</v>
      </c>
      <c r="C181" s="10" t="str">
        <f>CONCATENATE(D181," ",G181,"-",K181," (",J181,")",IF(G181="I"," - TURMA MINISTRADA EM INGLÊS",IF(G181="P"," - TURMA COMPARTILHADA COM A PÓS-GRADUAÇÃO",IF(G181="S"," - TURMA SEMIPRESENCIAL",""))))</f>
        <v>Processamento da Informação A3-diurno (Santo André)</v>
      </c>
      <c r="D181" s="6" t="s">
        <v>2105</v>
      </c>
      <c r="E181" s="6" t="s">
        <v>2268</v>
      </c>
      <c r="F181" s="27" t="s">
        <v>2107</v>
      </c>
      <c r="G181" s="19" t="s">
        <v>26</v>
      </c>
      <c r="H181" s="19" t="s">
        <v>2108</v>
      </c>
      <c r="I181" s="6" t="s">
        <v>2109</v>
      </c>
      <c r="J181" s="6" t="s">
        <v>17</v>
      </c>
      <c r="K181" s="17" t="s">
        <v>18</v>
      </c>
      <c r="L181" s="6" t="s">
        <v>274</v>
      </c>
      <c r="M181" s="6">
        <v>50</v>
      </c>
      <c r="N181" s="6">
        <v>48</v>
      </c>
      <c r="O181" s="6" t="s">
        <v>35</v>
      </c>
      <c r="P181" s="6" t="s">
        <v>22</v>
      </c>
      <c r="Q181" s="6" t="s">
        <v>34</v>
      </c>
      <c r="R181" s="6" t="s">
        <v>2269</v>
      </c>
      <c r="S181" s="6" t="s">
        <v>2269</v>
      </c>
      <c r="T181" s="25">
        <v>20</v>
      </c>
      <c r="U181" s="25">
        <v>20</v>
      </c>
      <c r="V181" s="42" t="s">
        <v>1250</v>
      </c>
      <c r="W181" s="42"/>
      <c r="X181" s="42"/>
      <c r="Y181" s="10" t="s">
        <v>4419</v>
      </c>
      <c r="Z181" s="10" t="s">
        <v>732</v>
      </c>
      <c r="AA181" s="5"/>
    </row>
    <row r="182" spans="1:27" ht="12.75" customHeight="1" x14ac:dyDescent="0.25">
      <c r="A182" s="10" t="str">
        <f>Q182</f>
        <v>BACHARELADO EM CIÊNCIA E TECNOLOGIA</v>
      </c>
      <c r="B182" s="10" t="str">
        <f>E182</f>
        <v>NA3BCM0505-15SA</v>
      </c>
      <c r="C182" s="10" t="str">
        <f>CONCATENATE(D182," ",G182,"-",K182," (",J182,")",IF(G182="I"," - TURMA MINISTRADA EM INGLÊS",IF(G182="P"," - TURMA COMPARTILHADA COM A PÓS-GRADUAÇÃO",IF(G182="S"," - TURMA SEMIPRESENCIAL",""))))</f>
        <v>Processamento da Informação A3-noturno (Santo André)</v>
      </c>
      <c r="D182" s="6" t="s">
        <v>2105</v>
      </c>
      <c r="E182" s="6" t="s">
        <v>2278</v>
      </c>
      <c r="F182" s="28" t="s">
        <v>2107</v>
      </c>
      <c r="G182" s="19" t="s">
        <v>26</v>
      </c>
      <c r="H182" s="19" t="s">
        <v>2111</v>
      </c>
      <c r="I182" s="6" t="s">
        <v>2112</v>
      </c>
      <c r="J182" s="6" t="s">
        <v>17</v>
      </c>
      <c r="K182" s="6" t="s">
        <v>23</v>
      </c>
      <c r="L182" s="6" t="s">
        <v>274</v>
      </c>
      <c r="M182" s="6">
        <v>50</v>
      </c>
      <c r="N182" s="6">
        <v>47</v>
      </c>
      <c r="O182" s="6" t="s">
        <v>35</v>
      </c>
      <c r="P182" s="6" t="s">
        <v>22</v>
      </c>
      <c r="Q182" s="6" t="s">
        <v>34</v>
      </c>
      <c r="R182" s="6" t="s">
        <v>556</v>
      </c>
      <c r="S182" s="6" t="s">
        <v>556</v>
      </c>
      <c r="T182" s="25">
        <v>20</v>
      </c>
      <c r="U182" s="25">
        <v>20</v>
      </c>
      <c r="V182" s="42" t="s">
        <v>1250</v>
      </c>
      <c r="W182" s="42"/>
      <c r="X182" s="42"/>
      <c r="Y182" s="10" t="s">
        <v>4420</v>
      </c>
      <c r="Z182" s="10" t="s">
        <v>733</v>
      </c>
      <c r="AA182" s="5"/>
    </row>
    <row r="183" spans="1:27" ht="12.75" customHeight="1" x14ac:dyDescent="0.25">
      <c r="A183" s="10" t="str">
        <f>Q183</f>
        <v>BACHARELADO EM CIÊNCIA E TECNOLOGIA</v>
      </c>
      <c r="B183" s="10" t="str">
        <f>E183</f>
        <v>DA4BCM0505-15SA</v>
      </c>
      <c r="C183" s="10" t="str">
        <f>CONCATENATE(D183," ",G183,"-",K183," (",J183,")",IF(G183="I"," - TURMA MINISTRADA EM INGLÊS",IF(G183="P"," - TURMA COMPARTILHADA COM A PÓS-GRADUAÇÃO",IF(G183="S"," - TURMA SEMIPRESENCIAL",""))))</f>
        <v>Processamento da Informação A4-diurno (Santo André)</v>
      </c>
      <c r="D183" s="6" t="s">
        <v>2105</v>
      </c>
      <c r="E183" s="6" t="s">
        <v>2270</v>
      </c>
      <c r="F183" s="28" t="s">
        <v>2107</v>
      </c>
      <c r="G183" s="19" t="s">
        <v>27</v>
      </c>
      <c r="H183" s="19" t="s">
        <v>2108</v>
      </c>
      <c r="I183" s="6" t="s">
        <v>2109</v>
      </c>
      <c r="J183" s="6" t="s">
        <v>17</v>
      </c>
      <c r="K183" s="6" t="s">
        <v>18</v>
      </c>
      <c r="L183" s="6" t="s">
        <v>274</v>
      </c>
      <c r="M183" s="6">
        <v>50</v>
      </c>
      <c r="N183" s="6">
        <v>48</v>
      </c>
      <c r="O183" s="6" t="s">
        <v>35</v>
      </c>
      <c r="P183" s="6" t="s">
        <v>22</v>
      </c>
      <c r="Q183" s="6" t="s">
        <v>34</v>
      </c>
      <c r="R183" s="6" t="s">
        <v>951</v>
      </c>
      <c r="S183" s="6" t="s">
        <v>951</v>
      </c>
      <c r="T183" s="25">
        <v>20</v>
      </c>
      <c r="U183" s="25">
        <v>20</v>
      </c>
      <c r="V183" s="42" t="s">
        <v>1250</v>
      </c>
      <c r="W183" s="42"/>
      <c r="X183" s="42"/>
      <c r="Y183" s="10" t="s">
        <v>4419</v>
      </c>
      <c r="Z183" s="10" t="s">
        <v>732</v>
      </c>
      <c r="AA183" s="5"/>
    </row>
    <row r="184" spans="1:27" ht="12.75" customHeight="1" x14ac:dyDescent="0.25">
      <c r="A184" s="10" t="str">
        <f>Q184</f>
        <v>BACHARELADO EM CIÊNCIA E TECNOLOGIA</v>
      </c>
      <c r="B184" s="10" t="str">
        <f>E184</f>
        <v>NA4BCM0505-15SA</v>
      </c>
      <c r="C184" s="10" t="str">
        <f>CONCATENATE(D184," ",G184,"-",K184," (",J184,")",IF(G184="I"," - TURMA MINISTRADA EM INGLÊS",IF(G184="P"," - TURMA COMPARTILHADA COM A PÓS-GRADUAÇÃO",IF(G184="S"," - TURMA SEMIPRESENCIAL",""))))</f>
        <v>Processamento da Informação A4-noturno (Santo André)</v>
      </c>
      <c r="D184" s="6" t="s">
        <v>2105</v>
      </c>
      <c r="E184" s="6" t="s">
        <v>2279</v>
      </c>
      <c r="F184" s="28" t="s">
        <v>2107</v>
      </c>
      <c r="G184" s="19" t="s">
        <v>27</v>
      </c>
      <c r="H184" s="19" t="s">
        <v>2111</v>
      </c>
      <c r="I184" s="6" t="s">
        <v>2112</v>
      </c>
      <c r="J184" s="6" t="s">
        <v>17</v>
      </c>
      <c r="K184" s="6" t="s">
        <v>23</v>
      </c>
      <c r="L184" s="6" t="s">
        <v>274</v>
      </c>
      <c r="M184" s="6">
        <v>50</v>
      </c>
      <c r="N184" s="6">
        <v>47</v>
      </c>
      <c r="O184" s="6" t="s">
        <v>35</v>
      </c>
      <c r="P184" s="6" t="s">
        <v>22</v>
      </c>
      <c r="Q184" s="6" t="s">
        <v>34</v>
      </c>
      <c r="R184" s="6" t="s">
        <v>805</v>
      </c>
      <c r="S184" s="6" t="s">
        <v>805</v>
      </c>
      <c r="T184" s="25">
        <v>20</v>
      </c>
      <c r="U184" s="25">
        <v>20</v>
      </c>
      <c r="V184" s="42" t="s">
        <v>1250</v>
      </c>
      <c r="W184" s="42"/>
      <c r="X184" s="42"/>
      <c r="Y184" s="10" t="s">
        <v>4420</v>
      </c>
      <c r="Z184" s="10" t="s">
        <v>733</v>
      </c>
      <c r="AA184" s="5"/>
    </row>
    <row r="185" spans="1:27" ht="12.75" customHeight="1" x14ac:dyDescent="0.25">
      <c r="A185" s="10" t="str">
        <f>Q185</f>
        <v>BACHARELADO EM CIÊNCIA E TECNOLOGIA</v>
      </c>
      <c r="B185" s="10" t="str">
        <f>E185</f>
        <v>DA5BCM0505-15SA</v>
      </c>
      <c r="C185" s="10" t="str">
        <f>CONCATENATE(D185," ",G185,"-",K185," (",J185,")",IF(G185="I"," - TURMA MINISTRADA EM INGLÊS",IF(G185="P"," - TURMA COMPARTILHADA COM A PÓS-GRADUAÇÃO",IF(G185="S"," - TURMA SEMIPRESENCIAL",""))))</f>
        <v>Processamento da Informação A5-diurno (Santo André)</v>
      </c>
      <c r="D185" s="6" t="s">
        <v>2105</v>
      </c>
      <c r="E185" s="6" t="s">
        <v>2271</v>
      </c>
      <c r="F185" s="28" t="s">
        <v>2107</v>
      </c>
      <c r="G185" s="19" t="s">
        <v>47</v>
      </c>
      <c r="H185" s="19" t="s">
        <v>2108</v>
      </c>
      <c r="I185" s="6" t="s">
        <v>2109</v>
      </c>
      <c r="J185" s="6" t="s">
        <v>17</v>
      </c>
      <c r="K185" s="6" t="s">
        <v>18</v>
      </c>
      <c r="L185" s="6" t="s">
        <v>274</v>
      </c>
      <c r="M185" s="6">
        <v>50</v>
      </c>
      <c r="N185" s="6">
        <v>48</v>
      </c>
      <c r="O185" s="6" t="s">
        <v>35</v>
      </c>
      <c r="P185" s="6" t="s">
        <v>22</v>
      </c>
      <c r="Q185" s="6" t="s">
        <v>34</v>
      </c>
      <c r="R185" s="6" t="s">
        <v>2272</v>
      </c>
      <c r="S185" s="6" t="s">
        <v>2272</v>
      </c>
      <c r="T185" s="25">
        <v>20</v>
      </c>
      <c r="U185" s="25">
        <v>20</v>
      </c>
      <c r="V185" s="42" t="s">
        <v>1250</v>
      </c>
      <c r="W185" s="42"/>
      <c r="X185" s="42"/>
      <c r="Y185" s="10" t="s">
        <v>4419</v>
      </c>
      <c r="Z185" s="10" t="s">
        <v>732</v>
      </c>
      <c r="AA185" s="5"/>
    </row>
    <row r="186" spans="1:27" ht="12.75" customHeight="1" x14ac:dyDescent="0.25">
      <c r="A186" s="10" t="str">
        <f>Q186</f>
        <v>BACHARELADO EM CIÊNCIA E TECNOLOGIA</v>
      </c>
      <c r="B186" s="10" t="str">
        <f>E186</f>
        <v>NA5BCM0505-15SA</v>
      </c>
      <c r="C186" s="10" t="str">
        <f>CONCATENATE(D186," ",G186,"-",K186," (",J186,")",IF(G186="I"," - TURMA MINISTRADA EM INGLÊS",IF(G186="P"," - TURMA COMPARTILHADA COM A PÓS-GRADUAÇÃO",IF(G186="S"," - TURMA SEMIPRESENCIAL",""))))</f>
        <v>Processamento da Informação A5-noturno (Santo André)</v>
      </c>
      <c r="D186" s="6" t="s">
        <v>2105</v>
      </c>
      <c r="E186" s="6" t="s">
        <v>2280</v>
      </c>
      <c r="F186" s="28" t="s">
        <v>2107</v>
      </c>
      <c r="G186" s="19" t="s">
        <v>47</v>
      </c>
      <c r="H186" s="19" t="s">
        <v>2111</v>
      </c>
      <c r="I186" s="6" t="s">
        <v>2112</v>
      </c>
      <c r="J186" s="6" t="s">
        <v>17</v>
      </c>
      <c r="K186" s="6" t="s">
        <v>23</v>
      </c>
      <c r="L186" s="6" t="s">
        <v>274</v>
      </c>
      <c r="M186" s="6">
        <v>50</v>
      </c>
      <c r="N186" s="6">
        <v>47</v>
      </c>
      <c r="O186" s="6" t="s">
        <v>35</v>
      </c>
      <c r="P186" s="6" t="s">
        <v>22</v>
      </c>
      <c r="Q186" s="6" t="s">
        <v>34</v>
      </c>
      <c r="R186" s="6" t="s">
        <v>1023</v>
      </c>
      <c r="S186" s="6" t="s">
        <v>1023</v>
      </c>
      <c r="T186" s="25">
        <v>20</v>
      </c>
      <c r="U186" s="25">
        <v>20</v>
      </c>
      <c r="V186" s="42" t="s">
        <v>1250</v>
      </c>
      <c r="W186" s="42"/>
      <c r="X186" s="42"/>
      <c r="Y186" s="10" t="s">
        <v>4420</v>
      </c>
      <c r="Z186" s="10" t="s">
        <v>733</v>
      </c>
      <c r="AA186" s="5"/>
    </row>
    <row r="187" spans="1:27" ht="12.75" customHeight="1" x14ac:dyDescent="0.25">
      <c r="A187" s="10" t="str">
        <f>Q187</f>
        <v>BACHARELADO EM CIÊNCIA E TECNOLOGIA</v>
      </c>
      <c r="B187" s="10" t="str">
        <f>E187</f>
        <v>DA6BCM0505-15SA</v>
      </c>
      <c r="C187" s="10" t="str">
        <f>CONCATENATE(D187," ",G187,"-",K187," (",J187,")",IF(G187="I"," - TURMA MINISTRADA EM INGLÊS",IF(G187="P"," - TURMA COMPARTILHADA COM A PÓS-GRADUAÇÃO",IF(G187="S"," - TURMA SEMIPRESENCIAL",""))))</f>
        <v>Processamento da Informação A6-diurno (Santo André)</v>
      </c>
      <c r="D187" s="6" t="s">
        <v>2105</v>
      </c>
      <c r="E187" s="6" t="s">
        <v>2273</v>
      </c>
      <c r="F187" s="28" t="s">
        <v>2107</v>
      </c>
      <c r="G187" s="19" t="s">
        <v>48</v>
      </c>
      <c r="H187" s="19" t="s">
        <v>2108</v>
      </c>
      <c r="I187" s="6" t="s">
        <v>2109</v>
      </c>
      <c r="J187" s="6" t="s">
        <v>17</v>
      </c>
      <c r="K187" s="17" t="s">
        <v>18</v>
      </c>
      <c r="L187" s="6" t="s">
        <v>274</v>
      </c>
      <c r="M187" s="6">
        <v>50</v>
      </c>
      <c r="N187" s="6">
        <v>48</v>
      </c>
      <c r="O187" s="6" t="s">
        <v>35</v>
      </c>
      <c r="P187" s="6" t="s">
        <v>22</v>
      </c>
      <c r="Q187" s="6" t="s">
        <v>34</v>
      </c>
      <c r="R187" s="6" t="s">
        <v>29</v>
      </c>
      <c r="S187" s="6" t="s">
        <v>29</v>
      </c>
      <c r="T187" s="25">
        <v>20</v>
      </c>
      <c r="U187" s="25">
        <v>20</v>
      </c>
      <c r="V187" s="42" t="s">
        <v>1250</v>
      </c>
      <c r="W187" s="42"/>
      <c r="X187" s="42"/>
      <c r="Y187" s="10" t="s">
        <v>4419</v>
      </c>
      <c r="Z187" s="10" t="s">
        <v>732</v>
      </c>
      <c r="AA187" s="5"/>
    </row>
    <row r="188" spans="1:27" ht="12.75" customHeight="1" x14ac:dyDescent="0.25">
      <c r="A188" s="10" t="str">
        <f>Q188</f>
        <v>BACHARELADO EM CIÊNCIA E TECNOLOGIA</v>
      </c>
      <c r="B188" s="10" t="str">
        <f>E188</f>
        <v>NA6BCM0505-15SA</v>
      </c>
      <c r="C188" s="10" t="str">
        <f>CONCATENATE(D188," ",G188,"-",K188," (",J188,")",IF(G188="I"," - TURMA MINISTRADA EM INGLÊS",IF(G188="P"," - TURMA COMPARTILHADA COM A PÓS-GRADUAÇÃO",IF(G188="S"," - TURMA SEMIPRESENCIAL",""))))</f>
        <v>Processamento da Informação A6-noturno (Santo André)</v>
      </c>
      <c r="D188" s="6" t="s">
        <v>2105</v>
      </c>
      <c r="E188" s="6" t="s">
        <v>2281</v>
      </c>
      <c r="F188" s="28" t="s">
        <v>2107</v>
      </c>
      <c r="G188" s="19" t="s">
        <v>48</v>
      </c>
      <c r="H188" s="19" t="s">
        <v>2111</v>
      </c>
      <c r="I188" s="6" t="s">
        <v>2112</v>
      </c>
      <c r="J188" s="6" t="s">
        <v>17</v>
      </c>
      <c r="K188" s="6" t="s">
        <v>23</v>
      </c>
      <c r="L188" s="6" t="s">
        <v>274</v>
      </c>
      <c r="M188" s="6">
        <v>52</v>
      </c>
      <c r="N188" s="6">
        <v>47</v>
      </c>
      <c r="O188" s="6" t="s">
        <v>35</v>
      </c>
      <c r="P188" s="6" t="s">
        <v>22</v>
      </c>
      <c r="Q188" s="6" t="s">
        <v>34</v>
      </c>
      <c r="R188" s="6" t="s">
        <v>839</v>
      </c>
      <c r="S188" s="6" t="s">
        <v>839</v>
      </c>
      <c r="T188" s="25">
        <v>20</v>
      </c>
      <c r="U188" s="25">
        <v>20</v>
      </c>
      <c r="V188" s="42" t="s">
        <v>1250</v>
      </c>
      <c r="W188" s="42"/>
      <c r="X188" s="42"/>
      <c r="Y188" s="10" t="s">
        <v>4420</v>
      </c>
      <c r="Z188" s="10" t="s">
        <v>733</v>
      </c>
      <c r="AA188" s="5"/>
    </row>
    <row r="189" spans="1:27" ht="12.75" customHeight="1" x14ac:dyDescent="0.25">
      <c r="A189" s="10" t="str">
        <f>Q189</f>
        <v>BACHARELADO EM CIÊNCIA E TECNOLOGIA</v>
      </c>
      <c r="B189" s="10" t="str">
        <f>E189</f>
        <v>DA7BCM0505-15SA</v>
      </c>
      <c r="C189" s="10" t="str">
        <f>CONCATENATE(D189," ",G189,"-",K189," (",J189,")",IF(G189="I"," - TURMA MINISTRADA EM INGLÊS",IF(G189="P"," - TURMA COMPARTILHADA COM A PÓS-GRADUAÇÃO",IF(G189="S"," - TURMA SEMIPRESENCIAL",""))))</f>
        <v>Processamento da Informação A7-diurno (Santo André)</v>
      </c>
      <c r="D189" s="5" t="s">
        <v>2105</v>
      </c>
      <c r="E189" s="5" t="s">
        <v>2274</v>
      </c>
      <c r="F189" s="25" t="s">
        <v>2107</v>
      </c>
      <c r="G189" s="14" t="s">
        <v>61</v>
      </c>
      <c r="H189" s="14" t="s">
        <v>2108</v>
      </c>
      <c r="I189" s="5" t="s">
        <v>2109</v>
      </c>
      <c r="J189" s="5" t="s">
        <v>17</v>
      </c>
      <c r="K189" s="5" t="s">
        <v>18</v>
      </c>
      <c r="L189" s="5" t="s">
        <v>274</v>
      </c>
      <c r="M189" s="6">
        <v>50</v>
      </c>
      <c r="N189" s="5">
        <v>48</v>
      </c>
      <c r="O189" s="5" t="s">
        <v>35</v>
      </c>
      <c r="P189" s="5" t="s">
        <v>22</v>
      </c>
      <c r="Q189" s="6" t="s">
        <v>34</v>
      </c>
      <c r="R189" s="6" t="s">
        <v>2275</v>
      </c>
      <c r="S189" s="6" t="s">
        <v>2275</v>
      </c>
      <c r="T189" s="25">
        <v>20</v>
      </c>
      <c r="U189" s="25">
        <v>20</v>
      </c>
      <c r="V189" s="42" t="s">
        <v>1250</v>
      </c>
      <c r="W189" s="42"/>
      <c r="X189" s="42"/>
      <c r="Y189" s="10" t="s">
        <v>4419</v>
      </c>
      <c r="Z189" s="10" t="s">
        <v>732</v>
      </c>
      <c r="AA189" s="5"/>
    </row>
    <row r="190" spans="1:27" ht="12.75" customHeight="1" x14ac:dyDescent="0.25">
      <c r="A190" s="10" t="str">
        <f>Q190</f>
        <v>BACHARELADO EM CIÊNCIA E TECNOLOGIA</v>
      </c>
      <c r="B190" s="10" t="str">
        <f>E190</f>
        <v>NA7BCM0505-15SA</v>
      </c>
      <c r="C190" s="10" t="str">
        <f>CONCATENATE(D190," ",G190,"-",K190," (",J190,")",IF(G190="I"," - TURMA MINISTRADA EM INGLÊS",IF(G190="P"," - TURMA COMPARTILHADA COM A PÓS-GRADUAÇÃO",IF(G190="S"," - TURMA SEMIPRESENCIAL",""))))</f>
        <v>Processamento da Informação A7-noturno (Santo André)</v>
      </c>
      <c r="D190" s="5" t="s">
        <v>2105</v>
      </c>
      <c r="E190" s="5" t="s">
        <v>2282</v>
      </c>
      <c r="F190" s="25" t="s">
        <v>2107</v>
      </c>
      <c r="G190" s="14" t="s">
        <v>61</v>
      </c>
      <c r="H190" s="14" t="s">
        <v>2111</v>
      </c>
      <c r="I190" s="5" t="s">
        <v>2112</v>
      </c>
      <c r="J190" s="5" t="s">
        <v>17</v>
      </c>
      <c r="K190" s="5" t="s">
        <v>23</v>
      </c>
      <c r="L190" s="5" t="s">
        <v>274</v>
      </c>
      <c r="M190" s="5">
        <v>50</v>
      </c>
      <c r="N190" s="5">
        <v>47</v>
      </c>
      <c r="O190" s="5" t="s">
        <v>35</v>
      </c>
      <c r="P190" s="5" t="s">
        <v>22</v>
      </c>
      <c r="Q190" s="5" t="s">
        <v>34</v>
      </c>
      <c r="R190" s="45" t="s">
        <v>1010</v>
      </c>
      <c r="S190" s="45" t="s">
        <v>1010</v>
      </c>
      <c r="T190" s="25">
        <v>20</v>
      </c>
      <c r="U190" s="25">
        <v>20</v>
      </c>
      <c r="V190" s="42" t="s">
        <v>1250</v>
      </c>
      <c r="W190" s="42"/>
      <c r="X190" s="42"/>
      <c r="Y190" s="10" t="s">
        <v>4420</v>
      </c>
      <c r="Z190" s="10" t="s">
        <v>733</v>
      </c>
      <c r="AA190" s="5"/>
    </row>
    <row r="191" spans="1:27" ht="12.75" customHeight="1" x14ac:dyDescent="0.25">
      <c r="A191" s="10" t="str">
        <f>Q191</f>
        <v>BACHARELADO EM CIÊNCIA E TECNOLOGIA</v>
      </c>
      <c r="B191" s="10" t="str">
        <f>E191</f>
        <v>DA8BCM0505-15SA</v>
      </c>
      <c r="C191" s="10" t="str">
        <f>CONCATENATE(D191," ",G191,"-",K191," (",J191,")",IF(G191="I"," - TURMA MINISTRADA EM INGLÊS",IF(G191="P"," - TURMA COMPARTILHADA COM A PÓS-GRADUAÇÃO",IF(G191="S"," - TURMA SEMIPRESENCIAL",""))))</f>
        <v>Processamento da Informação A8-diurno (Santo André)</v>
      </c>
      <c r="D191" s="6" t="s">
        <v>2105</v>
      </c>
      <c r="E191" s="6" t="s">
        <v>2276</v>
      </c>
      <c r="F191" s="28" t="s">
        <v>2107</v>
      </c>
      <c r="G191" s="19" t="s">
        <v>62</v>
      </c>
      <c r="H191" s="19" t="s">
        <v>2108</v>
      </c>
      <c r="I191" s="6" t="s">
        <v>2109</v>
      </c>
      <c r="J191" s="6" t="s">
        <v>17</v>
      </c>
      <c r="K191" s="17" t="s">
        <v>18</v>
      </c>
      <c r="L191" s="6" t="s">
        <v>274</v>
      </c>
      <c r="M191" s="6">
        <v>50</v>
      </c>
      <c r="N191" s="6">
        <v>15</v>
      </c>
      <c r="O191" s="6" t="s">
        <v>35</v>
      </c>
      <c r="P191" s="6" t="s">
        <v>22</v>
      </c>
      <c r="Q191" s="6" t="s">
        <v>34</v>
      </c>
      <c r="R191" s="6" t="s">
        <v>294</v>
      </c>
      <c r="S191" s="6" t="s">
        <v>294</v>
      </c>
      <c r="T191" s="25">
        <v>20</v>
      </c>
      <c r="U191" s="25">
        <v>20</v>
      </c>
      <c r="V191" s="42" t="s">
        <v>1250</v>
      </c>
      <c r="W191" s="42"/>
      <c r="X191" s="42"/>
      <c r="Y191" s="10" t="s">
        <v>4419</v>
      </c>
      <c r="Z191" s="10" t="s">
        <v>732</v>
      </c>
      <c r="AA191" s="5"/>
    </row>
    <row r="192" spans="1:27" ht="12.75" customHeight="1" x14ac:dyDescent="0.25">
      <c r="A192" s="10" t="str">
        <f>Q192</f>
        <v>BACHARELADO EM CIÊNCIA E TECNOLOGIA</v>
      </c>
      <c r="B192" s="10" t="str">
        <f>E192</f>
        <v>NA8BCM0505-15SA</v>
      </c>
      <c r="C192" s="10" t="str">
        <f>CONCATENATE(D192," ",G192,"-",K192," (",J192,")",IF(G192="I"," - TURMA MINISTRADA EM INGLÊS",IF(G192="P"," - TURMA COMPARTILHADA COM A PÓS-GRADUAÇÃO",IF(G192="S"," - TURMA SEMIPRESENCIAL",""))))</f>
        <v>Processamento da Informação A8-noturno (Santo André)</v>
      </c>
      <c r="D192" s="6" t="s">
        <v>2105</v>
      </c>
      <c r="E192" s="6" t="s">
        <v>2283</v>
      </c>
      <c r="F192" s="28" t="s">
        <v>2107</v>
      </c>
      <c r="G192" s="19" t="s">
        <v>62</v>
      </c>
      <c r="H192" s="19" t="s">
        <v>2111</v>
      </c>
      <c r="I192" s="6" t="s">
        <v>2112</v>
      </c>
      <c r="J192" s="6" t="s">
        <v>17</v>
      </c>
      <c r="K192" s="17" t="s">
        <v>23</v>
      </c>
      <c r="L192" s="6" t="s">
        <v>274</v>
      </c>
      <c r="M192" s="6">
        <v>50</v>
      </c>
      <c r="N192" s="6">
        <v>27</v>
      </c>
      <c r="O192" s="6" t="s">
        <v>35</v>
      </c>
      <c r="P192" s="6" t="s">
        <v>22</v>
      </c>
      <c r="Q192" s="6" t="s">
        <v>34</v>
      </c>
      <c r="R192" s="6" t="s">
        <v>2284</v>
      </c>
      <c r="S192" s="6" t="s">
        <v>2284</v>
      </c>
      <c r="T192" s="25">
        <v>20</v>
      </c>
      <c r="U192" s="25">
        <v>20</v>
      </c>
      <c r="V192" s="42" t="s">
        <v>1250</v>
      </c>
      <c r="W192" s="42"/>
      <c r="X192" s="42"/>
      <c r="Y192" s="10" t="s">
        <v>4420</v>
      </c>
      <c r="Z192" s="10" t="s">
        <v>733</v>
      </c>
      <c r="AA192" s="5"/>
    </row>
    <row r="193" spans="1:27" ht="12.75" customHeight="1" x14ac:dyDescent="0.25">
      <c r="A193" s="10" t="str">
        <f>Q193</f>
        <v>BACHARELADO EM CIÊNCIA E TECNOLOGIA</v>
      </c>
      <c r="B193" s="10" t="str">
        <f>E193</f>
        <v>DA9BCM0505-15SA</v>
      </c>
      <c r="C193" s="10" t="str">
        <f>CONCATENATE(D193," ",G193,"-",K193," (",J193,")",IF(G193="I"," - TURMA MINISTRADA EM INGLÊS",IF(G193="P"," - TURMA COMPARTILHADA COM A PÓS-GRADUAÇÃO",IF(G193="S"," - TURMA SEMIPRESENCIAL",""))))</f>
        <v>Processamento da Informação A9-diurno (Santo André)</v>
      </c>
      <c r="D193" s="5" t="s">
        <v>2105</v>
      </c>
      <c r="E193" s="5" t="s">
        <v>3347</v>
      </c>
      <c r="F193" s="25" t="s">
        <v>2107</v>
      </c>
      <c r="G193" s="14" t="s">
        <v>63</v>
      </c>
      <c r="H193" s="14" t="s">
        <v>2108</v>
      </c>
      <c r="I193" s="5" t="s">
        <v>2109</v>
      </c>
      <c r="J193" s="5" t="s">
        <v>17</v>
      </c>
      <c r="K193" s="5" t="s">
        <v>18</v>
      </c>
      <c r="L193" s="5" t="s">
        <v>274</v>
      </c>
      <c r="M193" s="5">
        <v>50</v>
      </c>
      <c r="N193" s="5"/>
      <c r="O193" s="5" t="s">
        <v>35</v>
      </c>
      <c r="P193" s="5" t="s">
        <v>22</v>
      </c>
      <c r="Q193" s="6" t="s">
        <v>34</v>
      </c>
      <c r="R193" s="6" t="s">
        <v>1004</v>
      </c>
      <c r="S193" s="6"/>
      <c r="T193" s="25">
        <v>20</v>
      </c>
      <c r="U193" s="25">
        <v>20</v>
      </c>
      <c r="V193" s="42" t="s">
        <v>1250</v>
      </c>
      <c r="W193" s="42"/>
      <c r="X193" s="42"/>
      <c r="Y193" s="10" t="s">
        <v>4419</v>
      </c>
      <c r="Z193" s="10" t="s">
        <v>732</v>
      </c>
      <c r="AA193" s="5"/>
    </row>
    <row r="194" spans="1:27" ht="12.75" customHeight="1" x14ac:dyDescent="0.25">
      <c r="A194" s="10" t="str">
        <f>Q194</f>
        <v>BACHARELADO EM CIÊNCIA E TECNOLOGIA</v>
      </c>
      <c r="B194" s="10" t="str">
        <f>E194</f>
        <v>DB1BCM0505-15SA</v>
      </c>
      <c r="C194" s="10" t="str">
        <f>CONCATENATE(D194," ",G194,"-",K194," (",J194,")",IF(G194="I"," - TURMA MINISTRADA EM INGLÊS",IF(G194="P"," - TURMA COMPARTILHADA COM A PÓS-GRADUAÇÃO",IF(G194="S"," - TURMA SEMIPRESENCIAL",""))))</f>
        <v>Processamento da Informação B1-diurno (Santo André)</v>
      </c>
      <c r="D194" s="6" t="s">
        <v>2105</v>
      </c>
      <c r="E194" s="6" t="s">
        <v>2113</v>
      </c>
      <c r="F194" s="28" t="s">
        <v>2107</v>
      </c>
      <c r="G194" s="19" t="s">
        <v>31</v>
      </c>
      <c r="H194" s="19" t="s">
        <v>2114</v>
      </c>
      <c r="I194" s="6" t="s">
        <v>2115</v>
      </c>
      <c r="J194" s="6" t="s">
        <v>17</v>
      </c>
      <c r="K194" s="17" t="s">
        <v>18</v>
      </c>
      <c r="L194" s="6" t="s">
        <v>274</v>
      </c>
      <c r="M194" s="6">
        <v>50</v>
      </c>
      <c r="N194" s="6">
        <v>48</v>
      </c>
      <c r="O194" s="6" t="s">
        <v>35</v>
      </c>
      <c r="P194" s="6" t="s">
        <v>22</v>
      </c>
      <c r="Q194" s="6" t="s">
        <v>34</v>
      </c>
      <c r="R194" s="6" t="s">
        <v>782</v>
      </c>
      <c r="S194" s="6" t="s">
        <v>782</v>
      </c>
      <c r="T194" s="25">
        <v>20</v>
      </c>
      <c r="U194" s="25">
        <v>20</v>
      </c>
      <c r="V194" s="42" t="s">
        <v>1250</v>
      </c>
      <c r="W194" s="42"/>
      <c r="X194" s="42"/>
      <c r="Y194" s="10" t="s">
        <v>4421</v>
      </c>
      <c r="Z194" s="10" t="s">
        <v>736</v>
      </c>
      <c r="AA194" s="5"/>
    </row>
    <row r="195" spans="1:27" ht="12.75" customHeight="1" x14ac:dyDescent="0.25">
      <c r="A195" s="10" t="str">
        <f>Q195</f>
        <v>BACHARELADO EM CIÊNCIA E TECNOLOGIA</v>
      </c>
      <c r="B195" s="10" t="str">
        <f>E195</f>
        <v>NB1BCM0505-15SA</v>
      </c>
      <c r="C195" s="10" t="str">
        <f>CONCATENATE(D195," ",G195,"-",K195," (",J195,")",IF(G195="I"," - TURMA MINISTRADA EM INGLÊS",IF(G195="P"," - TURMA COMPARTILHADA COM A PÓS-GRADUAÇÃO",IF(G195="S"," - TURMA SEMIPRESENCIAL",""))))</f>
        <v>Processamento da Informação B1-noturno (Santo André)</v>
      </c>
      <c r="D195" s="6" t="s">
        <v>2105</v>
      </c>
      <c r="E195" s="6" t="s">
        <v>2116</v>
      </c>
      <c r="F195" s="28" t="s">
        <v>2107</v>
      </c>
      <c r="G195" s="19" t="s">
        <v>31</v>
      </c>
      <c r="H195" s="19" t="s">
        <v>2117</v>
      </c>
      <c r="I195" s="6" t="s">
        <v>2118</v>
      </c>
      <c r="J195" s="6" t="s">
        <v>17</v>
      </c>
      <c r="K195" s="6" t="s">
        <v>23</v>
      </c>
      <c r="L195" s="6" t="s">
        <v>274</v>
      </c>
      <c r="M195" s="6">
        <v>50</v>
      </c>
      <c r="N195" s="6">
        <v>47</v>
      </c>
      <c r="O195" s="6" t="s">
        <v>35</v>
      </c>
      <c r="P195" s="6" t="s">
        <v>22</v>
      </c>
      <c r="Q195" s="6" t="s">
        <v>34</v>
      </c>
      <c r="R195" s="6" t="s">
        <v>470</v>
      </c>
      <c r="S195" s="6" t="s">
        <v>470</v>
      </c>
      <c r="T195" s="25">
        <v>20</v>
      </c>
      <c r="U195" s="25">
        <v>20</v>
      </c>
      <c r="V195" s="42" t="s">
        <v>1250</v>
      </c>
      <c r="W195" s="42"/>
      <c r="X195" s="42"/>
      <c r="Y195" s="10" t="s">
        <v>4422</v>
      </c>
      <c r="Z195" s="10" t="s">
        <v>737</v>
      </c>
      <c r="AA195" s="5"/>
    </row>
    <row r="196" spans="1:27" ht="12.75" customHeight="1" x14ac:dyDescent="0.25">
      <c r="A196" s="10" t="str">
        <f>Q196</f>
        <v>BACHARELADO EM CIÊNCIA E TECNOLOGIA</v>
      </c>
      <c r="B196" s="10" t="str">
        <f>E196</f>
        <v>DB2BCM0505-15SA</v>
      </c>
      <c r="C196" s="10" t="str">
        <f>CONCATENATE(D196," ",G196,"-",K196," (",J196,")",IF(G196="I"," - TURMA MINISTRADA EM INGLÊS",IF(G196="P"," - TURMA COMPARTILHADA COM A PÓS-GRADUAÇÃO",IF(G196="S"," - TURMA SEMIPRESENCIAL",""))))</f>
        <v>Processamento da Informação B2-diurno (Santo André)</v>
      </c>
      <c r="D196" s="6" t="s">
        <v>2105</v>
      </c>
      <c r="E196" s="6" t="s">
        <v>2285</v>
      </c>
      <c r="F196" s="27" t="s">
        <v>2107</v>
      </c>
      <c r="G196" s="19" t="s">
        <v>32</v>
      </c>
      <c r="H196" s="19" t="s">
        <v>2114</v>
      </c>
      <c r="I196" s="6" t="s">
        <v>2115</v>
      </c>
      <c r="J196" s="6" t="s">
        <v>17</v>
      </c>
      <c r="K196" s="6" t="s">
        <v>18</v>
      </c>
      <c r="L196" s="6" t="s">
        <v>274</v>
      </c>
      <c r="M196" s="6">
        <v>50</v>
      </c>
      <c r="N196" s="6">
        <v>48</v>
      </c>
      <c r="O196" s="6" t="s">
        <v>35</v>
      </c>
      <c r="P196" s="6" t="s">
        <v>22</v>
      </c>
      <c r="Q196" s="6" t="s">
        <v>34</v>
      </c>
      <c r="R196" s="6" t="s">
        <v>621</v>
      </c>
      <c r="S196" s="6" t="s">
        <v>621</v>
      </c>
      <c r="T196" s="25">
        <v>20</v>
      </c>
      <c r="U196" s="25">
        <v>20</v>
      </c>
      <c r="V196" s="42" t="s">
        <v>1250</v>
      </c>
      <c r="W196" s="42"/>
      <c r="X196" s="42"/>
      <c r="Y196" s="10" t="s">
        <v>4421</v>
      </c>
      <c r="Z196" s="10" t="s">
        <v>736</v>
      </c>
      <c r="AA196" s="5"/>
    </row>
    <row r="197" spans="1:27" ht="12.75" customHeight="1" x14ac:dyDescent="0.25">
      <c r="A197" s="10" t="str">
        <f>Q197</f>
        <v>BACHARELADO EM CIÊNCIA E TECNOLOGIA</v>
      </c>
      <c r="B197" s="10" t="str">
        <f>E197</f>
        <v>NB2BCM0505-15SA</v>
      </c>
      <c r="C197" s="10" t="str">
        <f>CONCATENATE(D197," ",G197,"-",K197," (",J197,")",IF(G197="I"," - TURMA MINISTRADA EM INGLÊS",IF(G197="P"," - TURMA COMPARTILHADA COM A PÓS-GRADUAÇÃO",IF(G197="S"," - TURMA SEMIPRESENCIAL",""))))</f>
        <v>Processamento da Informação B2-noturno (Santo André)</v>
      </c>
      <c r="D197" s="6" t="s">
        <v>2105</v>
      </c>
      <c r="E197" s="6" t="s">
        <v>2292</v>
      </c>
      <c r="F197" s="28" t="s">
        <v>2107</v>
      </c>
      <c r="G197" s="19" t="s">
        <v>32</v>
      </c>
      <c r="H197" s="19" t="s">
        <v>2117</v>
      </c>
      <c r="I197" s="6" t="s">
        <v>2118</v>
      </c>
      <c r="J197" s="6" t="s">
        <v>17</v>
      </c>
      <c r="K197" s="6" t="s">
        <v>23</v>
      </c>
      <c r="L197" s="6" t="s">
        <v>274</v>
      </c>
      <c r="M197" s="6">
        <v>50</v>
      </c>
      <c r="N197" s="6">
        <v>47</v>
      </c>
      <c r="O197" s="6" t="s">
        <v>35</v>
      </c>
      <c r="P197" s="6" t="s">
        <v>22</v>
      </c>
      <c r="Q197" s="6" t="s">
        <v>34</v>
      </c>
      <c r="R197" s="6" t="s">
        <v>556</v>
      </c>
      <c r="S197" s="6" t="s">
        <v>556</v>
      </c>
      <c r="T197" s="25">
        <v>20</v>
      </c>
      <c r="U197" s="25">
        <v>20</v>
      </c>
      <c r="V197" s="42" t="s">
        <v>1250</v>
      </c>
      <c r="W197" s="42"/>
      <c r="X197" s="42"/>
      <c r="Y197" s="10" t="s">
        <v>4422</v>
      </c>
      <c r="Z197" s="10" t="s">
        <v>737</v>
      </c>
      <c r="AA197" s="5"/>
    </row>
    <row r="198" spans="1:27" ht="12.75" customHeight="1" x14ac:dyDescent="0.25">
      <c r="A198" s="10" t="str">
        <f>Q198</f>
        <v>BACHARELADO EM CIÊNCIA E TECNOLOGIA</v>
      </c>
      <c r="B198" s="10" t="str">
        <f>E198</f>
        <v>DB3BCM0505-15SA</v>
      </c>
      <c r="C198" s="10" t="str">
        <f>CONCATENATE(D198," ",G198,"-",K198," (",J198,")",IF(G198="I"," - TURMA MINISTRADA EM INGLÊS",IF(G198="P"," - TURMA COMPARTILHADA COM A PÓS-GRADUAÇÃO",IF(G198="S"," - TURMA SEMIPRESENCIAL",""))))</f>
        <v>Processamento da Informação B3-diurno (Santo André)</v>
      </c>
      <c r="D198" s="6" t="s">
        <v>2105</v>
      </c>
      <c r="E198" s="6" t="s">
        <v>2286</v>
      </c>
      <c r="F198" s="28" t="s">
        <v>2107</v>
      </c>
      <c r="G198" s="19" t="s">
        <v>46</v>
      </c>
      <c r="H198" s="19" t="s">
        <v>2114</v>
      </c>
      <c r="I198" s="6" t="s">
        <v>2115</v>
      </c>
      <c r="J198" s="6" t="s">
        <v>17</v>
      </c>
      <c r="K198" s="17" t="s">
        <v>18</v>
      </c>
      <c r="L198" s="6" t="s">
        <v>274</v>
      </c>
      <c r="M198" s="6">
        <v>50</v>
      </c>
      <c r="N198" s="6">
        <v>48</v>
      </c>
      <c r="O198" s="6" t="s">
        <v>35</v>
      </c>
      <c r="P198" s="6" t="s">
        <v>22</v>
      </c>
      <c r="Q198" s="6" t="s">
        <v>34</v>
      </c>
      <c r="R198" s="47" t="s">
        <v>1008</v>
      </c>
      <c r="S198" s="47" t="s">
        <v>1008</v>
      </c>
      <c r="T198" s="25">
        <v>20</v>
      </c>
      <c r="U198" s="25">
        <v>20</v>
      </c>
      <c r="V198" s="42" t="s">
        <v>1250</v>
      </c>
      <c r="W198" s="42"/>
      <c r="X198" s="42"/>
      <c r="Y198" s="10" t="s">
        <v>4421</v>
      </c>
      <c r="Z198" s="10" t="s">
        <v>736</v>
      </c>
      <c r="AA198" s="5"/>
    </row>
    <row r="199" spans="1:27" ht="12.75" customHeight="1" x14ac:dyDescent="0.25">
      <c r="A199" s="10" t="str">
        <f>Q199</f>
        <v>BACHARELADO EM CIÊNCIA E TECNOLOGIA</v>
      </c>
      <c r="B199" s="10" t="str">
        <f>E199</f>
        <v>NB3BCM0505-15SA</v>
      </c>
      <c r="C199" s="10" t="str">
        <f>CONCATENATE(D199," ",G199,"-",K199," (",J199,")",IF(G199="I"," - TURMA MINISTRADA EM INGLÊS",IF(G199="P"," - TURMA COMPARTILHADA COM A PÓS-GRADUAÇÃO",IF(G199="S"," - TURMA SEMIPRESENCIAL",""))))</f>
        <v>Processamento da Informação B3-noturno (Santo André)</v>
      </c>
      <c r="D199" s="6" t="s">
        <v>2105</v>
      </c>
      <c r="E199" s="6" t="s">
        <v>2293</v>
      </c>
      <c r="F199" s="27" t="s">
        <v>2107</v>
      </c>
      <c r="G199" s="19" t="s">
        <v>46</v>
      </c>
      <c r="H199" s="19" t="s">
        <v>2117</v>
      </c>
      <c r="I199" s="6" t="s">
        <v>2118</v>
      </c>
      <c r="J199" s="6" t="s">
        <v>17</v>
      </c>
      <c r="K199" s="17" t="s">
        <v>23</v>
      </c>
      <c r="L199" s="6" t="s">
        <v>274</v>
      </c>
      <c r="M199" s="6">
        <v>50</v>
      </c>
      <c r="N199" s="6">
        <v>47</v>
      </c>
      <c r="O199" s="6" t="s">
        <v>35</v>
      </c>
      <c r="P199" s="6" t="s">
        <v>22</v>
      </c>
      <c r="Q199" s="6" t="s">
        <v>34</v>
      </c>
      <c r="R199" s="46" t="s">
        <v>805</v>
      </c>
      <c r="S199" s="46" t="s">
        <v>805</v>
      </c>
      <c r="T199" s="25">
        <v>20</v>
      </c>
      <c r="U199" s="25">
        <v>20</v>
      </c>
      <c r="V199" s="42" t="s">
        <v>1250</v>
      </c>
      <c r="W199" s="42"/>
      <c r="X199" s="42"/>
      <c r="Y199" s="10" t="s">
        <v>4422</v>
      </c>
      <c r="Z199" s="10" t="s">
        <v>737</v>
      </c>
      <c r="AA199" s="5"/>
    </row>
    <row r="200" spans="1:27" ht="12.75" customHeight="1" x14ac:dyDescent="0.25">
      <c r="A200" s="10" t="str">
        <f>Q200</f>
        <v>BACHARELADO EM CIÊNCIA E TECNOLOGIA</v>
      </c>
      <c r="B200" s="10" t="str">
        <f>E200</f>
        <v>DB4BCM0505-15SA</v>
      </c>
      <c r="C200" s="10" t="str">
        <f>CONCATENATE(D200," ",G200,"-",K200," (",J200,")",IF(G200="I"," - TURMA MINISTRADA EM INGLÊS",IF(G200="P"," - TURMA COMPARTILHADA COM A PÓS-GRADUAÇÃO",IF(G200="S"," - TURMA SEMIPRESENCIAL",""))))</f>
        <v>Processamento da Informação B4-diurno (Santo André)</v>
      </c>
      <c r="D200" s="5" t="s">
        <v>2105</v>
      </c>
      <c r="E200" s="5" t="s">
        <v>2287</v>
      </c>
      <c r="F200" s="25" t="s">
        <v>2107</v>
      </c>
      <c r="G200" s="14" t="s">
        <v>49</v>
      </c>
      <c r="H200" s="14" t="s">
        <v>2114</v>
      </c>
      <c r="I200" s="5" t="s">
        <v>2115</v>
      </c>
      <c r="J200" s="5" t="s">
        <v>17</v>
      </c>
      <c r="K200" s="5" t="s">
        <v>18</v>
      </c>
      <c r="L200" s="5" t="s">
        <v>274</v>
      </c>
      <c r="M200" s="5">
        <v>50</v>
      </c>
      <c r="N200" s="5">
        <v>48</v>
      </c>
      <c r="O200" s="5" t="s">
        <v>35</v>
      </c>
      <c r="P200" s="5" t="s">
        <v>22</v>
      </c>
      <c r="Q200" s="6" t="s">
        <v>34</v>
      </c>
      <c r="R200" s="6" t="s">
        <v>1004</v>
      </c>
      <c r="S200" s="6" t="s">
        <v>1004</v>
      </c>
      <c r="T200" s="25">
        <v>20</v>
      </c>
      <c r="U200" s="25">
        <v>20</v>
      </c>
      <c r="V200" s="42" t="s">
        <v>1250</v>
      </c>
      <c r="W200" s="42"/>
      <c r="X200" s="42"/>
      <c r="Y200" s="10" t="s">
        <v>4421</v>
      </c>
      <c r="Z200" s="10" t="s">
        <v>736</v>
      </c>
      <c r="AA200" s="5"/>
    </row>
    <row r="201" spans="1:27" ht="12.75" customHeight="1" x14ac:dyDescent="0.25">
      <c r="A201" s="10" t="str">
        <f>Q201</f>
        <v>BACHARELADO EM CIÊNCIA E TECNOLOGIA</v>
      </c>
      <c r="B201" s="10" t="str">
        <f>E201</f>
        <v>NB4BCM0505-15SA</v>
      </c>
      <c r="C201" s="10" t="str">
        <f>CONCATENATE(D201," ",G201,"-",K201," (",J201,")",IF(G201="I"," - TURMA MINISTRADA EM INGLÊS",IF(G201="P"," - TURMA COMPARTILHADA COM A PÓS-GRADUAÇÃO",IF(G201="S"," - TURMA SEMIPRESENCIAL",""))))</f>
        <v>Processamento da Informação B4-noturno (Santo André)</v>
      </c>
      <c r="D201" s="9" t="s">
        <v>2105</v>
      </c>
      <c r="E201" s="9" t="s">
        <v>2294</v>
      </c>
      <c r="F201" s="24" t="s">
        <v>2107</v>
      </c>
      <c r="G201" s="37" t="s">
        <v>49</v>
      </c>
      <c r="H201" s="37" t="s">
        <v>2117</v>
      </c>
      <c r="I201" s="9" t="s">
        <v>2118</v>
      </c>
      <c r="J201" s="9" t="s">
        <v>17</v>
      </c>
      <c r="K201" s="9" t="s">
        <v>23</v>
      </c>
      <c r="L201" s="9" t="s">
        <v>274</v>
      </c>
      <c r="M201" s="9">
        <v>50</v>
      </c>
      <c r="N201" s="9">
        <v>47</v>
      </c>
      <c r="O201" s="9" t="s">
        <v>35</v>
      </c>
      <c r="P201" s="9" t="s">
        <v>22</v>
      </c>
      <c r="Q201" s="5" t="s">
        <v>34</v>
      </c>
      <c r="R201" s="6" t="s">
        <v>2295</v>
      </c>
      <c r="S201" s="6" t="s">
        <v>2295</v>
      </c>
      <c r="T201" s="25">
        <v>20</v>
      </c>
      <c r="U201" s="25">
        <v>20</v>
      </c>
      <c r="V201" s="42" t="s">
        <v>1250</v>
      </c>
      <c r="W201" s="42"/>
      <c r="X201" s="42"/>
      <c r="Y201" s="10" t="s">
        <v>4422</v>
      </c>
      <c r="Z201" s="10" t="s">
        <v>737</v>
      </c>
      <c r="AA201" s="5"/>
    </row>
    <row r="202" spans="1:27" ht="12.75" customHeight="1" x14ac:dyDescent="0.25">
      <c r="A202" s="10" t="str">
        <f>Q202</f>
        <v>BACHARELADO EM CIÊNCIA E TECNOLOGIA</v>
      </c>
      <c r="B202" s="10" t="str">
        <f>E202</f>
        <v>DB5BCM0505-15SA</v>
      </c>
      <c r="C202" s="10" t="str">
        <f>CONCATENATE(D202," ",G202,"-",K202," (",J202,")",IF(G202="I"," - TURMA MINISTRADA EM INGLÊS",IF(G202="P"," - TURMA COMPARTILHADA COM A PÓS-GRADUAÇÃO",IF(G202="S"," - TURMA SEMIPRESENCIAL",""))))</f>
        <v>Processamento da Informação B5-diurno (Santo André)</v>
      </c>
      <c r="D202" s="6" t="s">
        <v>2105</v>
      </c>
      <c r="E202" s="6" t="s">
        <v>2288</v>
      </c>
      <c r="F202" s="28" t="s">
        <v>2107</v>
      </c>
      <c r="G202" s="19" t="s">
        <v>50</v>
      </c>
      <c r="H202" s="19" t="s">
        <v>2114</v>
      </c>
      <c r="I202" s="6" t="s">
        <v>2115</v>
      </c>
      <c r="J202" s="6" t="s">
        <v>17</v>
      </c>
      <c r="K202" s="6" t="s">
        <v>18</v>
      </c>
      <c r="L202" s="6" t="s">
        <v>274</v>
      </c>
      <c r="M202" s="6">
        <v>50</v>
      </c>
      <c r="N202" s="6">
        <v>48</v>
      </c>
      <c r="O202" s="6" t="s">
        <v>35</v>
      </c>
      <c r="P202" s="6" t="s">
        <v>22</v>
      </c>
      <c r="Q202" s="6" t="s">
        <v>34</v>
      </c>
      <c r="R202" s="6" t="s">
        <v>951</v>
      </c>
      <c r="S202" s="6" t="s">
        <v>951</v>
      </c>
      <c r="T202" s="25">
        <v>20</v>
      </c>
      <c r="U202" s="25">
        <v>20</v>
      </c>
      <c r="V202" s="42" t="s">
        <v>1250</v>
      </c>
      <c r="W202" s="42"/>
      <c r="X202" s="42"/>
      <c r="Y202" s="10" t="s">
        <v>4421</v>
      </c>
      <c r="Z202" s="10" t="s">
        <v>736</v>
      </c>
      <c r="AA202" s="5"/>
    </row>
    <row r="203" spans="1:27" ht="12.75" customHeight="1" x14ac:dyDescent="0.25">
      <c r="A203" s="10" t="str">
        <f>Q203</f>
        <v>BACHARELADO EM CIÊNCIA E TECNOLOGIA</v>
      </c>
      <c r="B203" s="10" t="str">
        <f>E203</f>
        <v>NB5BCM0505-15SA</v>
      </c>
      <c r="C203" s="10" t="str">
        <f>CONCATENATE(D203," ",G203,"-",K203," (",J203,")",IF(G203="I"," - TURMA MINISTRADA EM INGLÊS",IF(G203="P"," - TURMA COMPARTILHADA COM A PÓS-GRADUAÇÃO",IF(G203="S"," - TURMA SEMIPRESENCIAL",""))))</f>
        <v>Processamento da Informação B5-noturno (Santo André)</v>
      </c>
      <c r="D203" s="6" t="s">
        <v>2105</v>
      </c>
      <c r="E203" s="6" t="s">
        <v>2296</v>
      </c>
      <c r="F203" s="28" t="s">
        <v>2107</v>
      </c>
      <c r="G203" s="19" t="s">
        <v>50</v>
      </c>
      <c r="H203" s="19" t="s">
        <v>2117</v>
      </c>
      <c r="I203" s="6" t="s">
        <v>2118</v>
      </c>
      <c r="J203" s="6" t="s">
        <v>17</v>
      </c>
      <c r="K203" s="6" t="s">
        <v>23</v>
      </c>
      <c r="L203" s="6" t="s">
        <v>274</v>
      </c>
      <c r="M203" s="6">
        <v>50</v>
      </c>
      <c r="N203" s="6">
        <v>47</v>
      </c>
      <c r="O203" s="6" t="s">
        <v>35</v>
      </c>
      <c r="P203" s="6" t="s">
        <v>22</v>
      </c>
      <c r="Q203" s="6" t="s">
        <v>34</v>
      </c>
      <c r="R203" s="6" t="s">
        <v>839</v>
      </c>
      <c r="S203" s="6" t="s">
        <v>839</v>
      </c>
      <c r="T203" s="25">
        <v>20</v>
      </c>
      <c r="U203" s="25">
        <v>20</v>
      </c>
      <c r="V203" s="42" t="s">
        <v>1250</v>
      </c>
      <c r="W203" s="42"/>
      <c r="X203" s="42"/>
      <c r="Y203" s="10" t="s">
        <v>4422</v>
      </c>
      <c r="Z203" s="10" t="s">
        <v>737</v>
      </c>
      <c r="AA203" s="5"/>
    </row>
    <row r="204" spans="1:27" ht="12.75" customHeight="1" x14ac:dyDescent="0.25">
      <c r="A204" s="10" t="str">
        <f>Q204</f>
        <v>BACHARELADO EM CIÊNCIA E TECNOLOGIA</v>
      </c>
      <c r="B204" s="10" t="str">
        <f>E204</f>
        <v>DB6BCM0505-15SA</v>
      </c>
      <c r="C204" s="10" t="str">
        <f>CONCATENATE(D204," ",G204,"-",K204," (",J204,")",IF(G204="I"," - TURMA MINISTRADA EM INGLÊS",IF(G204="P"," - TURMA COMPARTILHADA COM A PÓS-GRADUAÇÃO",IF(G204="S"," - TURMA SEMIPRESENCIAL",""))))</f>
        <v>Processamento da Informação B6-diurno (Santo André)</v>
      </c>
      <c r="D204" s="6" t="s">
        <v>2105</v>
      </c>
      <c r="E204" s="6" t="s">
        <v>2289</v>
      </c>
      <c r="F204" s="28" t="s">
        <v>2107</v>
      </c>
      <c r="G204" s="19" t="s">
        <v>51</v>
      </c>
      <c r="H204" s="19" t="s">
        <v>2114</v>
      </c>
      <c r="I204" s="6" t="s">
        <v>2115</v>
      </c>
      <c r="J204" s="6" t="s">
        <v>17</v>
      </c>
      <c r="K204" s="6" t="s">
        <v>18</v>
      </c>
      <c r="L204" s="6" t="s">
        <v>274</v>
      </c>
      <c r="M204" s="6">
        <v>50</v>
      </c>
      <c r="N204" s="6">
        <v>48</v>
      </c>
      <c r="O204" s="6" t="s">
        <v>35</v>
      </c>
      <c r="P204" s="6" t="s">
        <v>22</v>
      </c>
      <c r="Q204" s="6" t="s">
        <v>34</v>
      </c>
      <c r="R204" s="6" t="s">
        <v>362</v>
      </c>
      <c r="S204" s="6" t="s">
        <v>362</v>
      </c>
      <c r="T204" s="25">
        <v>20</v>
      </c>
      <c r="U204" s="25">
        <v>20</v>
      </c>
      <c r="V204" s="42" t="s">
        <v>1250</v>
      </c>
      <c r="W204" s="42"/>
      <c r="X204" s="42"/>
      <c r="Y204" s="10" t="s">
        <v>4421</v>
      </c>
      <c r="Z204" s="10" t="s">
        <v>736</v>
      </c>
      <c r="AA204" s="5"/>
    </row>
    <row r="205" spans="1:27" ht="12.75" customHeight="1" x14ac:dyDescent="0.25">
      <c r="A205" s="10" t="str">
        <f>Q205</f>
        <v>BACHARELADO EM CIÊNCIA E TECNOLOGIA</v>
      </c>
      <c r="B205" s="10" t="str">
        <f>E205</f>
        <v>NB6BCM0505-15SA</v>
      </c>
      <c r="C205" s="10" t="str">
        <f>CONCATENATE(D205," ",G205,"-",K205," (",J205,")",IF(G205="I"," - TURMA MINISTRADA EM INGLÊS",IF(G205="P"," - TURMA COMPARTILHADA COM A PÓS-GRADUAÇÃO",IF(G205="S"," - TURMA SEMIPRESENCIAL",""))))</f>
        <v>Processamento da Informação B6-noturno (Santo André)</v>
      </c>
      <c r="D205" s="6" t="s">
        <v>2105</v>
      </c>
      <c r="E205" s="6" t="s">
        <v>2297</v>
      </c>
      <c r="F205" s="28" t="s">
        <v>2107</v>
      </c>
      <c r="G205" s="19" t="s">
        <v>51</v>
      </c>
      <c r="H205" s="19" t="s">
        <v>2117</v>
      </c>
      <c r="I205" s="6" t="s">
        <v>2118</v>
      </c>
      <c r="J205" s="6" t="s">
        <v>17</v>
      </c>
      <c r="K205" s="6" t="s">
        <v>23</v>
      </c>
      <c r="L205" s="6" t="s">
        <v>274</v>
      </c>
      <c r="M205" s="6">
        <v>50</v>
      </c>
      <c r="N205" s="6">
        <v>47</v>
      </c>
      <c r="O205" s="6" t="s">
        <v>35</v>
      </c>
      <c r="P205" s="6" t="s">
        <v>22</v>
      </c>
      <c r="Q205" s="6" t="s">
        <v>34</v>
      </c>
      <c r="R205" s="6" t="s">
        <v>357</v>
      </c>
      <c r="S205" s="6" t="s">
        <v>357</v>
      </c>
      <c r="T205" s="25">
        <v>20</v>
      </c>
      <c r="U205" s="25">
        <v>20</v>
      </c>
      <c r="V205" s="42" t="s">
        <v>1250</v>
      </c>
      <c r="W205" s="42"/>
      <c r="X205" s="42"/>
      <c r="Y205" s="10" t="s">
        <v>4422</v>
      </c>
      <c r="Z205" s="10" t="s">
        <v>737</v>
      </c>
      <c r="AA205" s="5"/>
    </row>
    <row r="206" spans="1:27" ht="12.75" customHeight="1" x14ac:dyDescent="0.25">
      <c r="A206" s="10" t="str">
        <f>Q206</f>
        <v>BACHARELADO EM CIÊNCIA E TECNOLOGIA</v>
      </c>
      <c r="B206" s="10" t="str">
        <f>E206</f>
        <v>DB7BCM0505-15SA</v>
      </c>
      <c r="C206" s="10" t="str">
        <f>CONCATENATE(D206," ",G206,"-",K206," (",J206,")",IF(G206="I"," - TURMA MINISTRADA EM INGLÊS",IF(G206="P"," - TURMA COMPARTILHADA COM A PÓS-GRADUAÇÃO",IF(G206="S"," - TURMA SEMIPRESENCIAL",""))))</f>
        <v>Processamento da Informação B7-diurno (Santo André)</v>
      </c>
      <c r="D206" s="5" t="s">
        <v>2105</v>
      </c>
      <c r="E206" s="5" t="s">
        <v>2290</v>
      </c>
      <c r="F206" s="25" t="s">
        <v>2107</v>
      </c>
      <c r="G206" s="14" t="s">
        <v>64</v>
      </c>
      <c r="H206" s="14" t="s">
        <v>2114</v>
      </c>
      <c r="I206" s="5" t="s">
        <v>2115</v>
      </c>
      <c r="J206" s="5" t="s">
        <v>17</v>
      </c>
      <c r="K206" s="5" t="s">
        <v>18</v>
      </c>
      <c r="L206" s="5" t="s">
        <v>274</v>
      </c>
      <c r="M206" s="5">
        <v>50</v>
      </c>
      <c r="N206" s="5">
        <v>48</v>
      </c>
      <c r="O206" s="5" t="s">
        <v>35</v>
      </c>
      <c r="P206" s="5" t="s">
        <v>22</v>
      </c>
      <c r="Q206" s="6" t="s">
        <v>34</v>
      </c>
      <c r="R206" s="6" t="s">
        <v>555</v>
      </c>
      <c r="S206" s="6" t="s">
        <v>555</v>
      </c>
      <c r="T206" s="25">
        <v>20</v>
      </c>
      <c r="U206" s="25">
        <v>20</v>
      </c>
      <c r="V206" s="42" t="s">
        <v>1250</v>
      </c>
      <c r="W206" s="42"/>
      <c r="X206" s="42"/>
      <c r="Y206" s="10" t="s">
        <v>4421</v>
      </c>
      <c r="Z206" s="10" t="s">
        <v>736</v>
      </c>
      <c r="AA206" s="5"/>
    </row>
    <row r="207" spans="1:27" ht="12.75" customHeight="1" x14ac:dyDescent="0.25">
      <c r="A207" s="10" t="str">
        <f>Q207</f>
        <v>BACHARELADO EM CIÊNCIA E TECNOLOGIA</v>
      </c>
      <c r="B207" s="10" t="str">
        <f>E207</f>
        <v>NB7BCM0505-15SA</v>
      </c>
      <c r="C207" s="10" t="str">
        <f>CONCATENATE(D207," ",G207,"-",K207," (",J207,")",IF(G207="I"," - TURMA MINISTRADA EM INGLÊS",IF(G207="P"," - TURMA COMPARTILHADA COM A PÓS-GRADUAÇÃO",IF(G207="S"," - TURMA SEMIPRESENCIAL",""))))</f>
        <v>Processamento da Informação B7-noturno (Santo André)</v>
      </c>
      <c r="D207" s="6" t="s">
        <v>2105</v>
      </c>
      <c r="E207" s="6" t="s">
        <v>2298</v>
      </c>
      <c r="F207" s="28" t="s">
        <v>2107</v>
      </c>
      <c r="G207" s="19" t="s">
        <v>64</v>
      </c>
      <c r="H207" s="19" t="s">
        <v>2117</v>
      </c>
      <c r="I207" s="6" t="s">
        <v>2118</v>
      </c>
      <c r="J207" s="6" t="s">
        <v>17</v>
      </c>
      <c r="K207" s="17" t="s">
        <v>23</v>
      </c>
      <c r="L207" s="6" t="s">
        <v>274</v>
      </c>
      <c r="M207" s="6">
        <v>50</v>
      </c>
      <c r="N207" s="6">
        <v>47</v>
      </c>
      <c r="O207" s="6" t="s">
        <v>35</v>
      </c>
      <c r="P207" s="6" t="s">
        <v>22</v>
      </c>
      <c r="Q207" s="6" t="s">
        <v>34</v>
      </c>
      <c r="R207" s="6" t="s">
        <v>809</v>
      </c>
      <c r="S207" s="6" t="s">
        <v>809</v>
      </c>
      <c r="T207" s="25">
        <v>20</v>
      </c>
      <c r="U207" s="25">
        <v>20</v>
      </c>
      <c r="V207" s="42" t="s">
        <v>1250</v>
      </c>
      <c r="W207" s="42"/>
      <c r="X207" s="42"/>
      <c r="Y207" s="10" t="s">
        <v>4422</v>
      </c>
      <c r="Z207" s="10" t="s">
        <v>737</v>
      </c>
      <c r="AA207" s="5"/>
    </row>
    <row r="208" spans="1:27" ht="12.75" customHeight="1" x14ac:dyDescent="0.25">
      <c r="A208" s="10" t="str">
        <f>Q208</f>
        <v>BACHARELADO EM CIÊNCIA E TECNOLOGIA</v>
      </c>
      <c r="B208" s="10" t="str">
        <f>E208</f>
        <v>DB8BCM0505-15SA</v>
      </c>
      <c r="C208" s="10" t="str">
        <f>CONCATENATE(D208," ",G208,"-",K208," (",J208,")",IF(G208="I"," - TURMA MINISTRADA EM INGLÊS",IF(G208="P"," - TURMA COMPARTILHADA COM A PÓS-GRADUAÇÃO",IF(G208="S"," - TURMA SEMIPRESENCIAL",""))))</f>
        <v>Processamento da Informação B8-diurno (Santo André)</v>
      </c>
      <c r="D208" s="6" t="s">
        <v>2105</v>
      </c>
      <c r="E208" s="6" t="s">
        <v>2291</v>
      </c>
      <c r="F208" s="28" t="s">
        <v>2107</v>
      </c>
      <c r="G208" s="19" t="s">
        <v>65</v>
      </c>
      <c r="H208" s="19" t="s">
        <v>2114</v>
      </c>
      <c r="I208" s="6" t="s">
        <v>2115</v>
      </c>
      <c r="J208" s="6" t="s">
        <v>17</v>
      </c>
      <c r="K208" s="6" t="s">
        <v>18</v>
      </c>
      <c r="L208" s="6" t="s">
        <v>274</v>
      </c>
      <c r="M208" s="6">
        <v>50</v>
      </c>
      <c r="N208" s="6">
        <v>15</v>
      </c>
      <c r="O208" s="6" t="s">
        <v>35</v>
      </c>
      <c r="P208" s="6" t="s">
        <v>22</v>
      </c>
      <c r="Q208" s="6" t="s">
        <v>34</v>
      </c>
      <c r="R208" s="6" t="s">
        <v>294</v>
      </c>
      <c r="S208" s="6" t="s">
        <v>294</v>
      </c>
      <c r="T208" s="25">
        <v>20</v>
      </c>
      <c r="U208" s="25">
        <v>20</v>
      </c>
      <c r="V208" s="42" t="s">
        <v>1250</v>
      </c>
      <c r="W208" s="42"/>
      <c r="X208" s="42"/>
      <c r="Y208" s="10" t="s">
        <v>4421</v>
      </c>
      <c r="Z208" s="10" t="s">
        <v>736</v>
      </c>
      <c r="AA208" s="5"/>
    </row>
    <row r="209" spans="1:27" ht="12.75" customHeight="1" x14ac:dyDescent="0.25">
      <c r="A209" s="10" t="str">
        <f>Q209</f>
        <v>BACHARELADO EM CIÊNCIA E TECNOLOGIA</v>
      </c>
      <c r="B209" s="10" t="str">
        <f>E209</f>
        <v>NB8BCM0505-15SA</v>
      </c>
      <c r="C209" s="10" t="str">
        <f>CONCATENATE(D209," ",G209,"-",K209," (",J209,")",IF(G209="I"," - TURMA MINISTRADA EM INGLÊS",IF(G209="P"," - TURMA COMPARTILHADA COM A PÓS-GRADUAÇÃO",IF(G209="S"," - TURMA SEMIPRESENCIAL",""))))</f>
        <v>Processamento da Informação B8-noturno (Santo André)</v>
      </c>
      <c r="D209" s="6" t="s">
        <v>2105</v>
      </c>
      <c r="E209" s="6" t="s">
        <v>2299</v>
      </c>
      <c r="F209" s="28" t="s">
        <v>2107</v>
      </c>
      <c r="G209" s="19" t="s">
        <v>65</v>
      </c>
      <c r="H209" s="19" t="s">
        <v>2117</v>
      </c>
      <c r="I209" s="6" t="s">
        <v>2118</v>
      </c>
      <c r="J209" s="6" t="s">
        <v>17</v>
      </c>
      <c r="K209" s="6" t="s">
        <v>23</v>
      </c>
      <c r="L209" s="6" t="s">
        <v>274</v>
      </c>
      <c r="M209" s="6">
        <v>50</v>
      </c>
      <c r="N209" s="6">
        <v>26</v>
      </c>
      <c r="O209" s="6" t="s">
        <v>35</v>
      </c>
      <c r="P209" s="6" t="s">
        <v>22</v>
      </c>
      <c r="Q209" s="6" t="s">
        <v>34</v>
      </c>
      <c r="R209" s="6" t="s">
        <v>358</v>
      </c>
      <c r="S209" s="6" t="s">
        <v>358</v>
      </c>
      <c r="T209" s="25">
        <v>20</v>
      </c>
      <c r="U209" s="25">
        <v>20</v>
      </c>
      <c r="V209" s="42" t="s">
        <v>1250</v>
      </c>
      <c r="W209" s="42"/>
      <c r="X209" s="42"/>
      <c r="Y209" s="10" t="s">
        <v>4422</v>
      </c>
      <c r="Z209" s="10" t="s">
        <v>737</v>
      </c>
      <c r="AA209" s="5"/>
    </row>
    <row r="210" spans="1:27" ht="12.75" customHeight="1" x14ac:dyDescent="0.25">
      <c r="A210" s="10" t="str">
        <f>Q210</f>
        <v>BACHARELADO EM CIÊNCIA E TECNOLOGIA</v>
      </c>
      <c r="B210" s="10" t="str">
        <f>E210</f>
        <v>NB9BCM0505-15SA</v>
      </c>
      <c r="C210" s="10" t="str">
        <f>CONCATENATE(D210," ",G210,"-",K210," (",J210,")",IF(G210="I"," - TURMA MINISTRADA EM INGLÊS",IF(G210="P"," - TURMA COMPARTILHADA COM A PÓS-GRADUAÇÃO",IF(G210="S"," - TURMA SEMIPRESENCIAL",""))))</f>
        <v>Processamento da Informação B9-noturno (Santo André)</v>
      </c>
      <c r="D210" s="5" t="s">
        <v>2105</v>
      </c>
      <c r="E210" s="5" t="s">
        <v>3348</v>
      </c>
      <c r="F210" s="25" t="s">
        <v>2107</v>
      </c>
      <c r="G210" s="19" t="s">
        <v>66</v>
      </c>
      <c r="H210" s="14" t="s">
        <v>2117</v>
      </c>
      <c r="I210" s="5" t="s">
        <v>2118</v>
      </c>
      <c r="J210" s="5" t="s">
        <v>17</v>
      </c>
      <c r="K210" s="16" t="s">
        <v>23</v>
      </c>
      <c r="L210" s="5" t="s">
        <v>274</v>
      </c>
      <c r="M210" s="5">
        <v>50</v>
      </c>
      <c r="N210" s="5"/>
      <c r="O210" s="5" t="s">
        <v>35</v>
      </c>
      <c r="P210" s="5" t="s">
        <v>22</v>
      </c>
      <c r="Q210" s="6" t="s">
        <v>34</v>
      </c>
      <c r="R210" s="6" t="s">
        <v>1001</v>
      </c>
      <c r="S210" s="6"/>
      <c r="T210" s="25">
        <v>20</v>
      </c>
      <c r="U210" s="25">
        <v>20</v>
      </c>
      <c r="V210" s="42" t="s">
        <v>1250</v>
      </c>
      <c r="W210" s="42"/>
      <c r="X210" s="42"/>
      <c r="Y210" s="10" t="s">
        <v>4422</v>
      </c>
      <c r="Z210" s="10" t="s">
        <v>737</v>
      </c>
      <c r="AA210" s="5"/>
    </row>
    <row r="211" spans="1:27" ht="12.75" customHeight="1" x14ac:dyDescent="0.25">
      <c r="A211" s="10" t="str">
        <f>Q211</f>
        <v>BACHARELADO EM CIÊNCIA E TECNOLOGIA</v>
      </c>
      <c r="B211" s="10" t="str">
        <f>E211</f>
        <v>DA1BCS0002-15SA</v>
      </c>
      <c r="C211" s="10" t="str">
        <f>CONCATENATE(D211," ",G211,"-",K211," (",J211,")",IF(G211="I"," - TURMA MINISTRADA EM INGLÊS",IF(G211="P"," - TURMA COMPARTILHADA COM A PÓS-GRADUAÇÃO",IF(G211="S"," - TURMA SEMIPRESENCIAL",""))))</f>
        <v>Projeto Dirigido A1-diurno (Santo André)</v>
      </c>
      <c r="D211" s="6" t="s">
        <v>198</v>
      </c>
      <c r="E211" s="6" t="s">
        <v>1083</v>
      </c>
      <c r="F211" s="28" t="s">
        <v>199</v>
      </c>
      <c r="G211" s="19" t="s">
        <v>21</v>
      </c>
      <c r="H211" s="19" t="s">
        <v>2429</v>
      </c>
      <c r="I211" s="6"/>
      <c r="J211" s="6" t="s">
        <v>17</v>
      </c>
      <c r="K211" s="6" t="s">
        <v>18</v>
      </c>
      <c r="L211" s="6" t="s">
        <v>200</v>
      </c>
      <c r="M211" s="6">
        <v>45</v>
      </c>
      <c r="N211" s="6"/>
      <c r="O211" s="6" t="s">
        <v>35</v>
      </c>
      <c r="P211" s="6"/>
      <c r="Q211" s="6" t="s">
        <v>34</v>
      </c>
      <c r="R211" s="6"/>
      <c r="S211" s="6" t="s">
        <v>816</v>
      </c>
      <c r="T211" s="25">
        <v>8</v>
      </c>
      <c r="U211" s="25">
        <v>8</v>
      </c>
      <c r="V211" s="42" t="s">
        <v>1250</v>
      </c>
      <c r="W211" s="42"/>
      <c r="X211" s="42"/>
      <c r="Y211" s="10" t="s">
        <v>1167</v>
      </c>
      <c r="Z211" s="10" t="s">
        <v>563</v>
      </c>
      <c r="AA211" s="5"/>
    </row>
    <row r="212" spans="1:27" ht="12.75" customHeight="1" x14ac:dyDescent="0.25">
      <c r="A212" s="10" t="str">
        <f>Q212</f>
        <v>BACHARELADO EM CIÊNCIA E TECNOLOGIA</v>
      </c>
      <c r="B212" s="10" t="str">
        <f>E212</f>
        <v>NA1BCS0002-15SA</v>
      </c>
      <c r="C212" s="10" t="str">
        <f>CONCATENATE(D212," ",G212,"-",K212," (",J212,")",IF(G212="I"," - TURMA MINISTRADA EM INGLÊS",IF(G212="P"," - TURMA COMPARTILHADA COM A PÓS-GRADUAÇÃO",IF(G212="S"," - TURMA SEMIPRESENCIAL",""))))</f>
        <v>Projeto Dirigido A1-noturno (Santo André)</v>
      </c>
      <c r="D212" s="6" t="s">
        <v>198</v>
      </c>
      <c r="E212" s="6" t="s">
        <v>252</v>
      </c>
      <c r="F212" s="28" t="s">
        <v>199</v>
      </c>
      <c r="G212" s="19" t="s">
        <v>21</v>
      </c>
      <c r="H212" s="19" t="s">
        <v>2432</v>
      </c>
      <c r="I212" s="6"/>
      <c r="J212" s="6" t="s">
        <v>17</v>
      </c>
      <c r="K212" s="17" t="s">
        <v>23</v>
      </c>
      <c r="L212" s="6" t="s">
        <v>200</v>
      </c>
      <c r="M212" s="6">
        <v>45</v>
      </c>
      <c r="N212" s="6"/>
      <c r="O212" s="6" t="s">
        <v>35</v>
      </c>
      <c r="P212" s="6"/>
      <c r="Q212" s="6" t="s">
        <v>34</v>
      </c>
      <c r="R212" s="6"/>
      <c r="S212" s="6" t="s">
        <v>568</v>
      </c>
      <c r="T212" s="25">
        <v>8</v>
      </c>
      <c r="U212" s="25">
        <v>8</v>
      </c>
      <c r="V212" s="42" t="s">
        <v>1250</v>
      </c>
      <c r="W212" s="42"/>
      <c r="X212" s="42"/>
      <c r="Y212" s="10" t="s">
        <v>766</v>
      </c>
      <c r="Z212" s="10" t="s">
        <v>563</v>
      </c>
      <c r="AA212" s="5"/>
    </row>
    <row r="213" spans="1:27" ht="12.75" customHeight="1" x14ac:dyDescent="0.25">
      <c r="A213" s="10" t="str">
        <f>Q213</f>
        <v>BACHARELADO EM CIÊNCIA E TECNOLOGIA</v>
      </c>
      <c r="B213" s="10" t="str">
        <f>E213</f>
        <v>DA2BCS0002-15SA</v>
      </c>
      <c r="C213" s="10" t="str">
        <f>CONCATENATE(D213," ",G213,"-",K213," (",J213,")",IF(G213="I"," - TURMA MINISTRADA EM INGLÊS",IF(G213="P"," - TURMA COMPARTILHADA COM A PÓS-GRADUAÇÃO",IF(G213="S"," - TURMA SEMIPRESENCIAL",""))))</f>
        <v>Projeto Dirigido A2-diurno (Santo André)</v>
      </c>
      <c r="D213" s="6" t="s">
        <v>198</v>
      </c>
      <c r="E213" s="6" t="s">
        <v>2431</v>
      </c>
      <c r="F213" s="28" t="s">
        <v>199</v>
      </c>
      <c r="G213" s="19" t="s">
        <v>24</v>
      </c>
      <c r="H213" s="19" t="s">
        <v>2429</v>
      </c>
      <c r="I213" s="6"/>
      <c r="J213" s="6" t="s">
        <v>17</v>
      </c>
      <c r="K213" s="6" t="s">
        <v>18</v>
      </c>
      <c r="L213" s="6" t="s">
        <v>200</v>
      </c>
      <c r="M213" s="6">
        <v>45</v>
      </c>
      <c r="N213" s="6"/>
      <c r="O213" s="6" t="s">
        <v>35</v>
      </c>
      <c r="P213" s="6"/>
      <c r="Q213" s="6" t="s">
        <v>34</v>
      </c>
      <c r="R213" s="6"/>
      <c r="S213" s="6" t="s">
        <v>573</v>
      </c>
      <c r="T213" s="25">
        <v>8</v>
      </c>
      <c r="U213" s="25">
        <v>8</v>
      </c>
      <c r="V213" s="42" t="s">
        <v>1250</v>
      </c>
      <c r="W213" s="42"/>
      <c r="X213" s="42"/>
      <c r="Y213" s="10" t="s">
        <v>1167</v>
      </c>
      <c r="Z213" s="10" t="s">
        <v>563</v>
      </c>
      <c r="AA213" s="5"/>
    </row>
    <row r="214" spans="1:27" ht="12.75" customHeight="1" x14ac:dyDescent="0.25">
      <c r="A214" s="10" t="str">
        <f>Q214</f>
        <v>BACHARELADO EM CIÊNCIA E TECNOLOGIA</v>
      </c>
      <c r="B214" s="10" t="str">
        <f>E214</f>
        <v>NA2BCS0002-15SA</v>
      </c>
      <c r="C214" s="10" t="str">
        <f>CONCATENATE(D214," ",G214,"-",K214," (",J214,")",IF(G214="I"," - TURMA MINISTRADA EM INGLÊS",IF(G214="P"," - TURMA COMPARTILHADA COM A PÓS-GRADUAÇÃO",IF(G214="S"," - TURMA SEMIPRESENCIAL",""))))</f>
        <v>Projeto Dirigido A2-noturno (Santo André)</v>
      </c>
      <c r="D214" s="6" t="s">
        <v>198</v>
      </c>
      <c r="E214" s="6" t="s">
        <v>253</v>
      </c>
      <c r="F214" s="28" t="s">
        <v>199</v>
      </c>
      <c r="G214" s="19" t="s">
        <v>24</v>
      </c>
      <c r="H214" s="19" t="s">
        <v>2432</v>
      </c>
      <c r="I214" s="6"/>
      <c r="J214" s="6" t="s">
        <v>17</v>
      </c>
      <c r="K214" s="17" t="s">
        <v>23</v>
      </c>
      <c r="L214" s="6" t="s">
        <v>200</v>
      </c>
      <c r="M214" s="6">
        <v>45</v>
      </c>
      <c r="N214" s="6"/>
      <c r="O214" s="6" t="s">
        <v>35</v>
      </c>
      <c r="P214" s="6"/>
      <c r="Q214" s="6" t="s">
        <v>34</v>
      </c>
      <c r="R214" s="6"/>
      <c r="S214" s="6" t="s">
        <v>1249</v>
      </c>
      <c r="T214" s="25">
        <v>8</v>
      </c>
      <c r="U214" s="25">
        <v>8</v>
      </c>
      <c r="V214" s="42" t="s">
        <v>1250</v>
      </c>
      <c r="W214" s="42"/>
      <c r="X214" s="42"/>
      <c r="Y214" s="10" t="s">
        <v>766</v>
      </c>
      <c r="Z214" s="10" t="s">
        <v>563</v>
      </c>
      <c r="AA214" s="5"/>
    </row>
    <row r="215" spans="1:27" ht="12.75" customHeight="1" x14ac:dyDescent="0.25">
      <c r="A215" s="10" t="str">
        <f>Q215</f>
        <v>BACHARELADO EM CIÊNCIA E TECNOLOGIA</v>
      </c>
      <c r="B215" s="10" t="str">
        <f>E215</f>
        <v>NA3BCS0002-15SA</v>
      </c>
      <c r="C215" s="10" t="str">
        <f>CONCATENATE(D215," ",G215,"-",K215," (",J215,")",IF(G215="I"," - TURMA MINISTRADA EM INGLÊS",IF(G215="P"," - TURMA COMPARTILHADA COM A PÓS-GRADUAÇÃO",IF(G215="S"," - TURMA SEMIPRESENCIAL",""))))</f>
        <v>Projeto Dirigido A3-noturno (Santo André)</v>
      </c>
      <c r="D215" s="5" t="s">
        <v>198</v>
      </c>
      <c r="E215" s="5" t="s">
        <v>3349</v>
      </c>
      <c r="F215" s="25" t="s">
        <v>199</v>
      </c>
      <c r="G215" s="14" t="s">
        <v>26</v>
      </c>
      <c r="H215" s="14" t="s">
        <v>3350</v>
      </c>
      <c r="I215" s="5"/>
      <c r="J215" s="5" t="s">
        <v>17</v>
      </c>
      <c r="K215" s="5" t="s">
        <v>23</v>
      </c>
      <c r="L215" s="5" t="s">
        <v>200</v>
      </c>
      <c r="M215" s="6">
        <v>45</v>
      </c>
      <c r="N215" s="5"/>
      <c r="O215" s="5" t="s">
        <v>35</v>
      </c>
      <c r="P215" s="5"/>
      <c r="Q215" s="5" t="s">
        <v>34</v>
      </c>
      <c r="R215" s="5"/>
      <c r="S215" s="5" t="s">
        <v>852</v>
      </c>
      <c r="T215" s="25">
        <v>8</v>
      </c>
      <c r="U215" s="25">
        <v>8</v>
      </c>
      <c r="V215" s="42" t="s">
        <v>1250</v>
      </c>
      <c r="W215" s="42"/>
      <c r="X215" s="42"/>
      <c r="Y215" s="10" t="s">
        <v>766</v>
      </c>
      <c r="Z215" s="10" t="s">
        <v>563</v>
      </c>
      <c r="AA215" s="5"/>
    </row>
    <row r="216" spans="1:27" ht="12.75" customHeight="1" x14ac:dyDescent="0.25">
      <c r="A216" s="10" t="str">
        <f>Q216</f>
        <v>BACHARELADO EM CIÊNCIA E TECNOLOGIA</v>
      </c>
      <c r="B216" s="10" t="str">
        <f>E216</f>
        <v>DB1BCS0002-15SA</v>
      </c>
      <c r="C216" s="10" t="str">
        <f>CONCATENATE(D216," ",G216,"-",K216," (",J216,")",IF(G216="I"," - TURMA MINISTRADA EM INGLÊS",IF(G216="P"," - TURMA COMPARTILHADA COM A PÓS-GRADUAÇÃO",IF(G216="S"," - TURMA SEMIPRESENCIAL",""))))</f>
        <v>Projeto Dirigido B1-diurno (Santo André)</v>
      </c>
      <c r="D216" s="6" t="s">
        <v>198</v>
      </c>
      <c r="E216" s="6" t="s">
        <v>1084</v>
      </c>
      <c r="F216" s="28" t="s">
        <v>199</v>
      </c>
      <c r="G216" s="19" t="s">
        <v>31</v>
      </c>
      <c r="H216" s="19" t="s">
        <v>2433</v>
      </c>
      <c r="I216" s="6"/>
      <c r="J216" s="6" t="s">
        <v>17</v>
      </c>
      <c r="K216" s="6" t="s">
        <v>18</v>
      </c>
      <c r="L216" s="6" t="s">
        <v>200</v>
      </c>
      <c r="M216" s="6">
        <v>45</v>
      </c>
      <c r="N216" s="6"/>
      <c r="O216" s="6" t="s">
        <v>35</v>
      </c>
      <c r="P216" s="6"/>
      <c r="Q216" s="6" t="s">
        <v>34</v>
      </c>
      <c r="R216" s="6"/>
      <c r="S216" s="6" t="s">
        <v>1249</v>
      </c>
      <c r="T216" s="25">
        <v>8</v>
      </c>
      <c r="U216" s="25">
        <v>8</v>
      </c>
      <c r="V216" s="42" t="s">
        <v>1250</v>
      </c>
      <c r="W216" s="42"/>
      <c r="X216" s="42"/>
      <c r="Y216" s="10" t="s">
        <v>767</v>
      </c>
      <c r="Z216" s="10" t="s">
        <v>563</v>
      </c>
      <c r="AA216" s="5"/>
    </row>
    <row r="217" spans="1:27" ht="12.75" customHeight="1" x14ac:dyDescent="0.25">
      <c r="A217" s="10" t="str">
        <f>Q217</f>
        <v>BACHARELADO EM CIÊNCIA E TECNOLOGIA</v>
      </c>
      <c r="B217" s="10" t="str">
        <f>E217</f>
        <v>NB1BCS0002-15SA</v>
      </c>
      <c r="C217" s="10" t="str">
        <f>CONCATENATE(D217," ",G217,"-",K217," (",J217,")",IF(G217="I"," - TURMA MINISTRADA EM INGLÊS",IF(G217="P"," - TURMA COMPARTILHADA COM A PÓS-GRADUAÇÃO",IF(G217="S"," - TURMA SEMIPRESENCIAL",""))))</f>
        <v>Projeto Dirigido B1-noturno (Santo André)</v>
      </c>
      <c r="D217" s="6" t="s">
        <v>198</v>
      </c>
      <c r="E217" s="6" t="s">
        <v>1085</v>
      </c>
      <c r="F217" s="28" t="s">
        <v>199</v>
      </c>
      <c r="G217" s="19" t="s">
        <v>31</v>
      </c>
      <c r="H217" s="19" t="s">
        <v>2434</v>
      </c>
      <c r="I217" s="6"/>
      <c r="J217" s="6" t="s">
        <v>17</v>
      </c>
      <c r="K217" s="17" t="s">
        <v>23</v>
      </c>
      <c r="L217" s="6" t="s">
        <v>200</v>
      </c>
      <c r="M217" s="6">
        <v>45</v>
      </c>
      <c r="N217" s="6"/>
      <c r="O217" s="6" t="s">
        <v>35</v>
      </c>
      <c r="P217" s="6"/>
      <c r="Q217" s="6" t="s">
        <v>34</v>
      </c>
      <c r="R217" s="6" t="s">
        <v>852</v>
      </c>
      <c r="S217" s="6"/>
      <c r="T217" s="25">
        <v>8</v>
      </c>
      <c r="U217" s="25">
        <v>8</v>
      </c>
      <c r="V217" s="42" t="s">
        <v>1250</v>
      </c>
      <c r="W217" s="42"/>
      <c r="X217" s="42"/>
      <c r="Y217" s="10" t="s">
        <v>758</v>
      </c>
      <c r="Z217" s="10" t="s">
        <v>563</v>
      </c>
      <c r="AA217" s="5"/>
    </row>
    <row r="218" spans="1:27" ht="12.75" customHeight="1" x14ac:dyDescent="0.25">
      <c r="A218" s="10" t="str">
        <f>Q218</f>
        <v>BACHARELADO EM CIÊNCIA E TECNOLOGIA</v>
      </c>
      <c r="B218" s="10" t="str">
        <f>E218</f>
        <v>NB2BCS0002-15SA</v>
      </c>
      <c r="C218" s="10" t="str">
        <f>CONCATENATE(D218," ",G218,"-",K218," (",J218,")",IF(G218="I"," - TURMA MINISTRADA EM INGLÊS",IF(G218="P"," - TURMA COMPARTILHADA COM A PÓS-GRADUAÇÃO",IF(G218="S"," - TURMA SEMIPRESENCIAL",""))))</f>
        <v>Projeto Dirigido B2-noturno (Santo André)</v>
      </c>
      <c r="D218" s="6" t="s">
        <v>198</v>
      </c>
      <c r="E218" s="6" t="s">
        <v>254</v>
      </c>
      <c r="F218" s="28" t="s">
        <v>199</v>
      </c>
      <c r="G218" s="19" t="s">
        <v>32</v>
      </c>
      <c r="H218" s="19" t="s">
        <v>2434</v>
      </c>
      <c r="I218" s="6"/>
      <c r="J218" s="6" t="s">
        <v>17</v>
      </c>
      <c r="K218" s="6" t="s">
        <v>23</v>
      </c>
      <c r="L218" s="6" t="s">
        <v>200</v>
      </c>
      <c r="M218" s="6">
        <v>45</v>
      </c>
      <c r="N218" s="6"/>
      <c r="O218" s="6" t="s">
        <v>35</v>
      </c>
      <c r="P218" s="6"/>
      <c r="Q218" s="6" t="s">
        <v>34</v>
      </c>
      <c r="R218" s="6"/>
      <c r="S218" s="6" t="s">
        <v>830</v>
      </c>
      <c r="T218" s="25">
        <v>8</v>
      </c>
      <c r="U218" s="25">
        <v>8</v>
      </c>
      <c r="V218" s="42" t="s">
        <v>1250</v>
      </c>
      <c r="W218" s="42"/>
      <c r="X218" s="42"/>
      <c r="Y218" s="10" t="s">
        <v>758</v>
      </c>
      <c r="Z218" s="10" t="s">
        <v>563</v>
      </c>
      <c r="AA218" s="5"/>
    </row>
    <row r="219" spans="1:27" ht="12.75" customHeight="1" x14ac:dyDescent="0.25">
      <c r="A219" s="10" t="str">
        <f>Q219</f>
        <v>BACHARELADO EM CIÊNCIA E TECNOLOGIA</v>
      </c>
      <c r="B219" s="10" t="str">
        <f>E219</f>
        <v>DA1BCL0307-15SA</v>
      </c>
      <c r="C219" s="10" t="str">
        <f>CONCATENATE(D219," ",G219,"-",K219," (",J219,")",IF(G219="I"," - TURMA MINISTRADA EM INGLÊS",IF(G219="P"," - TURMA COMPARTILHADA COM A PÓS-GRADUAÇÃO",IF(G219="S"," - TURMA SEMIPRESENCIAL",""))))</f>
        <v>Transformações Químicas A1-diurno (Santo André)</v>
      </c>
      <c r="D219" s="6" t="s">
        <v>2375</v>
      </c>
      <c r="E219" s="6" t="s">
        <v>2376</v>
      </c>
      <c r="F219" s="28" t="s">
        <v>2377</v>
      </c>
      <c r="G219" s="19" t="s">
        <v>21</v>
      </c>
      <c r="H219" s="19" t="s">
        <v>1048</v>
      </c>
      <c r="I219" s="6" t="s">
        <v>2378</v>
      </c>
      <c r="J219" s="6" t="s">
        <v>17</v>
      </c>
      <c r="K219" s="6" t="s">
        <v>18</v>
      </c>
      <c r="L219" s="6" t="s">
        <v>275</v>
      </c>
      <c r="M219" s="6">
        <v>40</v>
      </c>
      <c r="N219" s="6">
        <v>35</v>
      </c>
      <c r="O219" s="6" t="s">
        <v>35</v>
      </c>
      <c r="P219" s="6" t="s">
        <v>22</v>
      </c>
      <c r="Q219" s="6" t="s">
        <v>34</v>
      </c>
      <c r="R219" s="6" t="s">
        <v>867</v>
      </c>
      <c r="S219" s="6" t="s">
        <v>870</v>
      </c>
      <c r="T219" s="25">
        <v>20</v>
      </c>
      <c r="U219" s="25">
        <v>20</v>
      </c>
      <c r="V219" s="42" t="s">
        <v>1250</v>
      </c>
      <c r="W219" s="42"/>
      <c r="X219" s="42"/>
      <c r="Y219" s="10" t="s">
        <v>4425</v>
      </c>
      <c r="Z219" s="10" t="s">
        <v>740</v>
      </c>
      <c r="AA219" s="5"/>
    </row>
    <row r="220" spans="1:27" ht="12.75" customHeight="1" x14ac:dyDescent="0.25">
      <c r="A220" s="10" t="str">
        <f>Q220</f>
        <v>BACHARELADO EM CIÊNCIA E TECNOLOGIA</v>
      </c>
      <c r="B220" s="10" t="str">
        <f>E220</f>
        <v>DA10BCL0307-15SA</v>
      </c>
      <c r="C220" s="10" t="str">
        <f>CONCATENATE(D220," ",G220,"-",K220," (",J220,")",IF(G220="I"," - TURMA MINISTRADA EM INGLÊS",IF(G220="P"," - TURMA COMPARTILHADA COM A PÓS-GRADUAÇÃO",IF(G220="S"," - TURMA SEMIPRESENCIAL",""))))</f>
        <v>Transformações Químicas A1-diurno (Santo André)</v>
      </c>
      <c r="D220" s="6" t="s">
        <v>2375</v>
      </c>
      <c r="E220" s="6" t="s">
        <v>2389</v>
      </c>
      <c r="F220" s="28" t="s">
        <v>2377</v>
      </c>
      <c r="G220" s="19" t="s">
        <v>21</v>
      </c>
      <c r="H220" s="19" t="s">
        <v>1048</v>
      </c>
      <c r="I220" s="6" t="s">
        <v>2378</v>
      </c>
      <c r="J220" s="6" t="s">
        <v>17</v>
      </c>
      <c r="K220" s="17" t="s">
        <v>18</v>
      </c>
      <c r="L220" s="6" t="s">
        <v>275</v>
      </c>
      <c r="M220" s="6">
        <v>40</v>
      </c>
      <c r="N220" s="6">
        <v>36</v>
      </c>
      <c r="O220" s="6" t="s">
        <v>35</v>
      </c>
      <c r="P220" s="6" t="s">
        <v>22</v>
      </c>
      <c r="Q220" s="6" t="s">
        <v>34</v>
      </c>
      <c r="R220" s="6" t="s">
        <v>815</v>
      </c>
      <c r="S220" s="6" t="s">
        <v>1003</v>
      </c>
      <c r="T220" s="25">
        <v>20</v>
      </c>
      <c r="U220" s="25">
        <v>20</v>
      </c>
      <c r="V220" s="42" t="s">
        <v>1250</v>
      </c>
      <c r="W220" s="42"/>
      <c r="X220" s="42"/>
      <c r="Y220" s="10" t="s">
        <v>4425</v>
      </c>
      <c r="Z220" s="10" t="s">
        <v>740</v>
      </c>
      <c r="AA220" s="5"/>
    </row>
    <row r="221" spans="1:27" ht="12.75" customHeight="1" x14ac:dyDescent="0.25">
      <c r="A221" s="10" t="str">
        <f>Q221</f>
        <v>BACHARELADO EM CIÊNCIA E TECNOLOGIA</v>
      </c>
      <c r="B221" s="10" t="str">
        <f>E221</f>
        <v>NA1BCL0307-15SA</v>
      </c>
      <c r="C221" s="10" t="str">
        <f>CONCATENATE(D221," ",G221,"-",K221," (",J221,")",IF(G221="I"," - TURMA MINISTRADA EM INGLÊS",IF(G221="P"," - TURMA COMPARTILHADA COM A PÓS-GRADUAÇÃO",IF(G221="S"," - TURMA SEMIPRESENCIAL",""))))</f>
        <v>Transformações Químicas A1-noturno (Santo André)</v>
      </c>
      <c r="D221" s="6" t="s">
        <v>2375</v>
      </c>
      <c r="E221" s="6" t="s">
        <v>2402</v>
      </c>
      <c r="F221" s="28" t="s">
        <v>2377</v>
      </c>
      <c r="G221" s="19" t="s">
        <v>21</v>
      </c>
      <c r="H221" s="19" t="s">
        <v>1051</v>
      </c>
      <c r="I221" s="6" t="s">
        <v>2403</v>
      </c>
      <c r="J221" s="6" t="s">
        <v>17</v>
      </c>
      <c r="K221" s="6" t="s">
        <v>23</v>
      </c>
      <c r="L221" s="6" t="s">
        <v>275</v>
      </c>
      <c r="M221" s="6">
        <v>40</v>
      </c>
      <c r="N221" s="6">
        <v>36</v>
      </c>
      <c r="O221" s="6" t="s">
        <v>35</v>
      </c>
      <c r="P221" s="6" t="s">
        <v>22</v>
      </c>
      <c r="Q221" s="6" t="s">
        <v>34</v>
      </c>
      <c r="R221" s="6" t="s">
        <v>2404</v>
      </c>
      <c r="S221" s="6" t="s">
        <v>2405</v>
      </c>
      <c r="T221" s="25">
        <v>20</v>
      </c>
      <c r="U221" s="25">
        <v>20</v>
      </c>
      <c r="V221" s="42" t="s">
        <v>1250</v>
      </c>
      <c r="W221" s="42"/>
      <c r="X221" s="42"/>
      <c r="Y221" s="10" t="s">
        <v>4426</v>
      </c>
      <c r="Z221" s="10" t="s">
        <v>741</v>
      </c>
      <c r="AA221" s="5"/>
    </row>
    <row r="222" spans="1:27" ht="12.75" customHeight="1" x14ac:dyDescent="0.25">
      <c r="A222" s="10" t="str">
        <f>Q222</f>
        <v>BACHARELADO EM CIÊNCIA E TECNOLOGIA</v>
      </c>
      <c r="B222" s="10" t="str">
        <f>E222</f>
        <v>NA10BCL0307-15SA</v>
      </c>
      <c r="C222" s="10" t="str">
        <f>CONCATENATE(D222," ",G222,"-",K222," (",J222,")",IF(G222="I"," - TURMA MINISTRADA EM INGLÊS",IF(G222="P"," - TURMA COMPARTILHADA COM A PÓS-GRADUAÇÃO",IF(G222="S"," - TURMA SEMIPRESENCIAL",""))))</f>
        <v>Transformações Químicas A1-noturno (Santo André)</v>
      </c>
      <c r="D222" s="6" t="s">
        <v>2375</v>
      </c>
      <c r="E222" s="6" t="s">
        <v>2416</v>
      </c>
      <c r="F222" s="28" t="s">
        <v>2377</v>
      </c>
      <c r="G222" s="19" t="s">
        <v>21</v>
      </c>
      <c r="H222" s="19" t="s">
        <v>1051</v>
      </c>
      <c r="I222" s="6" t="s">
        <v>1360</v>
      </c>
      <c r="J222" s="6" t="s">
        <v>17</v>
      </c>
      <c r="K222" s="6" t="s">
        <v>23</v>
      </c>
      <c r="L222" s="6" t="s">
        <v>275</v>
      </c>
      <c r="M222" s="6">
        <v>40</v>
      </c>
      <c r="N222" s="6">
        <v>36</v>
      </c>
      <c r="O222" s="6" t="s">
        <v>35</v>
      </c>
      <c r="P222" s="6" t="s">
        <v>22</v>
      </c>
      <c r="Q222" s="6" t="s">
        <v>34</v>
      </c>
      <c r="R222" s="6" t="s">
        <v>2400</v>
      </c>
      <c r="S222" s="6" t="s">
        <v>2400</v>
      </c>
      <c r="T222" s="25">
        <v>20</v>
      </c>
      <c r="U222" s="25">
        <v>20</v>
      </c>
      <c r="V222" s="42" t="s">
        <v>1250</v>
      </c>
      <c r="W222" s="42"/>
      <c r="X222" s="42"/>
      <c r="Y222" s="10" t="s">
        <v>4426</v>
      </c>
      <c r="Z222" s="10" t="s">
        <v>741</v>
      </c>
      <c r="AA222" s="5"/>
    </row>
    <row r="223" spans="1:27" ht="12.75" customHeight="1" x14ac:dyDescent="0.25">
      <c r="A223" s="10" t="str">
        <f>Q223</f>
        <v>BACHARELADO EM CIÊNCIA E TECNOLOGIA</v>
      </c>
      <c r="B223" s="10" t="str">
        <f>E223</f>
        <v>DA2BCL0307-15SA</v>
      </c>
      <c r="C223" s="10" t="str">
        <f>CONCATENATE(D223," ",G223,"-",K223," (",J223,")",IF(G223="I"," - TURMA MINISTRADA EM INGLÊS",IF(G223="P"," - TURMA COMPARTILHADA COM A PÓS-GRADUAÇÃO",IF(G223="S"," - TURMA SEMIPRESENCIAL",""))))</f>
        <v>Transformações Químicas A2-diurno (Santo André)</v>
      </c>
      <c r="D223" s="6" t="s">
        <v>2375</v>
      </c>
      <c r="E223" s="6" t="s">
        <v>2379</v>
      </c>
      <c r="F223" s="28" t="s">
        <v>2377</v>
      </c>
      <c r="G223" s="19" t="s">
        <v>24</v>
      </c>
      <c r="H223" s="19" t="s">
        <v>1048</v>
      </c>
      <c r="I223" s="6" t="s">
        <v>2378</v>
      </c>
      <c r="J223" s="6" t="s">
        <v>17</v>
      </c>
      <c r="K223" s="6" t="s">
        <v>18</v>
      </c>
      <c r="L223" s="6" t="s">
        <v>275</v>
      </c>
      <c r="M223" s="6">
        <v>40</v>
      </c>
      <c r="N223" s="6">
        <v>35</v>
      </c>
      <c r="O223" s="6" t="s">
        <v>35</v>
      </c>
      <c r="P223" s="6" t="s">
        <v>22</v>
      </c>
      <c r="Q223" s="6" t="s">
        <v>34</v>
      </c>
      <c r="R223" s="6" t="s">
        <v>867</v>
      </c>
      <c r="S223" s="6" t="s">
        <v>870</v>
      </c>
      <c r="T223" s="25">
        <v>20</v>
      </c>
      <c r="U223" s="25">
        <v>20</v>
      </c>
      <c r="V223" s="42" t="s">
        <v>1250</v>
      </c>
      <c r="W223" s="42"/>
      <c r="X223" s="42"/>
      <c r="Y223" s="10" t="s">
        <v>4425</v>
      </c>
      <c r="Z223" s="10" t="s">
        <v>740</v>
      </c>
      <c r="AA223" s="5"/>
    </row>
    <row r="224" spans="1:27" ht="12.75" customHeight="1" x14ac:dyDescent="0.25">
      <c r="A224" s="10" t="str">
        <f>Q224</f>
        <v>BACHARELADO EM CIÊNCIA E TECNOLOGIA</v>
      </c>
      <c r="B224" s="10" t="str">
        <f>E224</f>
        <v>NA2BCL0307-15SA</v>
      </c>
      <c r="C224" s="10" t="str">
        <f>CONCATENATE(D224," ",G224,"-",K224," (",J224,")",IF(G224="I"," - TURMA MINISTRADA EM INGLÊS",IF(G224="P"," - TURMA COMPARTILHADA COM A PÓS-GRADUAÇÃO",IF(G224="S"," - TURMA SEMIPRESENCIAL",""))))</f>
        <v>Transformações Químicas A2-noturno (Santo André)</v>
      </c>
      <c r="D224" s="6" t="s">
        <v>2375</v>
      </c>
      <c r="E224" s="6" t="s">
        <v>2406</v>
      </c>
      <c r="F224" s="28" t="s">
        <v>2377</v>
      </c>
      <c r="G224" s="19" t="s">
        <v>24</v>
      </c>
      <c r="H224" s="19" t="s">
        <v>1051</v>
      </c>
      <c r="I224" s="6" t="s">
        <v>1360</v>
      </c>
      <c r="J224" s="6" t="s">
        <v>17</v>
      </c>
      <c r="K224" s="17" t="s">
        <v>23</v>
      </c>
      <c r="L224" s="6" t="s">
        <v>275</v>
      </c>
      <c r="M224" s="6">
        <v>40</v>
      </c>
      <c r="N224" s="6">
        <v>36</v>
      </c>
      <c r="O224" s="6" t="s">
        <v>35</v>
      </c>
      <c r="P224" s="6" t="s">
        <v>22</v>
      </c>
      <c r="Q224" s="6" t="s">
        <v>34</v>
      </c>
      <c r="R224" s="6" t="s">
        <v>2404</v>
      </c>
      <c r="S224" s="6" t="s">
        <v>2405</v>
      </c>
      <c r="T224" s="25">
        <v>20</v>
      </c>
      <c r="U224" s="25">
        <v>20</v>
      </c>
      <c r="V224" s="42" t="s">
        <v>1250</v>
      </c>
      <c r="W224" s="42"/>
      <c r="X224" s="42"/>
      <c r="Y224" s="10" t="s">
        <v>4426</v>
      </c>
      <c r="Z224" s="10" t="s">
        <v>741</v>
      </c>
      <c r="AA224" s="5"/>
    </row>
    <row r="225" spans="1:27" ht="12.75" customHeight="1" x14ac:dyDescent="0.25">
      <c r="A225" s="10" t="str">
        <f>Q225</f>
        <v>BACHARELADO EM CIÊNCIA E TECNOLOGIA</v>
      </c>
      <c r="B225" s="10" t="str">
        <f>E225</f>
        <v>DA3BCL0307-15SA</v>
      </c>
      <c r="C225" s="10" t="str">
        <f>CONCATENATE(D225," ",G225,"-",K225," (",J225,")",IF(G225="I"," - TURMA MINISTRADA EM INGLÊS",IF(G225="P"," - TURMA COMPARTILHADA COM A PÓS-GRADUAÇÃO",IF(G225="S"," - TURMA SEMIPRESENCIAL",""))))</f>
        <v>Transformações Químicas A3-diurno (Santo André)</v>
      </c>
      <c r="D225" s="5" t="s">
        <v>2375</v>
      </c>
      <c r="E225" s="5" t="s">
        <v>2380</v>
      </c>
      <c r="F225" s="26" t="s">
        <v>2377</v>
      </c>
      <c r="G225" s="19" t="s">
        <v>26</v>
      </c>
      <c r="H225" s="14" t="s">
        <v>1048</v>
      </c>
      <c r="I225" s="5" t="s">
        <v>2378</v>
      </c>
      <c r="J225" s="5" t="s">
        <v>17</v>
      </c>
      <c r="K225" s="5" t="s">
        <v>18</v>
      </c>
      <c r="L225" s="5" t="s">
        <v>275</v>
      </c>
      <c r="M225" s="5">
        <v>40</v>
      </c>
      <c r="N225" s="5">
        <v>35</v>
      </c>
      <c r="O225" s="5" t="s">
        <v>35</v>
      </c>
      <c r="P225" s="5" t="s">
        <v>22</v>
      </c>
      <c r="Q225" s="6" t="s">
        <v>34</v>
      </c>
      <c r="R225" s="6" t="s">
        <v>2381</v>
      </c>
      <c r="S225" s="6" t="s">
        <v>787</v>
      </c>
      <c r="T225" s="25">
        <v>20</v>
      </c>
      <c r="U225" s="25">
        <v>20</v>
      </c>
      <c r="V225" s="42" t="s">
        <v>1250</v>
      </c>
      <c r="W225" s="42"/>
      <c r="X225" s="42"/>
      <c r="Y225" s="10" t="s">
        <v>4425</v>
      </c>
      <c r="Z225" s="10" t="s">
        <v>740</v>
      </c>
      <c r="AA225" s="5"/>
    </row>
    <row r="226" spans="1:27" ht="12.75" customHeight="1" x14ac:dyDescent="0.25">
      <c r="A226" s="10" t="str">
        <f>Q226</f>
        <v>BACHARELADO EM CIÊNCIA E TECNOLOGIA</v>
      </c>
      <c r="B226" s="10" t="str">
        <f>E226</f>
        <v>NA3BCL0307-15SA</v>
      </c>
      <c r="C226" s="10" t="str">
        <f>CONCATENATE(D226," ",G226,"-",K226," (",J226,")",IF(G226="I"," - TURMA MINISTRADA EM INGLÊS",IF(G226="P"," - TURMA COMPARTILHADA COM A PÓS-GRADUAÇÃO",IF(G226="S"," - TURMA SEMIPRESENCIAL",""))))</f>
        <v>Transformações Químicas A3-noturno (Santo André)</v>
      </c>
      <c r="D226" s="6" t="s">
        <v>2375</v>
      </c>
      <c r="E226" s="6" t="s">
        <v>2407</v>
      </c>
      <c r="F226" s="28" t="s">
        <v>2377</v>
      </c>
      <c r="G226" s="19" t="s">
        <v>26</v>
      </c>
      <c r="H226" s="19" t="s">
        <v>1051</v>
      </c>
      <c r="I226" s="6" t="s">
        <v>1360</v>
      </c>
      <c r="J226" s="6" t="s">
        <v>17</v>
      </c>
      <c r="K226" s="6" t="s">
        <v>23</v>
      </c>
      <c r="L226" s="6" t="s">
        <v>275</v>
      </c>
      <c r="M226" s="6">
        <v>40</v>
      </c>
      <c r="N226" s="6">
        <v>36</v>
      </c>
      <c r="O226" s="6" t="s">
        <v>35</v>
      </c>
      <c r="P226" s="6" t="s">
        <v>22</v>
      </c>
      <c r="Q226" s="6" t="s">
        <v>34</v>
      </c>
      <c r="R226" s="6" t="s">
        <v>2421</v>
      </c>
      <c r="S226" s="6" t="s">
        <v>2408</v>
      </c>
      <c r="T226" s="25">
        <v>20</v>
      </c>
      <c r="U226" s="25">
        <v>20</v>
      </c>
      <c r="V226" s="42" t="s">
        <v>1250</v>
      </c>
      <c r="W226" s="42"/>
      <c r="X226" s="42"/>
      <c r="Y226" s="10" t="s">
        <v>4426</v>
      </c>
      <c r="Z226" s="10" t="s">
        <v>741</v>
      </c>
      <c r="AA226" s="5"/>
    </row>
    <row r="227" spans="1:27" ht="12.75" customHeight="1" x14ac:dyDescent="0.25">
      <c r="A227" s="10" t="str">
        <f>Q227</f>
        <v>BACHARELADO EM CIÊNCIA E TECNOLOGIA</v>
      </c>
      <c r="B227" s="10" t="str">
        <f>E227</f>
        <v>DA4BCL0307-15SA</v>
      </c>
      <c r="C227" s="10" t="str">
        <f>CONCATENATE(D227," ",G227,"-",K227," (",J227,")",IF(G227="I"," - TURMA MINISTRADA EM INGLÊS",IF(G227="P"," - TURMA COMPARTILHADA COM A PÓS-GRADUAÇÃO",IF(G227="S"," - TURMA SEMIPRESENCIAL",""))))</f>
        <v>Transformações Químicas A4-diurno (Santo André)</v>
      </c>
      <c r="D227" s="6" t="s">
        <v>2375</v>
      </c>
      <c r="E227" s="6" t="s">
        <v>2382</v>
      </c>
      <c r="F227" s="28" t="s">
        <v>2377</v>
      </c>
      <c r="G227" s="19" t="s">
        <v>27</v>
      </c>
      <c r="H227" s="19" t="s">
        <v>1048</v>
      </c>
      <c r="I227" s="6" t="s">
        <v>2378</v>
      </c>
      <c r="J227" s="6" t="s">
        <v>17</v>
      </c>
      <c r="K227" s="17" t="s">
        <v>18</v>
      </c>
      <c r="L227" s="6" t="s">
        <v>275</v>
      </c>
      <c r="M227" s="6">
        <v>40</v>
      </c>
      <c r="N227" s="6">
        <v>35</v>
      </c>
      <c r="O227" s="6" t="s">
        <v>35</v>
      </c>
      <c r="P227" s="6" t="s">
        <v>22</v>
      </c>
      <c r="Q227" s="6" t="s">
        <v>34</v>
      </c>
      <c r="R227" s="6" t="s">
        <v>2381</v>
      </c>
      <c r="S227" s="6" t="s">
        <v>787</v>
      </c>
      <c r="T227" s="25">
        <v>20</v>
      </c>
      <c r="U227" s="25">
        <v>20</v>
      </c>
      <c r="V227" s="42" t="s">
        <v>1250</v>
      </c>
      <c r="W227" s="42"/>
      <c r="X227" s="42"/>
      <c r="Y227" s="10" t="s">
        <v>4425</v>
      </c>
      <c r="Z227" s="10" t="s">
        <v>740</v>
      </c>
      <c r="AA227" s="5"/>
    </row>
    <row r="228" spans="1:27" ht="12.75" customHeight="1" x14ac:dyDescent="0.25">
      <c r="A228" s="10" t="str">
        <f>Q228</f>
        <v>BACHARELADO EM CIÊNCIA E TECNOLOGIA</v>
      </c>
      <c r="B228" s="10" t="str">
        <f>E228</f>
        <v>NA4BCL0307-15SA</v>
      </c>
      <c r="C228" s="10" t="str">
        <f>CONCATENATE(D228," ",G228,"-",K228," (",J228,")",IF(G228="I"," - TURMA MINISTRADA EM INGLÊS",IF(G228="P"," - TURMA COMPARTILHADA COM A PÓS-GRADUAÇÃO",IF(G228="S"," - TURMA SEMIPRESENCIAL",""))))</f>
        <v>Transformações Químicas A4-noturno (Santo André)</v>
      </c>
      <c r="D228" s="6" t="s">
        <v>2375</v>
      </c>
      <c r="E228" s="6" t="s">
        <v>2409</v>
      </c>
      <c r="F228" s="28" t="s">
        <v>2377</v>
      </c>
      <c r="G228" s="19" t="s">
        <v>27</v>
      </c>
      <c r="H228" s="19" t="s">
        <v>1051</v>
      </c>
      <c r="I228" s="6" t="s">
        <v>1360</v>
      </c>
      <c r="J228" s="6" t="s">
        <v>17</v>
      </c>
      <c r="K228" s="17" t="s">
        <v>23</v>
      </c>
      <c r="L228" s="6" t="s">
        <v>275</v>
      </c>
      <c r="M228" s="6">
        <v>42</v>
      </c>
      <c r="N228" s="6">
        <v>36</v>
      </c>
      <c r="O228" s="6" t="s">
        <v>35</v>
      </c>
      <c r="P228" s="6" t="s">
        <v>22</v>
      </c>
      <c r="Q228" s="6" t="s">
        <v>34</v>
      </c>
      <c r="R228" s="6" t="s">
        <v>2421</v>
      </c>
      <c r="S228" s="6" t="s">
        <v>2408</v>
      </c>
      <c r="T228" s="25">
        <v>20</v>
      </c>
      <c r="U228" s="25">
        <v>20</v>
      </c>
      <c r="V228" s="42" t="s">
        <v>1250</v>
      </c>
      <c r="W228" s="42"/>
      <c r="X228" s="42"/>
      <c r="Y228" s="10" t="s">
        <v>4426</v>
      </c>
      <c r="Z228" s="10" t="s">
        <v>741</v>
      </c>
      <c r="AA228" s="5"/>
    </row>
    <row r="229" spans="1:27" ht="12.75" customHeight="1" x14ac:dyDescent="0.25">
      <c r="A229" s="10" t="str">
        <f>Q229</f>
        <v>BACHARELADO EM CIÊNCIA E TECNOLOGIA</v>
      </c>
      <c r="B229" s="10" t="str">
        <f>E229</f>
        <v>DA5BCL0307-15SA</v>
      </c>
      <c r="C229" s="10" t="str">
        <f>CONCATENATE(D229," ",G229,"-",K229," (",J229,")",IF(G229="I"," - TURMA MINISTRADA EM INGLÊS",IF(G229="P"," - TURMA COMPARTILHADA COM A PÓS-GRADUAÇÃO",IF(G229="S"," - TURMA SEMIPRESENCIAL",""))))</f>
        <v>Transformações Químicas A5-diurno (Santo André)</v>
      </c>
      <c r="D229" s="6" t="s">
        <v>2375</v>
      </c>
      <c r="E229" s="6" t="s">
        <v>2383</v>
      </c>
      <c r="F229" s="28" t="s">
        <v>2377</v>
      </c>
      <c r="G229" s="19" t="s">
        <v>47</v>
      </c>
      <c r="H229" s="19" t="s">
        <v>1048</v>
      </c>
      <c r="I229" s="6" t="s">
        <v>2378</v>
      </c>
      <c r="J229" s="6" t="s">
        <v>17</v>
      </c>
      <c r="K229" s="6" t="s">
        <v>18</v>
      </c>
      <c r="L229" s="6" t="s">
        <v>275</v>
      </c>
      <c r="M229" s="6">
        <v>40</v>
      </c>
      <c r="N229" s="6">
        <v>35</v>
      </c>
      <c r="O229" s="6" t="s">
        <v>35</v>
      </c>
      <c r="P229" s="6" t="s">
        <v>22</v>
      </c>
      <c r="Q229" s="6" t="s">
        <v>34</v>
      </c>
      <c r="R229" s="6" t="s">
        <v>818</v>
      </c>
      <c r="S229" s="6" t="s">
        <v>865</v>
      </c>
      <c r="T229" s="25">
        <v>20</v>
      </c>
      <c r="U229" s="25">
        <v>20</v>
      </c>
      <c r="V229" s="42" t="s">
        <v>1250</v>
      </c>
      <c r="W229" s="42"/>
      <c r="X229" s="42"/>
      <c r="Y229" s="10" t="s">
        <v>4425</v>
      </c>
      <c r="Z229" s="10" t="s">
        <v>740</v>
      </c>
      <c r="AA229" s="5"/>
    </row>
    <row r="230" spans="1:27" ht="12.75" customHeight="1" x14ac:dyDescent="0.25">
      <c r="A230" s="10" t="str">
        <f>Q230</f>
        <v>BACHARELADO EM CIÊNCIA E TECNOLOGIA</v>
      </c>
      <c r="B230" s="10" t="str">
        <f>E230</f>
        <v>NA5BCL0307-15SA</v>
      </c>
      <c r="C230" s="10" t="str">
        <f>CONCATENATE(D230," ",G230,"-",K230," (",J230,")",IF(G230="I"," - TURMA MINISTRADA EM INGLÊS",IF(G230="P"," - TURMA COMPARTILHADA COM A PÓS-GRADUAÇÃO",IF(G230="S"," - TURMA SEMIPRESENCIAL",""))))</f>
        <v>Transformações Químicas A5-noturno (Santo André)</v>
      </c>
      <c r="D230" s="6" t="s">
        <v>2375</v>
      </c>
      <c r="E230" s="6" t="s">
        <v>2410</v>
      </c>
      <c r="F230" s="28" t="s">
        <v>2377</v>
      </c>
      <c r="G230" s="19" t="s">
        <v>47</v>
      </c>
      <c r="H230" s="19" t="s">
        <v>1051</v>
      </c>
      <c r="I230" s="6" t="s">
        <v>1360</v>
      </c>
      <c r="J230" s="6" t="s">
        <v>17</v>
      </c>
      <c r="K230" s="17" t="s">
        <v>23</v>
      </c>
      <c r="L230" s="6" t="s">
        <v>275</v>
      </c>
      <c r="M230" s="6">
        <v>40</v>
      </c>
      <c r="N230" s="6">
        <v>36</v>
      </c>
      <c r="O230" s="6" t="s">
        <v>35</v>
      </c>
      <c r="P230" s="6" t="s">
        <v>22</v>
      </c>
      <c r="Q230" s="6" t="s">
        <v>34</v>
      </c>
      <c r="R230" s="6" t="s">
        <v>2411</v>
      </c>
      <c r="S230" s="6" t="s">
        <v>1003</v>
      </c>
      <c r="T230" s="25">
        <v>20</v>
      </c>
      <c r="U230" s="25">
        <v>20</v>
      </c>
      <c r="V230" s="42" t="s">
        <v>1250</v>
      </c>
      <c r="W230" s="42"/>
      <c r="X230" s="42"/>
      <c r="Y230" s="10" t="s">
        <v>4426</v>
      </c>
      <c r="Z230" s="10" t="s">
        <v>741</v>
      </c>
      <c r="AA230" s="5"/>
    </row>
    <row r="231" spans="1:27" ht="12.75" customHeight="1" x14ac:dyDescent="0.25">
      <c r="A231" s="10" t="str">
        <f>Q231</f>
        <v>BACHARELADO EM CIÊNCIA E TECNOLOGIA</v>
      </c>
      <c r="B231" s="10" t="str">
        <f>E231</f>
        <v>DA6BCL0307-15SA</v>
      </c>
      <c r="C231" s="10" t="str">
        <f>CONCATENATE(D231," ",G231,"-",K231," (",J231,")",IF(G231="I"," - TURMA MINISTRADA EM INGLÊS",IF(G231="P"," - TURMA COMPARTILHADA COM A PÓS-GRADUAÇÃO",IF(G231="S"," - TURMA SEMIPRESENCIAL",""))))</f>
        <v>Transformações Químicas A6-diurno (Santo André)</v>
      </c>
      <c r="D231" s="5" t="s">
        <v>2375</v>
      </c>
      <c r="E231" s="5" t="s">
        <v>2384</v>
      </c>
      <c r="F231" s="26" t="s">
        <v>2377</v>
      </c>
      <c r="G231" s="14" t="s">
        <v>48</v>
      </c>
      <c r="H231" s="14" t="s">
        <v>1048</v>
      </c>
      <c r="I231" s="5" t="s">
        <v>2378</v>
      </c>
      <c r="J231" s="5" t="s">
        <v>17</v>
      </c>
      <c r="K231" s="16" t="s">
        <v>18</v>
      </c>
      <c r="L231" s="5" t="s">
        <v>275</v>
      </c>
      <c r="M231" s="5">
        <v>40</v>
      </c>
      <c r="N231" s="5">
        <v>35</v>
      </c>
      <c r="O231" s="5" t="s">
        <v>35</v>
      </c>
      <c r="P231" s="5" t="s">
        <v>22</v>
      </c>
      <c r="Q231" s="6" t="s">
        <v>34</v>
      </c>
      <c r="R231" s="6" t="s">
        <v>818</v>
      </c>
      <c r="S231" s="6" t="s">
        <v>865</v>
      </c>
      <c r="T231" s="25">
        <v>20</v>
      </c>
      <c r="U231" s="25">
        <v>20</v>
      </c>
      <c r="V231" s="42" t="s">
        <v>1250</v>
      </c>
      <c r="W231" s="42"/>
      <c r="X231" s="42"/>
      <c r="Y231" s="10" t="s">
        <v>4425</v>
      </c>
      <c r="Z231" s="10" t="s">
        <v>740</v>
      </c>
      <c r="AA231" s="5"/>
    </row>
    <row r="232" spans="1:27" ht="12.75" customHeight="1" x14ac:dyDescent="0.25">
      <c r="A232" s="10" t="str">
        <f>Q232</f>
        <v>BACHARELADO EM CIÊNCIA E TECNOLOGIA</v>
      </c>
      <c r="B232" s="10" t="str">
        <f>E232</f>
        <v>NA6BCL0307-15SA</v>
      </c>
      <c r="C232" s="10" t="str">
        <f>CONCATENATE(D232," ",G232,"-",K232," (",J232,")",IF(G232="I"," - TURMA MINISTRADA EM INGLÊS",IF(G232="P"," - TURMA COMPARTILHADA COM A PÓS-GRADUAÇÃO",IF(G232="S"," - TURMA SEMIPRESENCIAL",""))))</f>
        <v>Transformações Químicas A6-noturno (Santo André)</v>
      </c>
      <c r="D232" s="6" t="s">
        <v>2375</v>
      </c>
      <c r="E232" s="6" t="s">
        <v>2412</v>
      </c>
      <c r="F232" s="28" t="s">
        <v>2377</v>
      </c>
      <c r="G232" s="19" t="s">
        <v>48</v>
      </c>
      <c r="H232" s="19" t="s">
        <v>1051</v>
      </c>
      <c r="I232" s="6" t="s">
        <v>1360</v>
      </c>
      <c r="J232" s="6" t="s">
        <v>17</v>
      </c>
      <c r="K232" s="17" t="s">
        <v>23</v>
      </c>
      <c r="L232" s="6" t="s">
        <v>275</v>
      </c>
      <c r="M232" s="6">
        <v>40</v>
      </c>
      <c r="N232" s="6">
        <v>35</v>
      </c>
      <c r="O232" s="6" t="s">
        <v>35</v>
      </c>
      <c r="P232" s="6" t="s">
        <v>22</v>
      </c>
      <c r="Q232" s="6" t="s">
        <v>34</v>
      </c>
      <c r="R232" s="6" t="s">
        <v>2411</v>
      </c>
      <c r="S232" s="6" t="s">
        <v>1003</v>
      </c>
      <c r="T232" s="25">
        <v>20</v>
      </c>
      <c r="U232" s="25">
        <v>20</v>
      </c>
      <c r="V232" s="42" t="s">
        <v>1250</v>
      </c>
      <c r="W232" s="42"/>
      <c r="X232" s="42"/>
      <c r="Y232" s="10" t="s">
        <v>4426</v>
      </c>
      <c r="Z232" s="10" t="s">
        <v>741</v>
      </c>
      <c r="AA232" s="5"/>
    </row>
    <row r="233" spans="1:27" ht="12.75" customHeight="1" x14ac:dyDescent="0.25">
      <c r="A233" s="10" t="str">
        <f>Q233</f>
        <v>BACHARELADO EM CIÊNCIA E TECNOLOGIA</v>
      </c>
      <c r="B233" s="10" t="str">
        <f>E233</f>
        <v>DA7BCL0307-15SA</v>
      </c>
      <c r="C233" s="10" t="str">
        <f>CONCATENATE(D233," ",G233,"-",K233," (",J233,")",IF(G233="I"," - TURMA MINISTRADA EM INGLÊS",IF(G233="P"," - TURMA COMPARTILHADA COM A PÓS-GRADUAÇÃO",IF(G233="S"," - TURMA SEMIPRESENCIAL",""))))</f>
        <v>Transformações Químicas A7-diurno (Santo André)</v>
      </c>
      <c r="D233" s="6" t="s">
        <v>2375</v>
      </c>
      <c r="E233" s="6" t="s">
        <v>2385</v>
      </c>
      <c r="F233" s="28" t="s">
        <v>2377</v>
      </c>
      <c r="G233" s="19" t="s">
        <v>61</v>
      </c>
      <c r="H233" s="19" t="s">
        <v>1048</v>
      </c>
      <c r="I233" s="6" t="s">
        <v>2378</v>
      </c>
      <c r="J233" s="6" t="s">
        <v>17</v>
      </c>
      <c r="K233" s="17" t="s">
        <v>18</v>
      </c>
      <c r="L233" s="6" t="s">
        <v>275</v>
      </c>
      <c r="M233" s="6">
        <v>40</v>
      </c>
      <c r="N233" s="6">
        <v>35</v>
      </c>
      <c r="O233" s="6" t="s">
        <v>35</v>
      </c>
      <c r="P233" s="6" t="s">
        <v>22</v>
      </c>
      <c r="Q233" s="6" t="s">
        <v>34</v>
      </c>
      <c r="R233" s="6" t="s">
        <v>2386</v>
      </c>
      <c r="S233" s="6" t="s">
        <v>775</v>
      </c>
      <c r="T233" s="25">
        <v>20</v>
      </c>
      <c r="U233" s="25">
        <v>20</v>
      </c>
      <c r="V233" s="42" t="s">
        <v>1250</v>
      </c>
      <c r="W233" s="42"/>
      <c r="X233" s="42"/>
      <c r="Y233" s="10" t="s">
        <v>4425</v>
      </c>
      <c r="Z233" s="10" t="s">
        <v>740</v>
      </c>
      <c r="AA233" s="5"/>
    </row>
    <row r="234" spans="1:27" ht="12.75" customHeight="1" x14ac:dyDescent="0.25">
      <c r="A234" s="10" t="str">
        <f>Q234</f>
        <v>BACHARELADO EM CIÊNCIA E TECNOLOGIA</v>
      </c>
      <c r="B234" s="10" t="str">
        <f>E234</f>
        <v>NA7BCL0307-15SA</v>
      </c>
      <c r="C234" s="10" t="str">
        <f>CONCATENATE(D234," ",G234,"-",K234," (",J234,")",IF(G234="I"," - TURMA MINISTRADA EM INGLÊS",IF(G234="P"," - TURMA COMPARTILHADA COM A PÓS-GRADUAÇÃO",IF(G234="S"," - TURMA SEMIPRESENCIAL",""))))</f>
        <v>Transformações Químicas A7-noturno (Santo André)</v>
      </c>
      <c r="D234" s="5" t="s">
        <v>2375</v>
      </c>
      <c r="E234" s="5" t="s">
        <v>2413</v>
      </c>
      <c r="F234" s="25" t="s">
        <v>2377</v>
      </c>
      <c r="G234" s="14" t="s">
        <v>61</v>
      </c>
      <c r="H234" s="14" t="s">
        <v>1051</v>
      </c>
      <c r="I234" s="5" t="s">
        <v>1360</v>
      </c>
      <c r="J234" s="5" t="s">
        <v>17</v>
      </c>
      <c r="K234" s="5" t="s">
        <v>23</v>
      </c>
      <c r="L234" s="5" t="s">
        <v>275</v>
      </c>
      <c r="M234" s="5">
        <v>40</v>
      </c>
      <c r="N234" s="5">
        <v>35</v>
      </c>
      <c r="O234" s="5" t="s">
        <v>35</v>
      </c>
      <c r="P234" s="5" t="s">
        <v>22</v>
      </c>
      <c r="Q234" s="5" t="s">
        <v>34</v>
      </c>
      <c r="R234" s="5" t="s">
        <v>869</v>
      </c>
      <c r="S234" s="5" t="s">
        <v>775</v>
      </c>
      <c r="T234" s="25">
        <v>20</v>
      </c>
      <c r="U234" s="25">
        <v>20</v>
      </c>
      <c r="V234" s="42" t="s">
        <v>1250</v>
      </c>
      <c r="W234" s="42"/>
      <c r="X234" s="42"/>
      <c r="Y234" s="10" t="s">
        <v>4426</v>
      </c>
      <c r="Z234" s="10" t="s">
        <v>741</v>
      </c>
      <c r="AA234" s="5"/>
    </row>
    <row r="235" spans="1:27" ht="12.75" customHeight="1" x14ac:dyDescent="0.25">
      <c r="A235" s="10" t="str">
        <f>Q235</f>
        <v>BACHARELADO EM CIÊNCIA E TECNOLOGIA</v>
      </c>
      <c r="B235" s="10" t="str">
        <f>E235</f>
        <v>DA8BCL0307-15SA</v>
      </c>
      <c r="C235" s="10" t="str">
        <f>CONCATENATE(D235," ",G235,"-",K235," (",J235,")",IF(G235="I"," - TURMA MINISTRADA EM INGLÊS",IF(G235="P"," - TURMA COMPARTILHADA COM A PÓS-GRADUAÇÃO",IF(G235="S"," - TURMA SEMIPRESENCIAL",""))))</f>
        <v>Transformações Químicas A8-diurno (Santo André)</v>
      </c>
      <c r="D235" s="6" t="s">
        <v>2375</v>
      </c>
      <c r="E235" s="6" t="s">
        <v>2387</v>
      </c>
      <c r="F235" s="28" t="s">
        <v>2377</v>
      </c>
      <c r="G235" s="19" t="s">
        <v>62</v>
      </c>
      <c r="H235" s="19" t="s">
        <v>1048</v>
      </c>
      <c r="I235" s="6" t="s">
        <v>2378</v>
      </c>
      <c r="J235" s="6" t="s">
        <v>17</v>
      </c>
      <c r="K235" s="6" t="s">
        <v>18</v>
      </c>
      <c r="L235" s="6" t="s">
        <v>275</v>
      </c>
      <c r="M235" s="6">
        <v>40</v>
      </c>
      <c r="N235" s="6">
        <v>35</v>
      </c>
      <c r="O235" s="6" t="s">
        <v>35</v>
      </c>
      <c r="P235" s="6" t="s">
        <v>22</v>
      </c>
      <c r="Q235" s="6" t="s">
        <v>34</v>
      </c>
      <c r="R235" s="6" t="s">
        <v>2386</v>
      </c>
      <c r="S235" s="6" t="s">
        <v>775</v>
      </c>
      <c r="T235" s="25">
        <v>20</v>
      </c>
      <c r="U235" s="25">
        <v>20</v>
      </c>
      <c r="V235" s="42" t="s">
        <v>1250</v>
      </c>
      <c r="W235" s="42"/>
      <c r="X235" s="42"/>
      <c r="Y235" s="10" t="s">
        <v>4425</v>
      </c>
      <c r="Z235" s="10" t="s">
        <v>740</v>
      </c>
      <c r="AA235" s="5"/>
    </row>
    <row r="236" spans="1:27" ht="12.75" customHeight="1" x14ac:dyDescent="0.25">
      <c r="A236" s="10" t="str">
        <f>Q236</f>
        <v>BACHARELADO EM CIÊNCIA E TECNOLOGIA</v>
      </c>
      <c r="B236" s="10" t="str">
        <f>E236</f>
        <v>NA8BCL0307-15SA</v>
      </c>
      <c r="C236" s="10" t="str">
        <f>CONCATENATE(D236," ",G236,"-",K236," (",J236,")",IF(G236="I"," - TURMA MINISTRADA EM INGLÊS",IF(G236="P"," - TURMA COMPARTILHADA COM A PÓS-GRADUAÇÃO",IF(G236="S"," - TURMA SEMIPRESENCIAL",""))))</f>
        <v>Transformações Químicas A8-noturno (Santo André)</v>
      </c>
      <c r="D236" s="6" t="s">
        <v>2375</v>
      </c>
      <c r="E236" s="6" t="s">
        <v>2414</v>
      </c>
      <c r="F236" s="28" t="s">
        <v>2377</v>
      </c>
      <c r="G236" s="19" t="s">
        <v>62</v>
      </c>
      <c r="H236" s="19" t="s">
        <v>1051</v>
      </c>
      <c r="I236" s="6" t="s">
        <v>1360</v>
      </c>
      <c r="J236" s="6" t="s">
        <v>17</v>
      </c>
      <c r="K236" s="17" t="s">
        <v>23</v>
      </c>
      <c r="L236" s="6" t="s">
        <v>275</v>
      </c>
      <c r="M236" s="6">
        <v>40</v>
      </c>
      <c r="N236" s="6">
        <v>35</v>
      </c>
      <c r="O236" s="6" t="s">
        <v>35</v>
      </c>
      <c r="P236" s="6" t="s">
        <v>22</v>
      </c>
      <c r="Q236" s="6" t="s">
        <v>34</v>
      </c>
      <c r="R236" s="6" t="s">
        <v>869</v>
      </c>
      <c r="S236" s="6" t="s">
        <v>775</v>
      </c>
      <c r="T236" s="25">
        <v>20</v>
      </c>
      <c r="U236" s="25">
        <v>20</v>
      </c>
      <c r="V236" s="42" t="s">
        <v>1250</v>
      </c>
      <c r="W236" s="42"/>
      <c r="X236" s="42"/>
      <c r="Y236" s="10" t="s">
        <v>4426</v>
      </c>
      <c r="Z236" s="10" t="s">
        <v>741</v>
      </c>
      <c r="AA236" s="5"/>
    </row>
    <row r="237" spans="1:27" ht="12.75" customHeight="1" x14ac:dyDescent="0.25">
      <c r="A237" s="10" t="str">
        <f>Q237</f>
        <v>BACHARELADO EM CIÊNCIA E TECNOLOGIA</v>
      </c>
      <c r="B237" s="10" t="str">
        <f>E237</f>
        <v>DA9BCL0307-15SA</v>
      </c>
      <c r="C237" s="10" t="str">
        <f>CONCATENATE(D237," ",G237,"-",K237," (",J237,")",IF(G237="I"," - TURMA MINISTRADA EM INGLÊS",IF(G237="P"," - TURMA COMPARTILHADA COM A PÓS-GRADUAÇÃO",IF(G237="S"," - TURMA SEMIPRESENCIAL",""))))</f>
        <v>Transformações Químicas A9-diurno (Santo André)</v>
      </c>
      <c r="D237" s="6" t="s">
        <v>2375</v>
      </c>
      <c r="E237" s="6" t="s">
        <v>2388</v>
      </c>
      <c r="F237" s="28" t="s">
        <v>2377</v>
      </c>
      <c r="G237" s="19" t="s">
        <v>63</v>
      </c>
      <c r="H237" s="19" t="s">
        <v>1048</v>
      </c>
      <c r="I237" s="6" t="s">
        <v>2378</v>
      </c>
      <c r="J237" s="6" t="s">
        <v>17</v>
      </c>
      <c r="K237" s="6" t="s">
        <v>18</v>
      </c>
      <c r="L237" s="6" t="s">
        <v>275</v>
      </c>
      <c r="M237" s="6">
        <v>40</v>
      </c>
      <c r="N237" s="6">
        <v>35</v>
      </c>
      <c r="O237" s="6" t="s">
        <v>35</v>
      </c>
      <c r="P237" s="6" t="s">
        <v>22</v>
      </c>
      <c r="Q237" s="6" t="s">
        <v>34</v>
      </c>
      <c r="R237" s="6" t="s">
        <v>815</v>
      </c>
      <c r="S237" s="6" t="s">
        <v>1003</v>
      </c>
      <c r="T237" s="25">
        <v>20</v>
      </c>
      <c r="U237" s="25">
        <v>20</v>
      </c>
      <c r="V237" s="42" t="s">
        <v>1250</v>
      </c>
      <c r="W237" s="42"/>
      <c r="X237" s="42"/>
      <c r="Y237" s="10" t="s">
        <v>4425</v>
      </c>
      <c r="Z237" s="10" t="s">
        <v>740</v>
      </c>
      <c r="AA237" s="5"/>
    </row>
    <row r="238" spans="1:27" ht="12.75" customHeight="1" x14ac:dyDescent="0.25">
      <c r="A238" s="10" t="str">
        <f>Q238</f>
        <v>BACHARELADO EM CIÊNCIA E TECNOLOGIA</v>
      </c>
      <c r="B238" s="10" t="str">
        <f>E238</f>
        <v>NA9BCL0307-15SA</v>
      </c>
      <c r="C238" s="10" t="str">
        <f>CONCATENATE(D238," ",G238,"-",K238," (",J238,")",IF(G238="I"," - TURMA MINISTRADA EM INGLÊS",IF(G238="P"," - TURMA COMPARTILHADA COM A PÓS-GRADUAÇÃO",IF(G238="S"," - TURMA SEMIPRESENCIAL",""))))</f>
        <v>Transformações Químicas A9-noturno (Santo André)</v>
      </c>
      <c r="D238" s="6" t="s">
        <v>2375</v>
      </c>
      <c r="E238" s="6" t="s">
        <v>2415</v>
      </c>
      <c r="F238" s="28" t="s">
        <v>2377</v>
      </c>
      <c r="G238" s="19" t="s">
        <v>63</v>
      </c>
      <c r="H238" s="19" t="s">
        <v>1051</v>
      </c>
      <c r="I238" s="6" t="s">
        <v>1360</v>
      </c>
      <c r="J238" s="6" t="s">
        <v>17</v>
      </c>
      <c r="K238" s="17" t="s">
        <v>23</v>
      </c>
      <c r="L238" s="6" t="s">
        <v>275</v>
      </c>
      <c r="M238" s="6">
        <v>40</v>
      </c>
      <c r="N238" s="6">
        <v>35</v>
      </c>
      <c r="O238" s="6" t="s">
        <v>35</v>
      </c>
      <c r="P238" s="6" t="s">
        <v>22</v>
      </c>
      <c r="Q238" s="6" t="s">
        <v>34</v>
      </c>
      <c r="R238" s="6" t="s">
        <v>2400</v>
      </c>
      <c r="S238" s="6" t="s">
        <v>2400</v>
      </c>
      <c r="T238" s="25">
        <v>20</v>
      </c>
      <c r="U238" s="25">
        <v>20</v>
      </c>
      <c r="V238" s="42" t="s">
        <v>1250</v>
      </c>
      <c r="W238" s="42"/>
      <c r="X238" s="42"/>
      <c r="Y238" s="10" t="s">
        <v>4426</v>
      </c>
      <c r="Z238" s="10" t="s">
        <v>741</v>
      </c>
      <c r="AA238" s="5"/>
    </row>
    <row r="239" spans="1:27" ht="12.75" customHeight="1" x14ac:dyDescent="0.25">
      <c r="A239" s="10" t="str">
        <f>Q239</f>
        <v>BACHARELADO EM CIÊNCIA E TECNOLOGIA</v>
      </c>
      <c r="B239" s="10" t="str">
        <f>E239</f>
        <v>DB1BCL0307-15SA</v>
      </c>
      <c r="C239" s="10" t="str">
        <f>CONCATENATE(D239," ",G239,"-",K239," (",J239,")",IF(G239="I"," - TURMA MINISTRADA EM INGLÊS",IF(G239="P"," - TURMA COMPARTILHADA COM A PÓS-GRADUAÇÃO",IF(G239="S"," - TURMA SEMIPRESENCIAL",""))))</f>
        <v>Transformações Químicas B1-diurno (Santo André)</v>
      </c>
      <c r="D239" s="6" t="s">
        <v>2375</v>
      </c>
      <c r="E239" s="6" t="s">
        <v>2390</v>
      </c>
      <c r="F239" s="27" t="s">
        <v>2377</v>
      </c>
      <c r="G239" s="19" t="s">
        <v>31</v>
      </c>
      <c r="H239" s="19" t="s">
        <v>1047</v>
      </c>
      <c r="I239" s="6" t="s">
        <v>2391</v>
      </c>
      <c r="J239" s="6" t="s">
        <v>17</v>
      </c>
      <c r="K239" s="17" t="s">
        <v>18</v>
      </c>
      <c r="L239" s="6" t="s">
        <v>275</v>
      </c>
      <c r="M239" s="6">
        <v>40</v>
      </c>
      <c r="N239" s="6">
        <v>35</v>
      </c>
      <c r="O239" s="6" t="s">
        <v>35</v>
      </c>
      <c r="P239" s="6" t="s">
        <v>22</v>
      </c>
      <c r="Q239" s="6" t="s">
        <v>34</v>
      </c>
      <c r="R239" s="6" t="s">
        <v>867</v>
      </c>
      <c r="S239" s="6" t="s">
        <v>870</v>
      </c>
      <c r="T239" s="25">
        <v>20</v>
      </c>
      <c r="U239" s="25">
        <v>20</v>
      </c>
      <c r="V239" s="42" t="s">
        <v>1250</v>
      </c>
      <c r="W239" s="42"/>
      <c r="X239" s="42"/>
      <c r="Y239" s="10" t="s">
        <v>4427</v>
      </c>
      <c r="Z239" s="10" t="s">
        <v>738</v>
      </c>
      <c r="AA239" s="5"/>
    </row>
    <row r="240" spans="1:27" ht="12.75" customHeight="1" x14ac:dyDescent="0.25">
      <c r="A240" s="10" t="str">
        <f>Q240</f>
        <v>BACHARELADO EM CIÊNCIA E TECNOLOGIA</v>
      </c>
      <c r="B240" s="10" t="str">
        <f>E240</f>
        <v>DB10BCL0307-15SA</v>
      </c>
      <c r="C240" s="10" t="str">
        <f>CONCATENATE(D240," ",G240,"-",K240," (",J240,")",IF(G240="I"," - TURMA MINISTRADA EM INGLÊS",IF(G240="P"," - TURMA COMPARTILHADA COM A PÓS-GRADUAÇÃO",IF(G240="S"," - TURMA SEMIPRESENCIAL",""))))</f>
        <v>Transformações Químicas B1-diurno (Santo André)</v>
      </c>
      <c r="D240" s="6" t="s">
        <v>2375</v>
      </c>
      <c r="E240" s="6" t="s">
        <v>2401</v>
      </c>
      <c r="F240" s="28" t="s">
        <v>2377</v>
      </c>
      <c r="G240" s="19" t="s">
        <v>31</v>
      </c>
      <c r="H240" s="19" t="s">
        <v>1047</v>
      </c>
      <c r="I240" s="6" t="s">
        <v>2391</v>
      </c>
      <c r="J240" s="6" t="s">
        <v>17</v>
      </c>
      <c r="K240" s="6" t="s">
        <v>18</v>
      </c>
      <c r="L240" s="6" t="s">
        <v>275</v>
      </c>
      <c r="M240" s="6">
        <v>40</v>
      </c>
      <c r="N240" s="6">
        <v>36</v>
      </c>
      <c r="O240" s="6" t="s">
        <v>35</v>
      </c>
      <c r="P240" s="6" t="s">
        <v>22</v>
      </c>
      <c r="Q240" s="6" t="s">
        <v>34</v>
      </c>
      <c r="R240" s="6" t="s">
        <v>815</v>
      </c>
      <c r="S240" s="6" t="s">
        <v>2400</v>
      </c>
      <c r="T240" s="25">
        <v>20</v>
      </c>
      <c r="U240" s="25">
        <v>20</v>
      </c>
      <c r="V240" s="42" t="s">
        <v>1250</v>
      </c>
      <c r="W240" s="42"/>
      <c r="X240" s="42"/>
      <c r="Y240" s="10" t="s">
        <v>4427</v>
      </c>
      <c r="Z240" s="10" t="s">
        <v>738</v>
      </c>
      <c r="AA240" s="5"/>
    </row>
    <row r="241" spans="1:27" ht="12.75" customHeight="1" x14ac:dyDescent="0.25">
      <c r="A241" s="10" t="str">
        <f>Q241</f>
        <v>BACHARELADO EM CIÊNCIA E TECNOLOGIA</v>
      </c>
      <c r="B241" s="10" t="str">
        <f>E241</f>
        <v>NB1BCL0307-15SA</v>
      </c>
      <c r="C241" s="10" t="str">
        <f>CONCATENATE(D241," ",G241,"-",K241," (",J241,")",IF(G241="I"," - TURMA MINISTRADA EM INGLÊS",IF(G241="P"," - TURMA COMPARTILHADA COM A PÓS-GRADUAÇÃO",IF(G241="S"," - TURMA SEMIPRESENCIAL",""))))</f>
        <v>Transformações Químicas B1-noturno (Santo André)</v>
      </c>
      <c r="D241" s="6" t="s">
        <v>2375</v>
      </c>
      <c r="E241" s="6" t="s">
        <v>2417</v>
      </c>
      <c r="F241" s="28" t="s">
        <v>2377</v>
      </c>
      <c r="G241" s="19" t="s">
        <v>31</v>
      </c>
      <c r="H241" s="19" t="s">
        <v>1049</v>
      </c>
      <c r="I241" s="6" t="s">
        <v>2418</v>
      </c>
      <c r="J241" s="6" t="s">
        <v>17</v>
      </c>
      <c r="K241" s="17" t="s">
        <v>23</v>
      </c>
      <c r="L241" s="6" t="s">
        <v>275</v>
      </c>
      <c r="M241" s="6">
        <v>40</v>
      </c>
      <c r="N241" s="6">
        <v>36</v>
      </c>
      <c r="O241" s="6" t="s">
        <v>35</v>
      </c>
      <c r="P241" s="6" t="s">
        <v>22</v>
      </c>
      <c r="Q241" s="6" t="s">
        <v>34</v>
      </c>
      <c r="R241" s="6" t="s">
        <v>2404</v>
      </c>
      <c r="S241" s="6" t="s">
        <v>868</v>
      </c>
      <c r="T241" s="25">
        <v>20</v>
      </c>
      <c r="U241" s="25">
        <v>20</v>
      </c>
      <c r="V241" s="42" t="s">
        <v>1250</v>
      </c>
      <c r="W241" s="42"/>
      <c r="X241" s="42"/>
      <c r="Y241" s="10" t="s">
        <v>4428</v>
      </c>
      <c r="Z241" s="10" t="s">
        <v>739</v>
      </c>
      <c r="AA241" s="5"/>
    </row>
    <row r="242" spans="1:27" ht="12.75" customHeight="1" x14ac:dyDescent="0.25">
      <c r="A242" s="10" t="str">
        <f>Q242</f>
        <v>BACHARELADO EM CIÊNCIA E TECNOLOGIA</v>
      </c>
      <c r="B242" s="10" t="str">
        <f>E242</f>
        <v>NB10BCL0307-15SA</v>
      </c>
      <c r="C242" s="10" t="str">
        <f>CONCATENATE(D242," ",G242,"-",K242," (",J242,")",IF(G242="I"," - TURMA MINISTRADA EM INGLÊS",IF(G242="P"," - TURMA COMPARTILHADA COM A PÓS-GRADUAÇÃO",IF(G242="S"," - TURMA SEMIPRESENCIAL",""))))</f>
        <v>Transformações Químicas B1-noturno (Santo André)</v>
      </c>
      <c r="D242" s="9" t="s">
        <v>2375</v>
      </c>
      <c r="E242" s="9" t="s">
        <v>2428</v>
      </c>
      <c r="F242" s="24" t="s">
        <v>2377</v>
      </c>
      <c r="G242" s="37" t="s">
        <v>31</v>
      </c>
      <c r="H242" s="37" t="s">
        <v>1049</v>
      </c>
      <c r="I242" s="9" t="s">
        <v>2418</v>
      </c>
      <c r="J242" s="9" t="s">
        <v>17</v>
      </c>
      <c r="K242" s="18" t="s">
        <v>23</v>
      </c>
      <c r="L242" s="9" t="s">
        <v>275</v>
      </c>
      <c r="M242" s="9">
        <v>40</v>
      </c>
      <c r="N242" s="9">
        <v>36</v>
      </c>
      <c r="O242" s="9" t="s">
        <v>35</v>
      </c>
      <c r="P242" s="9" t="s">
        <v>22</v>
      </c>
      <c r="Q242" s="6" t="s">
        <v>34</v>
      </c>
      <c r="R242" s="6" t="s">
        <v>783</v>
      </c>
      <c r="S242" s="6" t="s">
        <v>783</v>
      </c>
      <c r="T242" s="25">
        <v>20</v>
      </c>
      <c r="U242" s="25">
        <v>20</v>
      </c>
      <c r="V242" s="42" t="s">
        <v>1250</v>
      </c>
      <c r="W242" s="42"/>
      <c r="X242" s="42"/>
      <c r="Y242" s="10" t="s">
        <v>4428</v>
      </c>
      <c r="Z242" s="10" t="s">
        <v>739</v>
      </c>
      <c r="AA242" s="5"/>
    </row>
    <row r="243" spans="1:27" ht="12.75" customHeight="1" x14ac:dyDescent="0.25">
      <c r="A243" s="10" t="str">
        <f>Q243</f>
        <v>BACHARELADO EM CIÊNCIA E TECNOLOGIA</v>
      </c>
      <c r="B243" s="10" t="str">
        <f>E243</f>
        <v>DB2BCL0307-15SA</v>
      </c>
      <c r="C243" s="10" t="str">
        <f>CONCATENATE(D243," ",G243,"-",K243," (",J243,")",IF(G243="I"," - TURMA MINISTRADA EM INGLÊS",IF(G243="P"," - TURMA COMPARTILHADA COM A PÓS-GRADUAÇÃO",IF(G243="S"," - TURMA SEMIPRESENCIAL",""))))</f>
        <v>Transformações Químicas B2-diurno (Santo André)</v>
      </c>
      <c r="D243" s="5" t="s">
        <v>2375</v>
      </c>
      <c r="E243" s="5" t="s">
        <v>2392</v>
      </c>
      <c r="F243" s="25" t="s">
        <v>2377</v>
      </c>
      <c r="G243" s="14" t="s">
        <v>32</v>
      </c>
      <c r="H243" s="14" t="s">
        <v>1047</v>
      </c>
      <c r="I243" s="5" t="s">
        <v>2391</v>
      </c>
      <c r="J243" s="5" t="s">
        <v>17</v>
      </c>
      <c r="K243" s="5" t="s">
        <v>18</v>
      </c>
      <c r="L243" s="5" t="s">
        <v>275</v>
      </c>
      <c r="M243" s="5">
        <v>40</v>
      </c>
      <c r="N243" s="5">
        <v>35</v>
      </c>
      <c r="O243" s="5" t="s">
        <v>35</v>
      </c>
      <c r="P243" s="5" t="s">
        <v>22</v>
      </c>
      <c r="Q243" s="6" t="s">
        <v>34</v>
      </c>
      <c r="R243" s="6" t="s">
        <v>867</v>
      </c>
      <c r="S243" s="6" t="s">
        <v>870</v>
      </c>
      <c r="T243" s="25">
        <v>20</v>
      </c>
      <c r="U243" s="25">
        <v>20</v>
      </c>
      <c r="V243" s="42" t="s">
        <v>1250</v>
      </c>
      <c r="W243" s="42"/>
      <c r="X243" s="42"/>
      <c r="Y243" s="10" t="s">
        <v>4427</v>
      </c>
      <c r="Z243" s="10" t="s">
        <v>738</v>
      </c>
      <c r="AA243" s="5"/>
    </row>
    <row r="244" spans="1:27" ht="12.75" customHeight="1" x14ac:dyDescent="0.25">
      <c r="A244" s="10" t="str">
        <f>Q244</f>
        <v>BACHARELADO EM CIÊNCIA E TECNOLOGIA</v>
      </c>
      <c r="B244" s="10" t="str">
        <f>E244</f>
        <v>NB2BCL0307-15SA</v>
      </c>
      <c r="C244" s="10" t="str">
        <f>CONCATENATE(D244," ",G244,"-",K244," (",J244,")",IF(G244="I"," - TURMA MINISTRADA EM INGLÊS",IF(G244="P"," - TURMA COMPARTILHADA COM A PÓS-GRADUAÇÃO",IF(G244="S"," - TURMA SEMIPRESENCIAL",""))))</f>
        <v>Transformações Químicas B2-noturno (Santo André)</v>
      </c>
      <c r="D244" s="6" t="s">
        <v>2375</v>
      </c>
      <c r="E244" s="6" t="s">
        <v>2419</v>
      </c>
      <c r="F244" s="28" t="s">
        <v>2377</v>
      </c>
      <c r="G244" s="19" t="s">
        <v>32</v>
      </c>
      <c r="H244" s="19" t="s">
        <v>1049</v>
      </c>
      <c r="I244" s="6" t="s">
        <v>2418</v>
      </c>
      <c r="J244" s="6" t="s">
        <v>17</v>
      </c>
      <c r="K244" s="17" t="s">
        <v>23</v>
      </c>
      <c r="L244" s="6" t="s">
        <v>275</v>
      </c>
      <c r="M244" s="6">
        <v>40</v>
      </c>
      <c r="N244" s="6">
        <v>36</v>
      </c>
      <c r="O244" s="6" t="s">
        <v>35</v>
      </c>
      <c r="P244" s="6" t="s">
        <v>22</v>
      </c>
      <c r="Q244" s="6" t="s">
        <v>34</v>
      </c>
      <c r="R244" s="6" t="s">
        <v>2404</v>
      </c>
      <c r="S244" s="6" t="s">
        <v>868</v>
      </c>
      <c r="T244" s="25">
        <v>20</v>
      </c>
      <c r="U244" s="25">
        <v>20</v>
      </c>
      <c r="V244" s="42" t="s">
        <v>1250</v>
      </c>
      <c r="W244" s="42"/>
      <c r="X244" s="42"/>
      <c r="Y244" s="10" t="s">
        <v>4428</v>
      </c>
      <c r="Z244" s="10" t="s">
        <v>739</v>
      </c>
      <c r="AA244" s="5"/>
    </row>
    <row r="245" spans="1:27" ht="12.75" customHeight="1" x14ac:dyDescent="0.25">
      <c r="A245" s="10" t="str">
        <f>Q245</f>
        <v>BACHARELADO EM CIÊNCIA E TECNOLOGIA</v>
      </c>
      <c r="B245" s="10" t="str">
        <f>E245</f>
        <v>DB3BCL0307-15SA</v>
      </c>
      <c r="C245" s="10" t="str">
        <f>CONCATENATE(D245," ",G245,"-",K245," (",J245,")",IF(G245="I"," - TURMA MINISTRADA EM INGLÊS",IF(G245="P"," - TURMA COMPARTILHADA COM A PÓS-GRADUAÇÃO",IF(G245="S"," - TURMA SEMIPRESENCIAL",""))))</f>
        <v>Transformações Químicas B3-diurno (Santo André)</v>
      </c>
      <c r="D245" s="6" t="s">
        <v>2375</v>
      </c>
      <c r="E245" s="6" t="s">
        <v>2393</v>
      </c>
      <c r="F245" s="28" t="s">
        <v>2377</v>
      </c>
      <c r="G245" s="19" t="s">
        <v>46</v>
      </c>
      <c r="H245" s="19" t="s">
        <v>1047</v>
      </c>
      <c r="I245" s="6" t="s">
        <v>2391</v>
      </c>
      <c r="J245" s="6" t="s">
        <v>17</v>
      </c>
      <c r="K245" s="6" t="s">
        <v>18</v>
      </c>
      <c r="L245" s="6" t="s">
        <v>275</v>
      </c>
      <c r="M245" s="6">
        <v>40</v>
      </c>
      <c r="N245" s="6">
        <v>35</v>
      </c>
      <c r="O245" s="6" t="s">
        <v>35</v>
      </c>
      <c r="P245" s="6" t="s">
        <v>22</v>
      </c>
      <c r="Q245" s="6" t="s">
        <v>34</v>
      </c>
      <c r="R245" s="6" t="s">
        <v>2381</v>
      </c>
      <c r="S245" s="6" t="s">
        <v>787</v>
      </c>
      <c r="T245" s="25">
        <v>20</v>
      </c>
      <c r="U245" s="25">
        <v>20</v>
      </c>
      <c r="V245" s="42" t="s">
        <v>1250</v>
      </c>
      <c r="W245" s="42"/>
      <c r="X245" s="42"/>
      <c r="Y245" s="10" t="s">
        <v>4427</v>
      </c>
      <c r="Z245" s="10" t="s">
        <v>738</v>
      </c>
      <c r="AA245" s="5"/>
    </row>
    <row r="246" spans="1:27" ht="12.75" customHeight="1" x14ac:dyDescent="0.25">
      <c r="A246" s="10" t="str">
        <f>Q246</f>
        <v>BACHARELADO EM CIÊNCIA E TECNOLOGIA</v>
      </c>
      <c r="B246" s="10" t="str">
        <f>E246</f>
        <v>NB3BCL0307-15SA</v>
      </c>
      <c r="C246" s="10" t="str">
        <f>CONCATENATE(D246," ",G246,"-",K246," (",J246,")",IF(G246="I"," - TURMA MINISTRADA EM INGLÊS",IF(G246="P"," - TURMA COMPARTILHADA COM A PÓS-GRADUAÇÃO",IF(G246="S"," - TURMA SEMIPRESENCIAL",""))))</f>
        <v>Transformações Químicas B3-noturno (Santo André)</v>
      </c>
      <c r="D246" s="6" t="s">
        <v>2375</v>
      </c>
      <c r="E246" s="6" t="s">
        <v>2420</v>
      </c>
      <c r="F246" s="28" t="s">
        <v>2377</v>
      </c>
      <c r="G246" s="19" t="s">
        <v>46</v>
      </c>
      <c r="H246" s="19" t="s">
        <v>1049</v>
      </c>
      <c r="I246" s="6" t="s">
        <v>2418</v>
      </c>
      <c r="J246" s="6" t="s">
        <v>17</v>
      </c>
      <c r="K246" s="6" t="s">
        <v>23</v>
      </c>
      <c r="L246" s="6" t="s">
        <v>275</v>
      </c>
      <c r="M246" s="6">
        <v>40</v>
      </c>
      <c r="N246" s="6">
        <v>36</v>
      </c>
      <c r="O246" s="6" t="s">
        <v>35</v>
      </c>
      <c r="P246" s="6" t="s">
        <v>22</v>
      </c>
      <c r="Q246" s="5" t="s">
        <v>34</v>
      </c>
      <c r="R246" s="6" t="s">
        <v>2421</v>
      </c>
      <c r="S246" s="6" t="s">
        <v>2408</v>
      </c>
      <c r="T246" s="25">
        <v>20</v>
      </c>
      <c r="U246" s="25">
        <v>20</v>
      </c>
      <c r="V246" s="42" t="s">
        <v>1250</v>
      </c>
      <c r="W246" s="42"/>
      <c r="X246" s="42"/>
      <c r="Y246" s="10" t="s">
        <v>4428</v>
      </c>
      <c r="Z246" s="10" t="s">
        <v>739</v>
      </c>
      <c r="AA246" s="5"/>
    </row>
    <row r="247" spans="1:27" ht="12.75" customHeight="1" x14ac:dyDescent="0.25">
      <c r="A247" s="10" t="str">
        <f>Q247</f>
        <v>BACHARELADO EM CIÊNCIA E TECNOLOGIA</v>
      </c>
      <c r="B247" s="10" t="str">
        <f>E247</f>
        <v>DB4BCL0307-15SA</v>
      </c>
      <c r="C247" s="10" t="str">
        <f>CONCATENATE(D247," ",G247,"-",K247," (",J247,")",IF(G247="I"," - TURMA MINISTRADA EM INGLÊS",IF(G247="P"," - TURMA COMPARTILHADA COM A PÓS-GRADUAÇÃO",IF(G247="S"," - TURMA SEMIPRESENCIAL",""))))</f>
        <v>Transformações Químicas B4-diurno (Santo André)</v>
      </c>
      <c r="D247" s="5" t="s">
        <v>2375</v>
      </c>
      <c r="E247" s="5" t="s">
        <v>2394</v>
      </c>
      <c r="F247" s="25" t="s">
        <v>2377</v>
      </c>
      <c r="G247" s="14" t="s">
        <v>49</v>
      </c>
      <c r="H247" s="14" t="s">
        <v>1047</v>
      </c>
      <c r="I247" s="5" t="s">
        <v>2391</v>
      </c>
      <c r="J247" s="5" t="s">
        <v>17</v>
      </c>
      <c r="K247" s="5" t="s">
        <v>18</v>
      </c>
      <c r="L247" s="5" t="s">
        <v>275</v>
      </c>
      <c r="M247" s="5">
        <v>40</v>
      </c>
      <c r="N247" s="5">
        <v>35</v>
      </c>
      <c r="O247" s="5" t="s">
        <v>35</v>
      </c>
      <c r="P247" s="5" t="s">
        <v>22</v>
      </c>
      <c r="Q247" s="6" t="s">
        <v>34</v>
      </c>
      <c r="R247" s="6" t="s">
        <v>2381</v>
      </c>
      <c r="S247" s="6" t="s">
        <v>787</v>
      </c>
      <c r="T247" s="25">
        <v>20</v>
      </c>
      <c r="U247" s="25">
        <v>20</v>
      </c>
      <c r="V247" s="42" t="s">
        <v>1250</v>
      </c>
      <c r="W247" s="42"/>
      <c r="X247" s="42"/>
      <c r="Y247" s="10" t="s">
        <v>4427</v>
      </c>
      <c r="Z247" s="10" t="s">
        <v>738</v>
      </c>
      <c r="AA247" s="5"/>
    </row>
    <row r="248" spans="1:27" ht="12.75" customHeight="1" x14ac:dyDescent="0.25">
      <c r="A248" s="10" t="str">
        <f>Q248</f>
        <v>BACHARELADO EM CIÊNCIA E TECNOLOGIA</v>
      </c>
      <c r="B248" s="10" t="str">
        <f>E248</f>
        <v>NB4BCL0307-15SA</v>
      </c>
      <c r="C248" s="10" t="str">
        <f>CONCATENATE(D248," ",G248,"-",K248," (",J248,")",IF(G248="I"," - TURMA MINISTRADA EM INGLÊS",IF(G248="P"," - TURMA COMPARTILHADA COM A PÓS-GRADUAÇÃO",IF(G248="S"," - TURMA SEMIPRESENCIAL",""))))</f>
        <v>Transformações Químicas B4-noturno (Santo André)</v>
      </c>
      <c r="D248" s="6" t="s">
        <v>2375</v>
      </c>
      <c r="E248" s="6" t="s">
        <v>2422</v>
      </c>
      <c r="F248" s="28" t="s">
        <v>2377</v>
      </c>
      <c r="G248" s="19" t="s">
        <v>49</v>
      </c>
      <c r="H248" s="19" t="s">
        <v>1049</v>
      </c>
      <c r="I248" s="6" t="s">
        <v>2418</v>
      </c>
      <c r="J248" s="6" t="s">
        <v>17</v>
      </c>
      <c r="K248" s="6" t="s">
        <v>23</v>
      </c>
      <c r="L248" s="6" t="s">
        <v>275</v>
      </c>
      <c r="M248" s="6">
        <v>40</v>
      </c>
      <c r="N248" s="6">
        <v>36</v>
      </c>
      <c r="O248" s="6" t="s">
        <v>35</v>
      </c>
      <c r="P248" s="6" t="s">
        <v>22</v>
      </c>
      <c r="Q248" s="5" t="s">
        <v>34</v>
      </c>
      <c r="R248" s="6" t="s">
        <v>2421</v>
      </c>
      <c r="S248" s="6" t="s">
        <v>2408</v>
      </c>
      <c r="T248" s="25">
        <v>20</v>
      </c>
      <c r="U248" s="25">
        <v>20</v>
      </c>
      <c r="V248" s="42" t="s">
        <v>1250</v>
      </c>
      <c r="W248" s="42"/>
      <c r="X248" s="42"/>
      <c r="Y248" s="10" t="s">
        <v>4428</v>
      </c>
      <c r="Z248" s="10" t="s">
        <v>739</v>
      </c>
      <c r="AA248" s="5"/>
    </row>
    <row r="249" spans="1:27" ht="12.75" customHeight="1" x14ac:dyDescent="0.25">
      <c r="A249" s="10" t="str">
        <f>Q249</f>
        <v>BACHARELADO EM CIÊNCIA E TECNOLOGIA</v>
      </c>
      <c r="B249" s="10" t="str">
        <f>E249</f>
        <v>DB5BCL0307-15SA</v>
      </c>
      <c r="C249" s="10" t="str">
        <f>CONCATENATE(D249," ",G249,"-",K249," (",J249,")",IF(G249="I"," - TURMA MINISTRADA EM INGLÊS",IF(G249="P"," - TURMA COMPARTILHADA COM A PÓS-GRADUAÇÃO",IF(G249="S"," - TURMA SEMIPRESENCIAL",""))))</f>
        <v>Transformações Químicas B5-diurno (Santo André)</v>
      </c>
      <c r="D249" s="5" t="s">
        <v>2375</v>
      </c>
      <c r="E249" s="5" t="s">
        <v>2395</v>
      </c>
      <c r="F249" s="25" t="s">
        <v>2377</v>
      </c>
      <c r="G249" s="14" t="s">
        <v>50</v>
      </c>
      <c r="H249" s="14" t="s">
        <v>1047</v>
      </c>
      <c r="I249" s="5" t="s">
        <v>2391</v>
      </c>
      <c r="J249" s="5" t="s">
        <v>17</v>
      </c>
      <c r="K249" s="16" t="s">
        <v>18</v>
      </c>
      <c r="L249" s="5" t="s">
        <v>275</v>
      </c>
      <c r="M249" s="6">
        <v>40</v>
      </c>
      <c r="N249" s="5">
        <v>35</v>
      </c>
      <c r="O249" s="5" t="s">
        <v>35</v>
      </c>
      <c r="P249" s="5" t="s">
        <v>22</v>
      </c>
      <c r="Q249" s="6" t="s">
        <v>34</v>
      </c>
      <c r="R249" s="6" t="s">
        <v>818</v>
      </c>
      <c r="S249" s="6" t="s">
        <v>962</v>
      </c>
      <c r="T249" s="25">
        <v>20</v>
      </c>
      <c r="U249" s="25">
        <v>20</v>
      </c>
      <c r="V249" s="42" t="s">
        <v>1250</v>
      </c>
      <c r="W249" s="42"/>
      <c r="X249" s="42"/>
      <c r="Y249" s="10" t="s">
        <v>4427</v>
      </c>
      <c r="Z249" s="10" t="s">
        <v>738</v>
      </c>
      <c r="AA249" s="5"/>
    </row>
    <row r="250" spans="1:27" ht="12.75" customHeight="1" x14ac:dyDescent="0.25">
      <c r="A250" s="10" t="str">
        <f>Q250</f>
        <v>BACHARELADO EM CIÊNCIA E TECNOLOGIA</v>
      </c>
      <c r="B250" s="10" t="str">
        <f>E250</f>
        <v>NB5BCL0307-15SA</v>
      </c>
      <c r="C250" s="10" t="str">
        <f>CONCATENATE(D250," ",G250,"-",K250," (",J250,")",IF(G250="I"," - TURMA MINISTRADA EM INGLÊS",IF(G250="P"," - TURMA COMPARTILHADA COM A PÓS-GRADUAÇÃO",IF(G250="S"," - TURMA SEMIPRESENCIAL",""))))</f>
        <v>Transformações Químicas B5-noturno (Santo André)</v>
      </c>
      <c r="D250" s="9" t="s">
        <v>2375</v>
      </c>
      <c r="E250" s="9" t="s">
        <v>2423</v>
      </c>
      <c r="F250" s="29" t="s">
        <v>2377</v>
      </c>
      <c r="G250" s="37" t="s">
        <v>50</v>
      </c>
      <c r="H250" s="37" t="s">
        <v>1049</v>
      </c>
      <c r="I250" s="9" t="s">
        <v>2418</v>
      </c>
      <c r="J250" s="9" t="s">
        <v>17</v>
      </c>
      <c r="K250" s="18" t="s">
        <v>23</v>
      </c>
      <c r="L250" s="9" t="s">
        <v>275</v>
      </c>
      <c r="M250" s="9">
        <v>40</v>
      </c>
      <c r="N250" s="9">
        <v>35</v>
      </c>
      <c r="O250" s="9" t="s">
        <v>35</v>
      </c>
      <c r="P250" s="9" t="s">
        <v>22</v>
      </c>
      <c r="Q250" s="6" t="s">
        <v>34</v>
      </c>
      <c r="R250" s="6" t="s">
        <v>2411</v>
      </c>
      <c r="S250" s="6" t="s">
        <v>775</v>
      </c>
      <c r="T250" s="25">
        <v>20</v>
      </c>
      <c r="U250" s="25">
        <v>20</v>
      </c>
      <c r="V250" s="42" t="s">
        <v>1250</v>
      </c>
      <c r="W250" s="42"/>
      <c r="X250" s="42"/>
      <c r="Y250" s="10" t="s">
        <v>4428</v>
      </c>
      <c r="Z250" s="10" t="s">
        <v>739</v>
      </c>
      <c r="AA250" s="5"/>
    </row>
    <row r="251" spans="1:27" ht="12.75" customHeight="1" x14ac:dyDescent="0.25">
      <c r="A251" s="10" t="str">
        <f>Q251</f>
        <v>BACHARELADO EM CIÊNCIA E TECNOLOGIA</v>
      </c>
      <c r="B251" s="10" t="str">
        <f>E251</f>
        <v>DB6BCL0307-15SA</v>
      </c>
      <c r="C251" s="10" t="str">
        <f>CONCATENATE(D251," ",G251,"-",K251," (",J251,")",IF(G251="I"," - TURMA MINISTRADA EM INGLÊS",IF(G251="P"," - TURMA COMPARTILHADA COM A PÓS-GRADUAÇÃO",IF(G251="S"," - TURMA SEMIPRESENCIAL",""))))</f>
        <v>Transformações Químicas B6-diurno (Santo André)</v>
      </c>
      <c r="D251" s="5" t="s">
        <v>2375</v>
      </c>
      <c r="E251" s="5" t="s">
        <v>2396</v>
      </c>
      <c r="F251" s="25" t="s">
        <v>2377</v>
      </c>
      <c r="G251" s="14" t="s">
        <v>51</v>
      </c>
      <c r="H251" s="14" t="s">
        <v>1047</v>
      </c>
      <c r="I251" s="5" t="s">
        <v>2391</v>
      </c>
      <c r="J251" s="5" t="s">
        <v>17</v>
      </c>
      <c r="K251" s="5" t="s">
        <v>18</v>
      </c>
      <c r="L251" s="5" t="s">
        <v>275</v>
      </c>
      <c r="M251" s="6">
        <v>40</v>
      </c>
      <c r="N251" s="5">
        <v>35</v>
      </c>
      <c r="O251" s="5" t="s">
        <v>35</v>
      </c>
      <c r="P251" s="5" t="s">
        <v>22</v>
      </c>
      <c r="Q251" s="6" t="s">
        <v>34</v>
      </c>
      <c r="R251" s="6" t="s">
        <v>818</v>
      </c>
      <c r="S251" s="6" t="s">
        <v>962</v>
      </c>
      <c r="T251" s="25">
        <v>20</v>
      </c>
      <c r="U251" s="25">
        <v>20</v>
      </c>
      <c r="V251" s="42" t="s">
        <v>1250</v>
      </c>
      <c r="W251" s="42"/>
      <c r="X251" s="42"/>
      <c r="Y251" s="10" t="s">
        <v>4427</v>
      </c>
      <c r="Z251" s="10" t="s">
        <v>738</v>
      </c>
      <c r="AA251" s="5"/>
    </row>
    <row r="252" spans="1:27" ht="12.75" customHeight="1" x14ac:dyDescent="0.25">
      <c r="A252" s="10" t="str">
        <f>Q252</f>
        <v>BACHARELADO EM CIÊNCIA E TECNOLOGIA</v>
      </c>
      <c r="B252" s="10" t="str">
        <f>E252</f>
        <v>NB6BCL0307-15SA</v>
      </c>
      <c r="C252" s="10" t="str">
        <f>CONCATENATE(D252," ",G252,"-",K252," (",J252,")",IF(G252="I"," - TURMA MINISTRADA EM INGLÊS",IF(G252="P"," - TURMA COMPARTILHADA COM A PÓS-GRADUAÇÃO",IF(G252="S"," - TURMA SEMIPRESENCIAL",""))))</f>
        <v>Transformações Químicas B6-noturno (Santo André)</v>
      </c>
      <c r="D252" s="6" t="s">
        <v>2375</v>
      </c>
      <c r="E252" s="6" t="s">
        <v>2424</v>
      </c>
      <c r="F252" s="28" t="s">
        <v>2377</v>
      </c>
      <c r="G252" s="19" t="s">
        <v>51</v>
      </c>
      <c r="H252" s="19" t="s">
        <v>1049</v>
      </c>
      <c r="I252" s="6" t="s">
        <v>2418</v>
      </c>
      <c r="J252" s="6" t="s">
        <v>17</v>
      </c>
      <c r="K252" s="6" t="s">
        <v>23</v>
      </c>
      <c r="L252" s="6" t="s">
        <v>275</v>
      </c>
      <c r="M252" s="6">
        <v>40</v>
      </c>
      <c r="N252" s="6">
        <v>35</v>
      </c>
      <c r="O252" s="6" t="s">
        <v>35</v>
      </c>
      <c r="P252" s="6" t="s">
        <v>22</v>
      </c>
      <c r="Q252" s="6" t="s">
        <v>34</v>
      </c>
      <c r="R252" s="6" t="s">
        <v>2411</v>
      </c>
      <c r="S252" s="6" t="s">
        <v>775</v>
      </c>
      <c r="T252" s="25">
        <v>20</v>
      </c>
      <c r="U252" s="25">
        <v>20</v>
      </c>
      <c r="V252" s="42" t="s">
        <v>1250</v>
      </c>
      <c r="W252" s="42"/>
      <c r="X252" s="42"/>
      <c r="Y252" s="10" t="s">
        <v>4428</v>
      </c>
      <c r="Z252" s="10" t="s">
        <v>739</v>
      </c>
      <c r="AA252" s="5"/>
    </row>
    <row r="253" spans="1:27" ht="12.75" customHeight="1" x14ac:dyDescent="0.25">
      <c r="A253" s="10" t="str">
        <f>Q253</f>
        <v>BACHARELADO EM CIÊNCIA E TECNOLOGIA</v>
      </c>
      <c r="B253" s="10" t="str">
        <f>E253</f>
        <v>DB7BCL0307-15SA</v>
      </c>
      <c r="C253" s="10" t="str">
        <f>CONCATENATE(D253," ",G253,"-",K253," (",J253,")",IF(G253="I"," - TURMA MINISTRADA EM INGLÊS",IF(G253="P"," - TURMA COMPARTILHADA COM A PÓS-GRADUAÇÃO",IF(G253="S"," - TURMA SEMIPRESENCIAL",""))))</f>
        <v>Transformações Químicas B7-diurno (Santo André)</v>
      </c>
      <c r="D253" s="5" t="s">
        <v>2375</v>
      </c>
      <c r="E253" s="5" t="s">
        <v>2397</v>
      </c>
      <c r="F253" s="25" t="s">
        <v>2377</v>
      </c>
      <c r="G253" s="14" t="s">
        <v>64</v>
      </c>
      <c r="H253" s="14" t="s">
        <v>1047</v>
      </c>
      <c r="I253" s="5" t="s">
        <v>2391</v>
      </c>
      <c r="J253" s="5" t="s">
        <v>17</v>
      </c>
      <c r="K253" s="16" t="s">
        <v>18</v>
      </c>
      <c r="L253" s="5" t="s">
        <v>275</v>
      </c>
      <c r="M253" s="5">
        <v>40</v>
      </c>
      <c r="N253" s="5">
        <v>35</v>
      </c>
      <c r="O253" s="5" t="s">
        <v>35</v>
      </c>
      <c r="P253" s="5" t="s">
        <v>22</v>
      </c>
      <c r="Q253" s="6" t="s">
        <v>34</v>
      </c>
      <c r="R253" s="6" t="s">
        <v>2386</v>
      </c>
      <c r="S253" s="6" t="s">
        <v>775</v>
      </c>
      <c r="T253" s="25">
        <v>20</v>
      </c>
      <c r="U253" s="25">
        <v>20</v>
      </c>
      <c r="V253" s="42" t="s">
        <v>1250</v>
      </c>
      <c r="W253" s="42"/>
      <c r="X253" s="42"/>
      <c r="Y253" s="10" t="s">
        <v>4427</v>
      </c>
      <c r="Z253" s="10" t="s">
        <v>738</v>
      </c>
      <c r="AA253" s="5"/>
    </row>
    <row r="254" spans="1:27" ht="12.75" customHeight="1" x14ac:dyDescent="0.25">
      <c r="A254" s="10" t="str">
        <f>Q254</f>
        <v>BACHARELADO EM CIÊNCIA E TECNOLOGIA</v>
      </c>
      <c r="B254" s="10" t="str">
        <f>E254</f>
        <v>NB7BCL0307-15SA</v>
      </c>
      <c r="C254" s="10" t="str">
        <f>CONCATENATE(D254," ",G254,"-",K254," (",J254,")",IF(G254="I"," - TURMA MINISTRADA EM INGLÊS",IF(G254="P"," - TURMA COMPARTILHADA COM A PÓS-GRADUAÇÃO",IF(G254="S"," - TURMA SEMIPRESENCIAL",""))))</f>
        <v>Transformações Químicas B7-noturno (Santo André)</v>
      </c>
      <c r="D254" s="6" t="s">
        <v>2375</v>
      </c>
      <c r="E254" s="6" t="s">
        <v>2425</v>
      </c>
      <c r="F254" s="27" t="s">
        <v>2377</v>
      </c>
      <c r="G254" s="19" t="s">
        <v>64</v>
      </c>
      <c r="H254" s="19" t="s">
        <v>1049</v>
      </c>
      <c r="I254" s="6" t="s">
        <v>2418</v>
      </c>
      <c r="J254" s="6" t="s">
        <v>17</v>
      </c>
      <c r="K254" s="17" t="s">
        <v>23</v>
      </c>
      <c r="L254" s="6" t="s">
        <v>275</v>
      </c>
      <c r="M254" s="6">
        <v>40</v>
      </c>
      <c r="N254" s="6">
        <v>35</v>
      </c>
      <c r="O254" s="6" t="s">
        <v>35</v>
      </c>
      <c r="P254" s="6" t="s">
        <v>22</v>
      </c>
      <c r="Q254" s="6" t="s">
        <v>34</v>
      </c>
      <c r="R254" s="6" t="s">
        <v>869</v>
      </c>
      <c r="S254" s="6" t="s">
        <v>819</v>
      </c>
      <c r="T254" s="25">
        <v>20</v>
      </c>
      <c r="U254" s="25">
        <v>20</v>
      </c>
      <c r="V254" s="42" t="s">
        <v>1250</v>
      </c>
      <c r="W254" s="42"/>
      <c r="X254" s="42"/>
      <c r="Y254" s="10" t="s">
        <v>4428</v>
      </c>
      <c r="Z254" s="10" t="s">
        <v>739</v>
      </c>
      <c r="AA254" s="5"/>
    </row>
    <row r="255" spans="1:27" ht="12.75" customHeight="1" x14ac:dyDescent="0.25">
      <c r="A255" s="10" t="str">
        <f>Q255</f>
        <v>BACHARELADO EM CIÊNCIA E TECNOLOGIA</v>
      </c>
      <c r="B255" s="10" t="str">
        <f>E255</f>
        <v>DB8BCL0307-15SA</v>
      </c>
      <c r="C255" s="10" t="str">
        <f>CONCATENATE(D255," ",G255,"-",K255," (",J255,")",IF(G255="I"," - TURMA MINISTRADA EM INGLÊS",IF(G255="P"," - TURMA COMPARTILHADA COM A PÓS-GRADUAÇÃO",IF(G255="S"," - TURMA SEMIPRESENCIAL",""))))</f>
        <v>Transformações Químicas B8-diurno (Santo André)</v>
      </c>
      <c r="D255" s="6" t="s">
        <v>2375</v>
      </c>
      <c r="E255" s="6" t="s">
        <v>2398</v>
      </c>
      <c r="F255" s="28" t="s">
        <v>2377</v>
      </c>
      <c r="G255" s="19" t="s">
        <v>65</v>
      </c>
      <c r="H255" s="19" t="s">
        <v>1047</v>
      </c>
      <c r="I255" s="6" t="s">
        <v>2391</v>
      </c>
      <c r="J255" s="6" t="s">
        <v>17</v>
      </c>
      <c r="K255" s="6" t="s">
        <v>18</v>
      </c>
      <c r="L255" s="6" t="s">
        <v>275</v>
      </c>
      <c r="M255" s="6">
        <v>40</v>
      </c>
      <c r="N255" s="6">
        <v>35</v>
      </c>
      <c r="O255" s="6" t="s">
        <v>35</v>
      </c>
      <c r="P255" s="6" t="s">
        <v>22</v>
      </c>
      <c r="Q255" s="6" t="s">
        <v>34</v>
      </c>
      <c r="R255" s="6" t="s">
        <v>2386</v>
      </c>
      <c r="S255" s="6" t="s">
        <v>775</v>
      </c>
      <c r="T255" s="25">
        <v>20</v>
      </c>
      <c r="U255" s="25">
        <v>20</v>
      </c>
      <c r="V255" s="42" t="s">
        <v>1250</v>
      </c>
      <c r="W255" s="42"/>
      <c r="X255" s="42"/>
      <c r="Y255" s="10" t="s">
        <v>4427</v>
      </c>
      <c r="Z255" s="10" t="s">
        <v>738</v>
      </c>
      <c r="AA255" s="5"/>
    </row>
    <row r="256" spans="1:27" ht="12.75" customHeight="1" x14ac:dyDescent="0.25">
      <c r="A256" s="10" t="str">
        <f>Q256</f>
        <v>BACHARELADO EM CIÊNCIA E TECNOLOGIA</v>
      </c>
      <c r="B256" s="10" t="str">
        <f>E256</f>
        <v>NB8BCL0307-15SA</v>
      </c>
      <c r="C256" s="10" t="str">
        <f>CONCATENATE(D256," ",G256,"-",K256," (",J256,")",IF(G256="I"," - TURMA MINISTRADA EM INGLÊS",IF(G256="P"," - TURMA COMPARTILHADA COM A PÓS-GRADUAÇÃO",IF(G256="S"," - TURMA SEMIPRESENCIAL",""))))</f>
        <v>Transformações Químicas B8-noturno (Santo André)</v>
      </c>
      <c r="D256" s="5" t="s">
        <v>2375</v>
      </c>
      <c r="E256" s="5" t="s">
        <v>2426</v>
      </c>
      <c r="F256" s="25" t="s">
        <v>2377</v>
      </c>
      <c r="G256" s="14" t="s">
        <v>65</v>
      </c>
      <c r="H256" s="14" t="s">
        <v>1049</v>
      </c>
      <c r="I256" s="5" t="s">
        <v>2418</v>
      </c>
      <c r="J256" s="5" t="s">
        <v>17</v>
      </c>
      <c r="K256" s="5" t="s">
        <v>23</v>
      </c>
      <c r="L256" s="5" t="s">
        <v>275</v>
      </c>
      <c r="M256" s="5">
        <v>40</v>
      </c>
      <c r="N256" s="5">
        <v>35</v>
      </c>
      <c r="O256" s="5" t="s">
        <v>35</v>
      </c>
      <c r="P256" s="5" t="s">
        <v>22</v>
      </c>
      <c r="Q256" s="5" t="s">
        <v>34</v>
      </c>
      <c r="R256" s="5" t="s">
        <v>869</v>
      </c>
      <c r="S256" s="5" t="s">
        <v>819</v>
      </c>
      <c r="T256" s="25">
        <v>20</v>
      </c>
      <c r="U256" s="25">
        <v>20</v>
      </c>
      <c r="V256" s="42" t="s">
        <v>1250</v>
      </c>
      <c r="W256" s="42"/>
      <c r="X256" s="42"/>
      <c r="Y256" s="10" t="s">
        <v>4428</v>
      </c>
      <c r="Z256" s="10" t="s">
        <v>739</v>
      </c>
      <c r="AA256" s="5"/>
    </row>
    <row r="257" spans="1:27" ht="12.75" customHeight="1" x14ac:dyDescent="0.25">
      <c r="A257" s="10" t="str">
        <f>Q257</f>
        <v>BACHARELADO EM CIÊNCIA E TECNOLOGIA</v>
      </c>
      <c r="B257" s="10" t="str">
        <f>E257</f>
        <v>DB9BCL0307-15SA</v>
      </c>
      <c r="C257" s="10" t="str">
        <f>CONCATENATE(D257," ",G257,"-",K257," (",J257,")",IF(G257="I"," - TURMA MINISTRADA EM INGLÊS",IF(G257="P"," - TURMA COMPARTILHADA COM A PÓS-GRADUAÇÃO",IF(G257="S"," - TURMA SEMIPRESENCIAL",""))))</f>
        <v>Transformações Químicas B9-diurno (Santo André)</v>
      </c>
      <c r="D257" s="6" t="s">
        <v>2375</v>
      </c>
      <c r="E257" s="6" t="s">
        <v>2399</v>
      </c>
      <c r="F257" s="28" t="s">
        <v>2377</v>
      </c>
      <c r="G257" s="19" t="s">
        <v>66</v>
      </c>
      <c r="H257" s="19" t="s">
        <v>1047</v>
      </c>
      <c r="I257" s="6" t="s">
        <v>2391</v>
      </c>
      <c r="J257" s="6" t="s">
        <v>17</v>
      </c>
      <c r="K257" s="6" t="s">
        <v>18</v>
      </c>
      <c r="L257" s="6" t="s">
        <v>275</v>
      </c>
      <c r="M257" s="6">
        <v>40</v>
      </c>
      <c r="N257" s="6">
        <v>35</v>
      </c>
      <c r="O257" s="6" t="s">
        <v>35</v>
      </c>
      <c r="P257" s="6" t="s">
        <v>22</v>
      </c>
      <c r="Q257" s="6" t="s">
        <v>34</v>
      </c>
      <c r="R257" s="6" t="s">
        <v>815</v>
      </c>
      <c r="S257" s="6" t="s">
        <v>2400</v>
      </c>
      <c r="T257" s="25">
        <v>20</v>
      </c>
      <c r="U257" s="25">
        <v>20</v>
      </c>
      <c r="V257" s="42" t="s">
        <v>1250</v>
      </c>
      <c r="W257" s="42"/>
      <c r="X257" s="42"/>
      <c r="Y257" s="10" t="s">
        <v>4427</v>
      </c>
      <c r="Z257" s="10" t="s">
        <v>738</v>
      </c>
      <c r="AA257" s="5"/>
    </row>
    <row r="258" spans="1:27" ht="12.75" customHeight="1" x14ac:dyDescent="0.25">
      <c r="A258" s="10" t="str">
        <f>Q258</f>
        <v>BACHARELADO EM CIÊNCIA E TECNOLOGIA</v>
      </c>
      <c r="B258" s="10" t="str">
        <f>E258</f>
        <v>NB9BCL0307-15SA</v>
      </c>
      <c r="C258" s="10" t="str">
        <f>CONCATENATE(D258," ",G258,"-",K258," (",J258,")",IF(G258="I"," - TURMA MINISTRADA EM INGLÊS",IF(G258="P"," - TURMA COMPARTILHADA COM A PÓS-GRADUAÇÃO",IF(G258="S"," - TURMA SEMIPRESENCIAL",""))))</f>
        <v>Transformações Químicas B9-noturno (Santo André)</v>
      </c>
      <c r="D258" s="6" t="s">
        <v>2375</v>
      </c>
      <c r="E258" s="6" t="s">
        <v>2427</v>
      </c>
      <c r="F258" s="28" t="s">
        <v>2377</v>
      </c>
      <c r="G258" s="19" t="s">
        <v>66</v>
      </c>
      <c r="H258" s="19" t="s">
        <v>1049</v>
      </c>
      <c r="I258" s="6" t="s">
        <v>2418</v>
      </c>
      <c r="J258" s="6" t="s">
        <v>17</v>
      </c>
      <c r="K258" s="17" t="s">
        <v>23</v>
      </c>
      <c r="L258" s="6" t="s">
        <v>275</v>
      </c>
      <c r="M258" s="6">
        <v>40</v>
      </c>
      <c r="N258" s="6">
        <v>35</v>
      </c>
      <c r="O258" s="6" t="s">
        <v>35</v>
      </c>
      <c r="P258" s="6" t="s">
        <v>22</v>
      </c>
      <c r="Q258" s="6" t="s">
        <v>34</v>
      </c>
      <c r="R258" s="6" t="s">
        <v>783</v>
      </c>
      <c r="S258" s="6" t="s">
        <v>783</v>
      </c>
      <c r="T258" s="25">
        <v>20</v>
      </c>
      <c r="U258" s="25">
        <v>20</v>
      </c>
      <c r="V258" s="42" t="s">
        <v>1250</v>
      </c>
      <c r="W258" s="42"/>
      <c r="X258" s="42"/>
      <c r="Y258" s="10" t="s">
        <v>4428</v>
      </c>
      <c r="Z258" s="10" t="s">
        <v>739</v>
      </c>
      <c r="AA258" s="5"/>
    </row>
    <row r="259" spans="1:27" ht="12.75" customHeight="1" x14ac:dyDescent="0.25">
      <c r="A259" s="10" t="str">
        <f>Q259</f>
        <v>BACHARELADO EM CIÊNCIAS BIOLÓGICAS</v>
      </c>
      <c r="B259" s="10" t="str">
        <f>E259</f>
        <v>DANHZ1074-15SA</v>
      </c>
      <c r="C259" s="10" t="str">
        <f>CONCATENATE(D259," ",G259,"-",K259," (",J259,")",IF(G259="I"," - TURMA MINISTRADA EM INGLÊS",IF(G259="P"," - TURMA COMPARTILHADA COM A PÓS-GRADUAÇÃO",IF(G259="S"," - TURMA SEMIPRESENCIAL",""))))</f>
        <v>Astrobiologia A-diurno (Santo André)</v>
      </c>
      <c r="D259" s="6" t="s">
        <v>2548</v>
      </c>
      <c r="E259" s="6" t="s">
        <v>2549</v>
      </c>
      <c r="F259" s="28" t="s">
        <v>2550</v>
      </c>
      <c r="G259" s="19" t="s">
        <v>16</v>
      </c>
      <c r="H259" s="19" t="s">
        <v>2551</v>
      </c>
      <c r="I259" s="6"/>
      <c r="J259" s="6" t="s">
        <v>17</v>
      </c>
      <c r="K259" s="6" t="s">
        <v>18</v>
      </c>
      <c r="L259" s="6" t="s">
        <v>67</v>
      </c>
      <c r="M259" s="6">
        <v>50</v>
      </c>
      <c r="N259" s="6"/>
      <c r="O259" s="6"/>
      <c r="P259" s="6"/>
      <c r="Q259" s="6" t="s">
        <v>68</v>
      </c>
      <c r="R259" s="6" t="s">
        <v>189</v>
      </c>
      <c r="S259" s="6"/>
      <c r="T259" s="25">
        <v>16</v>
      </c>
      <c r="U259" s="25">
        <v>16</v>
      </c>
      <c r="V259" s="42" t="s">
        <v>1250</v>
      </c>
      <c r="W259" s="42"/>
      <c r="X259" s="42"/>
      <c r="Y259" s="10" t="s">
        <v>4440</v>
      </c>
      <c r="Z259" s="10" t="s">
        <v>563</v>
      </c>
      <c r="AA259" s="5"/>
    </row>
    <row r="260" spans="1:27" ht="12.75" customHeight="1" x14ac:dyDescent="0.25">
      <c r="A260" s="10" t="str">
        <f>Q260</f>
        <v>BACHARELADO EM CIÊNCIAS BIOLÓGICAS</v>
      </c>
      <c r="B260" s="10" t="str">
        <f>E260</f>
        <v>NANHZ1074-15SA</v>
      </c>
      <c r="C260" s="10" t="str">
        <f>CONCATENATE(D260," ",G260,"-",K260," (",J260,")",IF(G260="I"," - TURMA MINISTRADA EM INGLÊS",IF(G260="P"," - TURMA COMPARTILHADA COM A PÓS-GRADUAÇÃO",IF(G260="S"," - TURMA SEMIPRESENCIAL",""))))</f>
        <v>Astrobiologia A-noturno (Santo André)</v>
      </c>
      <c r="D260" s="6" t="s">
        <v>2548</v>
      </c>
      <c r="E260" s="6" t="s">
        <v>2554</v>
      </c>
      <c r="F260" s="28" t="s">
        <v>2550</v>
      </c>
      <c r="G260" s="19" t="s">
        <v>16</v>
      </c>
      <c r="H260" s="19" t="s">
        <v>2555</v>
      </c>
      <c r="I260" s="6"/>
      <c r="J260" s="6" t="s">
        <v>17</v>
      </c>
      <c r="K260" s="6" t="s">
        <v>23</v>
      </c>
      <c r="L260" s="6" t="s">
        <v>67</v>
      </c>
      <c r="M260" s="6">
        <v>50</v>
      </c>
      <c r="N260" s="6"/>
      <c r="O260" s="6"/>
      <c r="P260" s="6"/>
      <c r="Q260" s="5" t="s">
        <v>68</v>
      </c>
      <c r="R260" s="6" t="s">
        <v>189</v>
      </c>
      <c r="S260" s="6"/>
      <c r="T260" s="25">
        <v>16</v>
      </c>
      <c r="U260" s="25">
        <v>16</v>
      </c>
      <c r="V260" s="42" t="s">
        <v>1250</v>
      </c>
      <c r="W260" s="42"/>
      <c r="X260" s="42"/>
      <c r="Y260" s="10" t="s">
        <v>1165</v>
      </c>
      <c r="Z260" s="10" t="s">
        <v>563</v>
      </c>
      <c r="AA260" s="5"/>
    </row>
    <row r="261" spans="1:27" ht="12.75" customHeight="1" x14ac:dyDescent="0.25">
      <c r="A261" s="10" t="str">
        <f>Q261</f>
        <v>BACHARELADO EM CIÊNCIAS BIOLÓGICAS</v>
      </c>
      <c r="B261" s="10" t="str">
        <f>E261</f>
        <v>NA1NHT1002-15SA</v>
      </c>
      <c r="C261" s="10" t="str">
        <f>CONCATENATE(D261," ",G261,"-",K261," (",J261,")",IF(G261="I"," - TURMA MINISTRADA EM INGLÊS",IF(G261="P"," - TURMA COMPARTILHADA COM A PÓS-GRADUAÇÃO",IF(G261="S"," - TURMA SEMIPRESENCIAL",""))))</f>
        <v>Bioética A1-noturno (Santo André)</v>
      </c>
      <c r="D261" s="6" t="s">
        <v>207</v>
      </c>
      <c r="E261" s="6" t="s">
        <v>1335</v>
      </c>
      <c r="F261" s="28" t="s">
        <v>208</v>
      </c>
      <c r="G261" s="19" t="s">
        <v>21</v>
      </c>
      <c r="H261" s="19" t="s">
        <v>1336</v>
      </c>
      <c r="I261" s="6"/>
      <c r="J261" s="6" t="s">
        <v>17</v>
      </c>
      <c r="K261" s="6" t="s">
        <v>23</v>
      </c>
      <c r="L261" s="6" t="s">
        <v>73</v>
      </c>
      <c r="M261" s="6">
        <v>50</v>
      </c>
      <c r="N261" s="6"/>
      <c r="O261" s="6"/>
      <c r="P261" s="6" t="s">
        <v>22</v>
      </c>
      <c r="Q261" s="6" t="s">
        <v>68</v>
      </c>
      <c r="R261" s="6" t="s">
        <v>804</v>
      </c>
      <c r="S261" s="6"/>
      <c r="T261" s="25">
        <v>8</v>
      </c>
      <c r="U261" s="25">
        <v>8</v>
      </c>
      <c r="V261" s="42" t="s">
        <v>1250</v>
      </c>
      <c r="W261" s="42"/>
      <c r="X261" s="42"/>
      <c r="Y261" s="10" t="s">
        <v>748</v>
      </c>
      <c r="Z261" s="10" t="s">
        <v>563</v>
      </c>
      <c r="AA261" s="5"/>
    </row>
    <row r="262" spans="1:27" ht="12.75" customHeight="1" x14ac:dyDescent="0.25">
      <c r="A262" s="10" t="str">
        <f>Q262</f>
        <v>BACHARELADO EM CIÊNCIAS BIOLÓGICAS</v>
      </c>
      <c r="B262" s="10" t="str">
        <f>E262</f>
        <v>DANHT1002-15SA</v>
      </c>
      <c r="C262" s="10" t="str">
        <f>CONCATENATE(D262," ",G262,"-",K262," (",J262,")",IF(G262="I"," - TURMA MINISTRADA EM INGLÊS",IF(G262="P"," - TURMA COMPARTILHADA COM A PÓS-GRADUAÇÃO",IF(G262="S"," - TURMA SEMIPRESENCIAL",""))))</f>
        <v>Bioética A-diurno (Santo André)</v>
      </c>
      <c r="D262" s="6" t="s">
        <v>207</v>
      </c>
      <c r="E262" s="6" t="s">
        <v>268</v>
      </c>
      <c r="F262" s="28" t="s">
        <v>208</v>
      </c>
      <c r="G262" s="19" t="s">
        <v>16</v>
      </c>
      <c r="H262" s="19" t="s">
        <v>1334</v>
      </c>
      <c r="I262" s="6"/>
      <c r="J262" s="6" t="s">
        <v>17</v>
      </c>
      <c r="K262" s="17" t="s">
        <v>18</v>
      </c>
      <c r="L262" s="6" t="s">
        <v>73</v>
      </c>
      <c r="M262" s="6">
        <v>50</v>
      </c>
      <c r="N262" s="6"/>
      <c r="O262" s="6"/>
      <c r="P262" s="6" t="s">
        <v>22</v>
      </c>
      <c r="Q262" s="6" t="s">
        <v>68</v>
      </c>
      <c r="R262" s="6" t="s">
        <v>804</v>
      </c>
      <c r="S262" s="6"/>
      <c r="T262" s="25">
        <v>8</v>
      </c>
      <c r="U262" s="25">
        <v>8</v>
      </c>
      <c r="V262" s="42" t="s">
        <v>1250</v>
      </c>
      <c r="W262" s="42"/>
      <c r="X262" s="42"/>
      <c r="Y262" s="10" t="s">
        <v>747</v>
      </c>
      <c r="Z262" s="10" t="s">
        <v>563</v>
      </c>
      <c r="AA262" s="5"/>
    </row>
    <row r="263" spans="1:27" ht="12.75" customHeight="1" x14ac:dyDescent="0.25">
      <c r="A263" s="10" t="str">
        <f>Q263</f>
        <v>BACHARELADO EM CIÊNCIAS BIOLÓGICAS</v>
      </c>
      <c r="B263" s="10" t="str">
        <f>E263</f>
        <v>DANHT1013-15SA</v>
      </c>
      <c r="C263" s="10" t="str">
        <f>CONCATENATE(D263," ",G263,"-",K263," (",J263,")",IF(G263="I"," - TURMA MINISTRADA EM INGLÊS",IF(G263="P"," - TURMA COMPARTILHADA COM A PÓS-GRADUAÇÃO",IF(G263="S"," - TURMA SEMIPRESENCIAL",""))))</f>
        <v>Bioquímica Funcional A-diurno (Santo André)</v>
      </c>
      <c r="D263" s="6" t="s">
        <v>1013</v>
      </c>
      <c r="E263" s="6" t="s">
        <v>1142</v>
      </c>
      <c r="F263" s="28" t="s">
        <v>1014</v>
      </c>
      <c r="G263" s="19" t="s">
        <v>16</v>
      </c>
      <c r="H263" s="19" t="s">
        <v>1337</v>
      </c>
      <c r="I263" s="6" t="s">
        <v>1338</v>
      </c>
      <c r="J263" s="6" t="s">
        <v>17</v>
      </c>
      <c r="K263" s="6" t="s">
        <v>18</v>
      </c>
      <c r="L263" s="6" t="s">
        <v>277</v>
      </c>
      <c r="M263" s="6">
        <v>31</v>
      </c>
      <c r="N263" s="6"/>
      <c r="O263" s="6" t="s">
        <v>22</v>
      </c>
      <c r="P263" s="6"/>
      <c r="Q263" s="6" t="s">
        <v>68</v>
      </c>
      <c r="R263" s="6" t="s">
        <v>1339</v>
      </c>
      <c r="S263" s="6" t="s">
        <v>1339</v>
      </c>
      <c r="T263" s="25">
        <v>24</v>
      </c>
      <c r="U263" s="25">
        <v>24</v>
      </c>
      <c r="V263" s="42" t="s">
        <v>1250</v>
      </c>
      <c r="W263" s="42"/>
      <c r="X263" s="42"/>
      <c r="Y263" s="10" t="s">
        <v>1168</v>
      </c>
      <c r="Z263" s="10" t="s">
        <v>1181</v>
      </c>
      <c r="AA263" s="5"/>
    </row>
    <row r="264" spans="1:27" ht="12.75" customHeight="1" x14ac:dyDescent="0.25">
      <c r="A264" s="10" t="str">
        <f>Q264</f>
        <v>BACHARELADO EM CIÊNCIAS BIOLÓGICAS</v>
      </c>
      <c r="B264" s="10" t="str">
        <f>E264</f>
        <v>NANHT1013-15SA</v>
      </c>
      <c r="C264" s="10" t="str">
        <f>CONCATENATE(D264," ",G264,"-",K264," (",J264,")",IF(G264="I"," - TURMA MINISTRADA EM INGLÊS",IF(G264="P"," - TURMA COMPARTILHADA COM A PÓS-GRADUAÇÃO",IF(G264="S"," - TURMA SEMIPRESENCIAL",""))))</f>
        <v>Bioquímica Funcional A-noturno (Santo André)</v>
      </c>
      <c r="D264" s="6" t="s">
        <v>1013</v>
      </c>
      <c r="E264" s="6" t="s">
        <v>1143</v>
      </c>
      <c r="F264" s="28" t="s">
        <v>1014</v>
      </c>
      <c r="G264" s="19" t="s">
        <v>16</v>
      </c>
      <c r="H264" s="19" t="s">
        <v>1340</v>
      </c>
      <c r="I264" s="6" t="s">
        <v>1341</v>
      </c>
      <c r="J264" s="6" t="s">
        <v>17</v>
      </c>
      <c r="K264" s="6" t="s">
        <v>23</v>
      </c>
      <c r="L264" s="6" t="s">
        <v>277</v>
      </c>
      <c r="M264" s="6">
        <v>37</v>
      </c>
      <c r="N264" s="6"/>
      <c r="O264" s="6" t="s">
        <v>22</v>
      </c>
      <c r="P264" s="6"/>
      <c r="Q264" s="6" t="s">
        <v>68</v>
      </c>
      <c r="R264" s="6" t="s">
        <v>608</v>
      </c>
      <c r="S264" s="6" t="s">
        <v>608</v>
      </c>
      <c r="T264" s="25">
        <v>24</v>
      </c>
      <c r="U264" s="25">
        <v>24</v>
      </c>
      <c r="V264" s="42" t="s">
        <v>1250</v>
      </c>
      <c r="W264" s="42"/>
      <c r="X264" s="42"/>
      <c r="Y264" s="10" t="s">
        <v>1169</v>
      </c>
      <c r="Z264" s="10" t="s">
        <v>1185</v>
      </c>
      <c r="AA264" s="5"/>
    </row>
    <row r="265" spans="1:27" ht="12.75" customHeight="1" x14ac:dyDescent="0.25">
      <c r="A265" s="10" t="str">
        <f>Q265</f>
        <v>BACHARELADO EM CIÊNCIAS BIOLÓGICAS</v>
      </c>
      <c r="B265" s="10" t="str">
        <f>E265</f>
        <v>DANHZ1015-15SA</v>
      </c>
      <c r="C265" s="10" t="str">
        <f>CONCATENATE(D265," ",G265,"-",K265," (",J265,")",IF(G265="I"," - TURMA MINISTRADA EM INGLÊS",IF(G265="P"," - TURMA COMPARTILHADA COM A PÓS-GRADUAÇÃO",IF(G265="S"," - TURMA SEMIPRESENCIAL",""))))</f>
        <v>Citogenética Básica A-diurno (Santo André)</v>
      </c>
      <c r="D265" s="6" t="s">
        <v>2584</v>
      </c>
      <c r="E265" s="6" t="s">
        <v>2585</v>
      </c>
      <c r="F265" s="27" t="s">
        <v>2586</v>
      </c>
      <c r="G265" s="19" t="s">
        <v>16</v>
      </c>
      <c r="H265" s="19" t="s">
        <v>2587</v>
      </c>
      <c r="I265" s="6"/>
      <c r="J265" s="6" t="s">
        <v>17</v>
      </c>
      <c r="K265" s="17" t="s">
        <v>18</v>
      </c>
      <c r="L265" s="6" t="s">
        <v>2588</v>
      </c>
      <c r="M265" s="6">
        <v>30</v>
      </c>
      <c r="N265" s="6"/>
      <c r="O265" s="6"/>
      <c r="P265" s="6"/>
      <c r="Q265" s="6" t="s">
        <v>68</v>
      </c>
      <c r="R265" s="6" t="s">
        <v>789</v>
      </c>
      <c r="S265" s="6" t="s">
        <v>789</v>
      </c>
      <c r="T265" s="25">
        <v>20</v>
      </c>
      <c r="U265" s="25">
        <v>20</v>
      </c>
      <c r="V265" s="42" t="s">
        <v>1250</v>
      </c>
      <c r="W265" s="42"/>
      <c r="X265" s="42"/>
      <c r="Y265" s="10" t="s">
        <v>4442</v>
      </c>
      <c r="Z265" s="10" t="s">
        <v>563</v>
      </c>
      <c r="AA265" s="5"/>
    </row>
    <row r="266" spans="1:27" ht="12.75" customHeight="1" x14ac:dyDescent="0.25">
      <c r="A266" s="10" t="str">
        <f>Q266</f>
        <v>BACHARELADO EM CIÊNCIAS BIOLÓGICAS</v>
      </c>
      <c r="B266" s="10" t="str">
        <f>E266</f>
        <v>DANHZ1016-15SA</v>
      </c>
      <c r="C266" s="10" t="str">
        <f>CONCATENATE(D266," ",G266,"-",K266," (",J266,")",IF(G266="I"," - TURMA MINISTRADA EM INGLÊS",IF(G266="P"," - TURMA COMPARTILHADA COM A PÓS-GRADUAÇÃO",IF(G266="S"," - TURMA SEMIPRESENCIAL",""))))</f>
        <v>Conservação da Biodiversidade A-diurno (Santo André)</v>
      </c>
      <c r="D266" s="6" t="s">
        <v>2576</v>
      </c>
      <c r="E266" s="6" t="s">
        <v>2577</v>
      </c>
      <c r="F266" s="28" t="s">
        <v>2578</v>
      </c>
      <c r="G266" s="19" t="s">
        <v>16</v>
      </c>
      <c r="H266" s="19" t="s">
        <v>2579</v>
      </c>
      <c r="I266" s="6"/>
      <c r="J266" s="6" t="s">
        <v>17</v>
      </c>
      <c r="K266" s="6" t="s">
        <v>18</v>
      </c>
      <c r="L266" s="6" t="s">
        <v>25</v>
      </c>
      <c r="M266" s="6">
        <v>50</v>
      </c>
      <c r="N266" s="6"/>
      <c r="O266" s="6"/>
      <c r="P266" s="6"/>
      <c r="Q266" s="5" t="s">
        <v>68</v>
      </c>
      <c r="R266" s="6" t="s">
        <v>1058</v>
      </c>
      <c r="S266" s="6"/>
      <c r="T266" s="25">
        <v>16</v>
      </c>
      <c r="U266" s="25">
        <v>16</v>
      </c>
      <c r="V266" s="42" t="s">
        <v>1250</v>
      </c>
      <c r="W266" s="42"/>
      <c r="X266" s="42"/>
      <c r="Y266" s="10" t="s">
        <v>4441</v>
      </c>
      <c r="Z266" s="10" t="s">
        <v>563</v>
      </c>
      <c r="AA266" s="5"/>
    </row>
    <row r="267" spans="1:27" ht="12.75" customHeight="1" x14ac:dyDescent="0.25">
      <c r="A267" s="10" t="str">
        <f>Q267</f>
        <v>BACHARELADO EM CIÊNCIAS BIOLÓGICAS</v>
      </c>
      <c r="B267" s="10" t="str">
        <f>E267</f>
        <v>NANHT1072-15SA</v>
      </c>
      <c r="C267" s="10" t="str">
        <f>CONCATENATE(D267," ",G267,"-",K267," (",J267,")",IF(G267="I"," - TURMA MINISTRADA EM INGLÊS",IF(G267="P"," - TURMA COMPARTILHADA COM A PÓS-GRADUAÇÃO",IF(G267="S"," - TURMA SEMIPRESENCIAL",""))))</f>
        <v>Ecologia Comportamental A-noturno (Santo André)</v>
      </c>
      <c r="D267" s="6" t="s">
        <v>1342</v>
      </c>
      <c r="E267" s="6" t="s">
        <v>1343</v>
      </c>
      <c r="F267" s="28" t="s">
        <v>1344</v>
      </c>
      <c r="G267" s="19" t="s">
        <v>16</v>
      </c>
      <c r="H267" s="19" t="s">
        <v>1345</v>
      </c>
      <c r="I267" s="6"/>
      <c r="J267" s="6" t="s">
        <v>17</v>
      </c>
      <c r="K267" s="6" t="s">
        <v>23</v>
      </c>
      <c r="L267" s="6" t="s">
        <v>273</v>
      </c>
      <c r="M267" s="6">
        <v>49</v>
      </c>
      <c r="N267" s="6"/>
      <c r="O267" s="6" t="s">
        <v>22</v>
      </c>
      <c r="P267" s="6"/>
      <c r="Q267" s="6" t="s">
        <v>68</v>
      </c>
      <c r="R267" s="6" t="s">
        <v>188</v>
      </c>
      <c r="S267" s="6" t="s">
        <v>188</v>
      </c>
      <c r="T267" s="25">
        <v>16</v>
      </c>
      <c r="U267" s="25">
        <v>16</v>
      </c>
      <c r="V267" s="42" t="s">
        <v>1250</v>
      </c>
      <c r="W267" s="42"/>
      <c r="X267" s="42"/>
      <c r="Y267" s="10" t="s">
        <v>1182</v>
      </c>
      <c r="Z267" s="10" t="s">
        <v>563</v>
      </c>
      <c r="AA267" s="5"/>
    </row>
    <row r="268" spans="1:27" ht="12.75" customHeight="1" x14ac:dyDescent="0.25">
      <c r="A268" s="10" t="str">
        <f>Q268</f>
        <v>BACHARELADO EM CIÊNCIAS BIOLÓGICAS</v>
      </c>
      <c r="B268" s="10" t="str">
        <f>E268</f>
        <v>DA1NHZ1024-15SA</v>
      </c>
      <c r="C268" s="10" t="str">
        <f>CONCATENATE(D268," ",G268,"-",K268," (",J268,")",IF(G268="I"," - TURMA MINISTRADA EM INGLÊS",IF(G268="P"," - TURMA COMPARTILHADA COM A PÓS-GRADUAÇÃO",IF(G268="S"," - TURMA SEMIPRESENCIAL",""))))</f>
        <v>Etnofarmacologia A1-diurno (Santo André)</v>
      </c>
      <c r="D268" s="6" t="s">
        <v>2607</v>
      </c>
      <c r="E268" s="6" t="s">
        <v>2608</v>
      </c>
      <c r="F268" s="27" t="s">
        <v>2609</v>
      </c>
      <c r="G268" s="19" t="s">
        <v>21</v>
      </c>
      <c r="H268" s="19" t="s">
        <v>2610</v>
      </c>
      <c r="I268" s="6" t="s">
        <v>2611</v>
      </c>
      <c r="J268" s="6" t="s">
        <v>17</v>
      </c>
      <c r="K268" s="6" t="s">
        <v>18</v>
      </c>
      <c r="L268" s="6" t="s">
        <v>281</v>
      </c>
      <c r="M268" s="6">
        <v>50</v>
      </c>
      <c r="N268" s="6"/>
      <c r="O268" s="6"/>
      <c r="P268" s="6"/>
      <c r="Q268" s="6" t="s">
        <v>68</v>
      </c>
      <c r="R268" s="6" t="s">
        <v>607</v>
      </c>
      <c r="S268" s="6" t="s">
        <v>607</v>
      </c>
      <c r="T268" s="25">
        <v>12</v>
      </c>
      <c r="U268" s="25">
        <v>12</v>
      </c>
      <c r="V268" s="42" t="s">
        <v>1250</v>
      </c>
      <c r="W268" s="42"/>
      <c r="X268" s="42"/>
      <c r="Y268" s="10" t="s">
        <v>4397</v>
      </c>
      <c r="Z268" s="10" t="s">
        <v>3390</v>
      </c>
      <c r="AA268" s="5"/>
    </row>
    <row r="269" spans="1:27" ht="12.75" customHeight="1" x14ac:dyDescent="0.25">
      <c r="A269" s="10" t="str">
        <f>Q269</f>
        <v>BACHARELADO EM CIÊNCIAS BIOLÓGICAS</v>
      </c>
      <c r="B269" s="10" t="str">
        <f>E269</f>
        <v>DANHT1062-15SA</v>
      </c>
      <c r="C269" s="10" t="str">
        <f>CONCATENATE(D269," ",G269,"-",K269," (",J269,")",IF(G269="I"," - TURMA MINISTRADA EM INGLÊS",IF(G269="P"," - TURMA COMPARTILHADA COM A PÓS-GRADUAÇÃO",IF(G269="S"," - TURMA SEMIPRESENCIAL",""))))</f>
        <v>Evolução A-diurno (Santo André)</v>
      </c>
      <c r="D269" s="6" t="s">
        <v>202</v>
      </c>
      <c r="E269" s="6" t="s">
        <v>2536</v>
      </c>
      <c r="F269" s="28" t="s">
        <v>203</v>
      </c>
      <c r="G269" s="19" t="s">
        <v>16</v>
      </c>
      <c r="H269" s="19" t="s">
        <v>2537</v>
      </c>
      <c r="I269" s="6"/>
      <c r="J269" s="6" t="s">
        <v>17</v>
      </c>
      <c r="K269" s="17" t="s">
        <v>18</v>
      </c>
      <c r="L269" s="6" t="s">
        <v>25</v>
      </c>
      <c r="M269" s="6">
        <v>38</v>
      </c>
      <c r="N269" s="6"/>
      <c r="O269" s="6" t="s">
        <v>22</v>
      </c>
      <c r="P269" s="6"/>
      <c r="Q269" s="6" t="s">
        <v>68</v>
      </c>
      <c r="R269" s="6" t="s">
        <v>1055</v>
      </c>
      <c r="S269" s="6"/>
      <c r="T269" s="25">
        <v>16</v>
      </c>
      <c r="U269" s="25">
        <v>16</v>
      </c>
      <c r="V269" s="42" t="s">
        <v>1250</v>
      </c>
      <c r="W269" s="42"/>
      <c r="X269" s="42"/>
      <c r="Y269" s="10" t="s">
        <v>4439</v>
      </c>
      <c r="Z269" s="10" t="s">
        <v>563</v>
      </c>
      <c r="AA269" s="5"/>
    </row>
    <row r="270" spans="1:27" ht="12.75" customHeight="1" x14ac:dyDescent="0.25">
      <c r="A270" s="10" t="str">
        <f>Q270</f>
        <v>BACHARELADO EM CIÊNCIAS BIOLÓGICAS</v>
      </c>
      <c r="B270" s="10" t="str">
        <f>E270</f>
        <v>DANHT1067-15SA</v>
      </c>
      <c r="C270" s="10" t="str">
        <f>CONCATENATE(D270," ",G270,"-",K270," (",J270,")",IF(G270="I"," - TURMA MINISTRADA EM INGLÊS",IF(G270="P"," - TURMA COMPARTILHADA COM A PÓS-GRADUAÇÃO",IF(G270="S"," - TURMA SEMIPRESENCIAL",""))))</f>
        <v>Evolução e Diversidade de Plantas I A-diurno (Santo André)</v>
      </c>
      <c r="D270" s="5" t="s">
        <v>2544</v>
      </c>
      <c r="E270" s="5" t="s">
        <v>2545</v>
      </c>
      <c r="F270" s="28" t="s">
        <v>2546</v>
      </c>
      <c r="G270" s="14" t="s">
        <v>16</v>
      </c>
      <c r="H270" s="14" t="s">
        <v>2547</v>
      </c>
      <c r="I270" s="5"/>
      <c r="J270" s="5" t="s">
        <v>17</v>
      </c>
      <c r="K270" s="5" t="s">
        <v>18</v>
      </c>
      <c r="L270" s="5" t="s">
        <v>911</v>
      </c>
      <c r="M270" s="5">
        <v>30</v>
      </c>
      <c r="N270" s="5"/>
      <c r="O270" s="5" t="s">
        <v>22</v>
      </c>
      <c r="P270" s="5"/>
      <c r="Q270" s="6" t="s">
        <v>68</v>
      </c>
      <c r="R270" s="6" t="s">
        <v>1056</v>
      </c>
      <c r="S270" s="6" t="s">
        <v>1057</v>
      </c>
      <c r="T270" s="25">
        <v>16</v>
      </c>
      <c r="U270" s="25">
        <v>16</v>
      </c>
      <c r="V270" s="42" t="s">
        <v>1250</v>
      </c>
      <c r="W270" s="42"/>
      <c r="X270" s="42"/>
      <c r="Y270" s="10" t="s">
        <v>4438</v>
      </c>
      <c r="Z270" s="10" t="s">
        <v>563</v>
      </c>
      <c r="AA270" s="5"/>
    </row>
    <row r="271" spans="1:27" ht="12.75" customHeight="1" x14ac:dyDescent="0.25">
      <c r="A271" s="10" t="str">
        <f>Q271</f>
        <v>BACHARELADO EM CIÊNCIAS BIOLÓGICAS</v>
      </c>
      <c r="B271" s="10" t="str">
        <f>E271</f>
        <v>NANHZ1026-15SA</v>
      </c>
      <c r="C271" s="10" t="str">
        <f>CONCATENATE(D271," ",G271,"-",K271," (",J271,")",IF(G271="I"," - TURMA MINISTRADA EM INGLÊS",IF(G271="P"," - TURMA COMPARTILHADA COM A PÓS-GRADUAÇÃO",IF(G271="S"," - TURMA SEMIPRESENCIAL",""))))</f>
        <v>Evolução Molecular A-noturno (Santo André)</v>
      </c>
      <c r="D271" s="5" t="s">
        <v>2603</v>
      </c>
      <c r="E271" s="5" t="s">
        <v>2604</v>
      </c>
      <c r="F271" s="26" t="s">
        <v>2605</v>
      </c>
      <c r="G271" s="14" t="s">
        <v>16</v>
      </c>
      <c r="H271" s="14" t="s">
        <v>2606</v>
      </c>
      <c r="I271" s="5"/>
      <c r="J271" s="5" t="s">
        <v>17</v>
      </c>
      <c r="K271" s="5" t="s">
        <v>23</v>
      </c>
      <c r="L271" s="5" t="s">
        <v>69</v>
      </c>
      <c r="M271" s="5">
        <v>30</v>
      </c>
      <c r="N271" s="5"/>
      <c r="O271" s="5"/>
      <c r="P271" s="5"/>
      <c r="Q271" s="6" t="s">
        <v>68</v>
      </c>
      <c r="R271" s="6" t="s">
        <v>830</v>
      </c>
      <c r="S271" s="6"/>
      <c r="T271" s="25">
        <v>12</v>
      </c>
      <c r="U271" s="25">
        <v>12</v>
      </c>
      <c r="V271" s="42" t="s">
        <v>1250</v>
      </c>
      <c r="W271" s="42"/>
      <c r="X271" s="42"/>
      <c r="Y271" s="10" t="s">
        <v>4445</v>
      </c>
      <c r="Z271" s="10" t="s">
        <v>563</v>
      </c>
      <c r="AA271" s="5"/>
    </row>
    <row r="272" spans="1:27" ht="12.75" customHeight="1" x14ac:dyDescent="0.25">
      <c r="A272" s="10" t="str">
        <f>Q272</f>
        <v>BACHARELADO EM CIÊNCIAS BIOLÓGICAS</v>
      </c>
      <c r="B272" s="10" t="str">
        <f>E272</f>
        <v>DANHT1069-15SA</v>
      </c>
      <c r="C272" s="10" t="str">
        <f>CONCATENATE(D272," ",G272,"-",K272," (",J272,")",IF(G272="I"," - TURMA MINISTRADA EM INGLÊS",IF(G272="P"," - TURMA COMPARTILHADA COM A PÓS-GRADUAÇÃO",IF(G272="S"," - TURMA SEMIPRESENCIAL",""))))</f>
        <v>Fisiologia Vegetal I A-diurno (Santo André)</v>
      </c>
      <c r="D272" s="6" t="s">
        <v>1346</v>
      </c>
      <c r="E272" s="6" t="s">
        <v>1347</v>
      </c>
      <c r="F272" s="28" t="s">
        <v>1348</v>
      </c>
      <c r="G272" s="19" t="s">
        <v>16</v>
      </c>
      <c r="H272" s="19" t="s">
        <v>1349</v>
      </c>
      <c r="I272" s="6" t="s">
        <v>1350</v>
      </c>
      <c r="J272" s="6" t="s">
        <v>17</v>
      </c>
      <c r="K272" s="17" t="s">
        <v>18</v>
      </c>
      <c r="L272" s="6" t="s">
        <v>1351</v>
      </c>
      <c r="M272" s="6">
        <v>30</v>
      </c>
      <c r="N272" s="6"/>
      <c r="O272" s="6"/>
      <c r="P272" s="6"/>
      <c r="Q272" s="6" t="s">
        <v>68</v>
      </c>
      <c r="R272" s="6" t="s">
        <v>609</v>
      </c>
      <c r="S272" s="6" t="s">
        <v>609</v>
      </c>
      <c r="T272" s="25">
        <v>24</v>
      </c>
      <c r="U272" s="25">
        <v>24</v>
      </c>
      <c r="V272" s="42" t="s">
        <v>1250</v>
      </c>
      <c r="W272" s="42"/>
      <c r="X272" s="42"/>
      <c r="Y272" s="10" t="s">
        <v>1194</v>
      </c>
      <c r="Z272" s="10" t="s">
        <v>1177</v>
      </c>
      <c r="AA272" s="5"/>
    </row>
    <row r="273" spans="1:27" ht="12.75" customHeight="1" x14ac:dyDescent="0.25">
      <c r="A273" s="10" t="str">
        <f>Q273</f>
        <v>BACHARELADO EM CIÊNCIAS BIOLÓGICAS</v>
      </c>
      <c r="B273" s="10" t="str">
        <f>E273</f>
        <v>NANHT1069-15SA</v>
      </c>
      <c r="C273" s="10" t="str">
        <f>CONCATENATE(D273," ",G273,"-",K273," (",J273,")",IF(G273="I"," - TURMA MINISTRADA EM INGLÊS",IF(G273="P"," - TURMA COMPARTILHADA COM A PÓS-GRADUAÇÃO",IF(G273="S"," - TURMA SEMIPRESENCIAL",""))))</f>
        <v>Fisiologia Vegetal I A-noturno (Santo André)</v>
      </c>
      <c r="D273" s="6" t="s">
        <v>1346</v>
      </c>
      <c r="E273" s="6" t="s">
        <v>1352</v>
      </c>
      <c r="F273" s="28" t="s">
        <v>1348</v>
      </c>
      <c r="G273" s="19" t="s">
        <v>16</v>
      </c>
      <c r="H273" s="19" t="s">
        <v>1353</v>
      </c>
      <c r="I273" s="6" t="s">
        <v>1354</v>
      </c>
      <c r="J273" s="6" t="s">
        <v>17</v>
      </c>
      <c r="K273" s="17" t="s">
        <v>23</v>
      </c>
      <c r="L273" s="6" t="s">
        <v>1351</v>
      </c>
      <c r="M273" s="6">
        <v>30</v>
      </c>
      <c r="N273" s="6"/>
      <c r="O273" s="6"/>
      <c r="P273" s="6"/>
      <c r="Q273" s="6" t="s">
        <v>68</v>
      </c>
      <c r="R273" s="6" t="s">
        <v>1050</v>
      </c>
      <c r="S273" s="6" t="s">
        <v>1050</v>
      </c>
      <c r="T273" s="25">
        <v>24</v>
      </c>
      <c r="U273" s="25">
        <v>24</v>
      </c>
      <c r="V273" s="42" t="s">
        <v>1250</v>
      </c>
      <c r="W273" s="42"/>
      <c r="X273" s="42"/>
      <c r="Y273" s="10" t="s">
        <v>1195</v>
      </c>
      <c r="Z273" s="10" t="s">
        <v>1178</v>
      </c>
      <c r="AA273" s="5"/>
    </row>
    <row r="274" spans="1:27" ht="12.75" customHeight="1" x14ac:dyDescent="0.25">
      <c r="A274" s="10" t="str">
        <f>Q274</f>
        <v>BACHARELADO EM CIÊNCIAS BIOLÓGICAS</v>
      </c>
      <c r="B274" s="10" t="str">
        <f>E274</f>
        <v>NANHT1054-15SA</v>
      </c>
      <c r="C274" s="10" t="str">
        <f>CONCATENATE(D274," ",G274,"-",K274," (",J274,")",IF(G274="I"," - TURMA MINISTRADA EM INGLÊS",IF(G274="P"," - TURMA COMPARTILHADA COM A PÓS-GRADUAÇÃO",IF(G274="S"," - TURMA SEMIPRESENCIAL",""))))</f>
        <v>Histologia e Embriologia A-noturno (Santo André)</v>
      </c>
      <c r="D274" s="6" t="s">
        <v>339</v>
      </c>
      <c r="E274" s="6" t="s">
        <v>526</v>
      </c>
      <c r="F274" s="28" t="s">
        <v>340</v>
      </c>
      <c r="G274" s="19" t="s">
        <v>16</v>
      </c>
      <c r="H274" s="19" t="s">
        <v>1355</v>
      </c>
      <c r="I274" s="6" t="s">
        <v>966</v>
      </c>
      <c r="J274" s="6" t="s">
        <v>17</v>
      </c>
      <c r="K274" s="6" t="s">
        <v>23</v>
      </c>
      <c r="L274" s="6" t="s">
        <v>277</v>
      </c>
      <c r="M274" s="6">
        <v>30</v>
      </c>
      <c r="N274" s="6"/>
      <c r="O274" s="6" t="s">
        <v>22</v>
      </c>
      <c r="P274" s="6"/>
      <c r="Q274" s="6" t="s">
        <v>68</v>
      </c>
      <c r="R274" s="6" t="s">
        <v>1012</v>
      </c>
      <c r="S274" s="6" t="s">
        <v>1011</v>
      </c>
      <c r="T274" s="25">
        <v>24</v>
      </c>
      <c r="U274" s="25">
        <v>24</v>
      </c>
      <c r="V274" s="42" t="s">
        <v>1250</v>
      </c>
      <c r="W274" s="42"/>
      <c r="X274" s="42"/>
      <c r="Y274" s="10" t="s">
        <v>754</v>
      </c>
      <c r="Z274" s="10" t="s">
        <v>741</v>
      </c>
      <c r="AA274" s="5"/>
    </row>
    <row r="275" spans="1:27" ht="12.75" customHeight="1" x14ac:dyDescent="0.25">
      <c r="A275" s="10" t="str">
        <f>Q275</f>
        <v>BACHARELADO EM CIÊNCIAS BIOLÓGICAS</v>
      </c>
      <c r="B275" s="10" t="str">
        <f>E275</f>
        <v>DANHZ1031-15SA</v>
      </c>
      <c r="C275" s="10" t="str">
        <f>CONCATENATE(D275," ",G275,"-",K275," (",J275,")",IF(G275="I"," - TURMA MINISTRADA EM INGLÊS",IF(G275="P"," - TURMA COMPARTILHADA COM A PÓS-GRADUAÇÃO",IF(G275="S"," - TURMA SEMIPRESENCIAL",""))))</f>
        <v>História das Ideias Biológicas A-diurno (Santo André)</v>
      </c>
      <c r="D275" s="5" t="s">
        <v>2561</v>
      </c>
      <c r="E275" s="5" t="s">
        <v>2562</v>
      </c>
      <c r="F275" s="25" t="s">
        <v>2563</v>
      </c>
      <c r="G275" s="14" t="s">
        <v>16</v>
      </c>
      <c r="H275" s="14" t="s">
        <v>2564</v>
      </c>
      <c r="I275" s="5"/>
      <c r="J275" s="5" t="s">
        <v>17</v>
      </c>
      <c r="K275" s="5" t="s">
        <v>18</v>
      </c>
      <c r="L275" s="5" t="s">
        <v>19</v>
      </c>
      <c r="M275" s="5">
        <v>40</v>
      </c>
      <c r="N275" s="5"/>
      <c r="O275" s="5"/>
      <c r="P275" s="5"/>
      <c r="Q275" s="6" t="s">
        <v>68</v>
      </c>
      <c r="R275" s="6" t="s">
        <v>2565</v>
      </c>
      <c r="S275" s="6"/>
      <c r="T275" s="25">
        <v>8</v>
      </c>
      <c r="U275" s="25">
        <v>8</v>
      </c>
      <c r="V275" s="42" t="s">
        <v>1250</v>
      </c>
      <c r="W275" s="42"/>
      <c r="X275" s="42"/>
      <c r="Y275" s="10" t="s">
        <v>1191</v>
      </c>
      <c r="Z275" s="10" t="s">
        <v>563</v>
      </c>
      <c r="AA275" s="5"/>
    </row>
    <row r="276" spans="1:27" ht="12.75" customHeight="1" x14ac:dyDescent="0.25">
      <c r="A276" s="10" t="str">
        <f>Q276</f>
        <v>BACHARELADO EM CIÊNCIAS BIOLÓGICAS</v>
      </c>
      <c r="B276" s="10" t="str">
        <f>E276</f>
        <v>NANHZ1031-15SA</v>
      </c>
      <c r="C276" s="10" t="str">
        <f>CONCATENATE(D276," ",G276,"-",K276," (",J276,")",IF(G276="I"," - TURMA MINISTRADA EM INGLÊS",IF(G276="P"," - TURMA COMPARTILHADA COM A PÓS-GRADUAÇÃO",IF(G276="S"," - TURMA SEMIPRESENCIAL",""))))</f>
        <v>História das Ideias Biológicas A-noturno (Santo André)</v>
      </c>
      <c r="D276" s="6" t="s">
        <v>2561</v>
      </c>
      <c r="E276" s="6" t="s">
        <v>2567</v>
      </c>
      <c r="F276" s="28" t="s">
        <v>2563</v>
      </c>
      <c r="G276" s="19" t="s">
        <v>16</v>
      </c>
      <c r="H276" s="19" t="s">
        <v>2068</v>
      </c>
      <c r="I276" s="6"/>
      <c r="J276" s="6" t="s">
        <v>17</v>
      </c>
      <c r="K276" s="17" t="s">
        <v>23</v>
      </c>
      <c r="L276" s="6" t="s">
        <v>19</v>
      </c>
      <c r="M276" s="6">
        <v>41</v>
      </c>
      <c r="N276" s="6"/>
      <c r="O276" s="6"/>
      <c r="P276" s="6"/>
      <c r="Q276" s="6" t="s">
        <v>68</v>
      </c>
      <c r="R276" s="6" t="s">
        <v>2565</v>
      </c>
      <c r="S276" s="6"/>
      <c r="T276" s="25">
        <v>8</v>
      </c>
      <c r="U276" s="25">
        <v>8</v>
      </c>
      <c r="V276" s="42" t="s">
        <v>1250</v>
      </c>
      <c r="W276" s="42"/>
      <c r="X276" s="42"/>
      <c r="Y276" s="10" t="s">
        <v>1178</v>
      </c>
      <c r="Z276" s="10" t="s">
        <v>563</v>
      </c>
      <c r="AA276" s="5"/>
    </row>
    <row r="277" spans="1:27" ht="12.75" customHeight="1" x14ac:dyDescent="0.25">
      <c r="A277" s="10" t="str">
        <f>Q277</f>
        <v>BACHARELADO EM CIÊNCIAS BIOLÓGICAS</v>
      </c>
      <c r="B277" s="10" t="str">
        <f>E277</f>
        <v>NANHZ1090-15SA</v>
      </c>
      <c r="C277" s="10" t="str">
        <f>CONCATENATE(D277," ",G277,"-",K277," (",J277,")",IF(G277="I"," - TURMA MINISTRADA EM INGLÊS",IF(G277="P"," - TURMA COMPARTILHADA COM A PÓS-GRADUAÇÃO",IF(G277="S"," - TURMA SEMIPRESENCIAL",""))))</f>
        <v>Imunologia Aplicada A-noturno (Santo André)</v>
      </c>
      <c r="D277" s="5" t="s">
        <v>2572</v>
      </c>
      <c r="E277" s="5" t="s">
        <v>2573</v>
      </c>
      <c r="F277" s="25" t="s">
        <v>2574</v>
      </c>
      <c r="G277" s="14" t="s">
        <v>16</v>
      </c>
      <c r="H277" s="14" t="s">
        <v>2575</v>
      </c>
      <c r="I277" s="5"/>
      <c r="J277" s="5" t="s">
        <v>17</v>
      </c>
      <c r="K277" s="5" t="s">
        <v>23</v>
      </c>
      <c r="L277" s="5" t="s">
        <v>45</v>
      </c>
      <c r="M277" s="5">
        <v>40</v>
      </c>
      <c r="N277" s="5"/>
      <c r="O277" s="5"/>
      <c r="P277" s="5"/>
      <c r="Q277" s="5" t="s">
        <v>68</v>
      </c>
      <c r="R277" s="5" t="s">
        <v>776</v>
      </c>
      <c r="T277" s="25">
        <v>16</v>
      </c>
      <c r="U277" s="25">
        <v>16</v>
      </c>
      <c r="V277" s="42" t="s">
        <v>1250</v>
      </c>
      <c r="W277" s="42"/>
      <c r="X277" s="42"/>
      <c r="Y277" s="10" t="s">
        <v>1188</v>
      </c>
      <c r="Z277" s="10" t="s">
        <v>563</v>
      </c>
      <c r="AA277" s="5"/>
    </row>
    <row r="278" spans="1:27" ht="12.75" customHeight="1" x14ac:dyDescent="0.25">
      <c r="A278" s="10" t="str">
        <f>Q278</f>
        <v>BACHARELADO EM CIÊNCIAS BIOLÓGICAS</v>
      </c>
      <c r="B278" s="10" t="str">
        <f>E278</f>
        <v>DANHT1066-15SA</v>
      </c>
      <c r="C278" s="10" t="str">
        <f>CONCATENATE(D278," ",G278,"-",K278," (",J278,")",IF(G278="I"," - TURMA MINISTRADA EM INGLÊS",IF(G278="P"," - TURMA COMPARTILHADA COM A PÓS-GRADUAÇÃO",IF(G278="S"," - TURMA SEMIPRESENCIAL",""))))</f>
        <v>Morfofisiologia animal comparada A-diurno (Santo André)</v>
      </c>
      <c r="D278" s="6" t="s">
        <v>2538</v>
      </c>
      <c r="E278" s="6" t="s">
        <v>2539</v>
      </c>
      <c r="F278" s="28" t="s">
        <v>2540</v>
      </c>
      <c r="G278" s="19" t="s">
        <v>16</v>
      </c>
      <c r="H278" s="19" t="s">
        <v>2541</v>
      </c>
      <c r="I278" s="6"/>
      <c r="J278" s="6" t="s">
        <v>17</v>
      </c>
      <c r="K278" s="6" t="s">
        <v>18</v>
      </c>
      <c r="L278" s="6" t="s">
        <v>25</v>
      </c>
      <c r="M278" s="6">
        <v>30</v>
      </c>
      <c r="N278" s="6"/>
      <c r="O278" s="6"/>
      <c r="P278" s="6"/>
      <c r="Q278" s="6" t="s">
        <v>68</v>
      </c>
      <c r="R278" s="6" t="s">
        <v>2542</v>
      </c>
      <c r="S278" s="6"/>
      <c r="T278" s="25">
        <v>16</v>
      </c>
      <c r="U278" s="25">
        <v>16</v>
      </c>
      <c r="V278" s="42" t="s">
        <v>1250</v>
      </c>
      <c r="W278" s="42"/>
      <c r="X278" s="42"/>
      <c r="Y278" s="10" t="s">
        <v>1193</v>
      </c>
      <c r="Z278" s="10" t="s">
        <v>563</v>
      </c>
      <c r="AA278" s="5"/>
    </row>
    <row r="279" spans="1:27" ht="12.75" customHeight="1" x14ac:dyDescent="0.25">
      <c r="A279" s="10" t="str">
        <f>Q279</f>
        <v>BACHARELADO EM CIÊNCIAS BIOLÓGICAS</v>
      </c>
      <c r="B279" s="10" t="str">
        <f>E279</f>
        <v>NANHT1066-15SA</v>
      </c>
      <c r="C279" s="10" t="str">
        <f>CONCATENATE(D279," ",G279,"-",K279," (",J279,")",IF(G279="I"," - TURMA MINISTRADA EM INGLÊS",IF(G279="P"," - TURMA COMPARTILHADA COM A PÓS-GRADUAÇÃO",IF(G279="S"," - TURMA SEMIPRESENCIAL",""))))</f>
        <v>Morfofisiologia animal comparada A-noturno (Santo André)</v>
      </c>
      <c r="D279" s="6" t="s">
        <v>2538</v>
      </c>
      <c r="E279" s="6" t="s">
        <v>2543</v>
      </c>
      <c r="F279" s="28" t="s">
        <v>2540</v>
      </c>
      <c r="G279" s="19" t="s">
        <v>16</v>
      </c>
      <c r="H279" s="19" t="s">
        <v>974</v>
      </c>
      <c r="I279" s="6"/>
      <c r="J279" s="6" t="s">
        <v>17</v>
      </c>
      <c r="K279" s="6" t="s">
        <v>23</v>
      </c>
      <c r="L279" s="6" t="s">
        <v>25</v>
      </c>
      <c r="M279" s="6">
        <v>30</v>
      </c>
      <c r="N279" s="6"/>
      <c r="O279" s="6"/>
      <c r="P279" s="6"/>
      <c r="Q279" s="6" t="s">
        <v>68</v>
      </c>
      <c r="R279" s="6" t="s">
        <v>1054</v>
      </c>
      <c r="S279" s="6"/>
      <c r="T279" s="25">
        <v>16</v>
      </c>
      <c r="U279" s="25">
        <v>16</v>
      </c>
      <c r="V279" s="42" t="s">
        <v>1250</v>
      </c>
      <c r="W279" s="42"/>
      <c r="X279" s="42"/>
      <c r="Y279" s="10" t="s">
        <v>773</v>
      </c>
      <c r="Z279" s="10" t="s">
        <v>563</v>
      </c>
      <c r="AA279" s="5"/>
    </row>
    <row r="280" spans="1:27" ht="12.75" customHeight="1" x14ac:dyDescent="0.25">
      <c r="A280" s="10" t="str">
        <f>Q280</f>
        <v>BACHARELADO EM CIÊNCIAS BIOLÓGICAS</v>
      </c>
      <c r="B280" s="10" t="str">
        <f>E280</f>
        <v>NANHT1059-15SA</v>
      </c>
      <c r="C280" s="10" t="str">
        <f>CONCATENATE(D280," ",G280,"-",K280," (",J280,")",IF(G280="I"," - TURMA MINISTRADA EM INGLÊS",IF(G280="P"," - TURMA COMPARTILHADA COM A PÓS-GRADUAÇÃO",IF(G280="S"," - TURMA SEMIPRESENCIAL",""))))</f>
        <v>Morfofisiologia Humana II A-noturno (Santo André)</v>
      </c>
      <c r="D280" s="5" t="s">
        <v>1356</v>
      </c>
      <c r="E280" s="5" t="s">
        <v>1357</v>
      </c>
      <c r="F280" s="25" t="s">
        <v>1358</v>
      </c>
      <c r="G280" s="14" t="s">
        <v>16</v>
      </c>
      <c r="H280" s="14" t="s">
        <v>1359</v>
      </c>
      <c r="I280" s="5" t="s">
        <v>1360</v>
      </c>
      <c r="J280" s="5" t="s">
        <v>17</v>
      </c>
      <c r="K280" s="5" t="s">
        <v>23</v>
      </c>
      <c r="L280" s="5" t="s">
        <v>277</v>
      </c>
      <c r="M280" s="5">
        <v>30</v>
      </c>
      <c r="N280" s="5"/>
      <c r="O280" s="5"/>
      <c r="P280" s="5"/>
      <c r="Q280" s="6" t="s">
        <v>68</v>
      </c>
      <c r="R280" s="6" t="s">
        <v>823</v>
      </c>
      <c r="S280" s="6" t="s">
        <v>825</v>
      </c>
      <c r="T280" s="25">
        <v>24</v>
      </c>
      <c r="U280" s="25">
        <v>24</v>
      </c>
      <c r="V280" s="42" t="s">
        <v>1250</v>
      </c>
      <c r="W280" s="42"/>
      <c r="X280" s="42"/>
      <c r="Y280" s="10" t="s">
        <v>772</v>
      </c>
      <c r="Z280" s="10" t="s">
        <v>741</v>
      </c>
      <c r="AA280" s="5"/>
    </row>
    <row r="281" spans="1:27" ht="12.75" customHeight="1" x14ac:dyDescent="0.25">
      <c r="A281" s="10" t="str">
        <f>Q281</f>
        <v>BACHARELADO EM CIÊNCIAS BIOLÓGICAS</v>
      </c>
      <c r="B281" s="10" t="str">
        <f>E281</f>
        <v>DANHZ1037-15SB</v>
      </c>
      <c r="C281" s="10" t="str">
        <f>CONCATENATE(D281," ",G281,"-",K281," (",J281,")",IF(G281="I"," - TURMA MINISTRADA EM INGLÊS",IF(G281="P"," - TURMA COMPARTILHADA COM A PÓS-GRADUAÇÃO",IF(G281="S"," - TURMA SEMIPRESENCIAL",""))))</f>
        <v>Parasitologia A-diurno (São Bernardo do Campo)</v>
      </c>
      <c r="D281" s="6" t="s">
        <v>2596</v>
      </c>
      <c r="E281" s="6" t="s">
        <v>2597</v>
      </c>
      <c r="F281" s="27" t="s">
        <v>2598</v>
      </c>
      <c r="G281" s="19" t="s">
        <v>16</v>
      </c>
      <c r="H281" s="19" t="s">
        <v>2599</v>
      </c>
      <c r="I281" s="6"/>
      <c r="J281" s="6" t="s">
        <v>36</v>
      </c>
      <c r="K281" s="17" t="s">
        <v>18</v>
      </c>
      <c r="L281" s="6" t="s">
        <v>69</v>
      </c>
      <c r="M281" s="6">
        <v>30</v>
      </c>
      <c r="N281" s="6"/>
      <c r="O281" s="6"/>
      <c r="P281" s="6"/>
      <c r="Q281" s="6" t="s">
        <v>68</v>
      </c>
      <c r="R281" s="6" t="s">
        <v>2600</v>
      </c>
      <c r="S281" s="6"/>
      <c r="T281" s="25">
        <v>12</v>
      </c>
      <c r="U281" s="25">
        <v>12</v>
      </c>
      <c r="V281" s="42" t="s">
        <v>1250</v>
      </c>
      <c r="W281" s="42"/>
      <c r="X281" s="42"/>
      <c r="Y281" s="10" t="s">
        <v>4443</v>
      </c>
      <c r="Z281" s="10" t="s">
        <v>563</v>
      </c>
      <c r="AA281" s="5"/>
    </row>
    <row r="282" spans="1:27" ht="12.75" customHeight="1" x14ac:dyDescent="0.25">
      <c r="A282" s="10" t="str">
        <f>Q282</f>
        <v>BACHARELADO EM CIÊNCIAS BIOLÓGICAS</v>
      </c>
      <c r="B282" s="10" t="str">
        <f>E282</f>
        <v>NANHZ1037-15SB</v>
      </c>
      <c r="C282" s="10" t="str">
        <f>CONCATENATE(D282," ",G282,"-",K282," (",J282,")",IF(G282="I"," - TURMA MINISTRADA EM INGLÊS",IF(G282="P"," - TURMA COMPARTILHADA COM A PÓS-GRADUAÇÃO",IF(G282="S"," - TURMA SEMIPRESENCIAL",""))))</f>
        <v>Parasitologia A-noturno (São Bernardo do Campo)</v>
      </c>
      <c r="D282" s="6" t="s">
        <v>2596</v>
      </c>
      <c r="E282" s="6" t="s">
        <v>2601</v>
      </c>
      <c r="F282" s="28" t="s">
        <v>2598</v>
      </c>
      <c r="G282" s="19" t="s">
        <v>16</v>
      </c>
      <c r="H282" s="19" t="s">
        <v>2602</v>
      </c>
      <c r="I282" s="6"/>
      <c r="J282" s="6" t="s">
        <v>36</v>
      </c>
      <c r="K282" s="6" t="s">
        <v>23</v>
      </c>
      <c r="L282" s="6" t="s">
        <v>69</v>
      </c>
      <c r="M282" s="6">
        <v>30</v>
      </c>
      <c r="N282" s="6"/>
      <c r="O282" s="6"/>
      <c r="P282" s="6"/>
      <c r="Q282" s="6" t="s">
        <v>68</v>
      </c>
      <c r="R282" s="6" t="s">
        <v>2600</v>
      </c>
      <c r="S282" s="6"/>
      <c r="T282" s="25">
        <v>12</v>
      </c>
      <c r="U282" s="25">
        <v>12</v>
      </c>
      <c r="V282" s="42" t="s">
        <v>1250</v>
      </c>
      <c r="W282" s="42"/>
      <c r="X282" s="42"/>
      <c r="Y282" s="10" t="s">
        <v>4444</v>
      </c>
      <c r="Z282" s="10" t="s">
        <v>563</v>
      </c>
      <c r="AA282" s="5"/>
    </row>
    <row r="283" spans="1:27" ht="12.75" customHeight="1" x14ac:dyDescent="0.25">
      <c r="A283" s="10" t="str">
        <f>Q283</f>
        <v>BACHARELADO EM CIÊNCIAS BIOLÓGICAS</v>
      </c>
      <c r="B283" s="10" t="str">
        <f>E283</f>
        <v>DANHT1049-15SA</v>
      </c>
      <c r="C283" s="10" t="str">
        <f>CONCATENATE(D283," ",G283,"-",K283," (",J283,")",IF(G283="I"," - TURMA MINISTRADA EM INGLÊS",IF(G283="P"," - TURMA COMPARTILHADA COM A PÓS-GRADUAÇÃO",IF(G283="S"," - TURMA SEMIPRESENCIAL",""))))</f>
        <v>Trabalho de Conclusão de Curso em Biologia A-diurno (Santo André)</v>
      </c>
      <c r="D283" s="6" t="s">
        <v>71</v>
      </c>
      <c r="E283" s="6" t="s">
        <v>70</v>
      </c>
      <c r="F283" s="28" t="s">
        <v>72</v>
      </c>
      <c r="G283" s="19" t="s">
        <v>16</v>
      </c>
      <c r="H283" s="19" t="s">
        <v>1362</v>
      </c>
      <c r="I283" s="6"/>
      <c r="J283" s="6" t="s">
        <v>17</v>
      </c>
      <c r="K283" s="17" t="s">
        <v>18</v>
      </c>
      <c r="L283" s="6" t="s">
        <v>73</v>
      </c>
      <c r="M283" s="6">
        <v>30</v>
      </c>
      <c r="N283" s="6"/>
      <c r="O283" s="6"/>
      <c r="P283" s="6"/>
      <c r="Q283" s="6" t="s">
        <v>68</v>
      </c>
      <c r="R283" s="6" t="s">
        <v>550</v>
      </c>
      <c r="S283" s="6"/>
      <c r="T283" s="25">
        <v>8</v>
      </c>
      <c r="U283" s="25">
        <v>8</v>
      </c>
      <c r="V283" s="42" t="s">
        <v>1250</v>
      </c>
      <c r="W283" s="42"/>
      <c r="X283" s="42"/>
      <c r="Y283" s="10" t="s">
        <v>749</v>
      </c>
      <c r="Z283" s="10" t="s">
        <v>563</v>
      </c>
      <c r="AA283" s="5"/>
    </row>
    <row r="284" spans="1:27" ht="12.75" customHeight="1" x14ac:dyDescent="0.25">
      <c r="A284" s="10" t="str">
        <f>Q284</f>
        <v>BACHARELADO EM CIÊNCIAS BIOLÓGICAS</v>
      </c>
      <c r="B284" s="10" t="str">
        <f>E284</f>
        <v>NANHT1049-15SA</v>
      </c>
      <c r="C284" s="10" t="str">
        <f>CONCATENATE(D284," ",G284,"-",K284," (",J284,")",IF(G284="I"," - TURMA MINISTRADA EM INGLÊS",IF(G284="P"," - TURMA COMPARTILHADA COM A PÓS-GRADUAÇÃO",IF(G284="S"," - TURMA SEMIPRESENCIAL",""))))</f>
        <v>Trabalho de Conclusão de Curso em Biologia A-noturno (Santo André)</v>
      </c>
      <c r="D284" s="6" t="s">
        <v>71</v>
      </c>
      <c r="E284" s="6" t="s">
        <v>74</v>
      </c>
      <c r="F284" s="28" t="s">
        <v>72</v>
      </c>
      <c r="G284" s="19" t="s">
        <v>16</v>
      </c>
      <c r="H284" s="19" t="s">
        <v>1363</v>
      </c>
      <c r="I284" s="6"/>
      <c r="J284" s="6" t="s">
        <v>17</v>
      </c>
      <c r="K284" s="6" t="s">
        <v>23</v>
      </c>
      <c r="L284" s="6" t="s">
        <v>73</v>
      </c>
      <c r="M284" s="6">
        <v>30</v>
      </c>
      <c r="N284" s="6"/>
      <c r="O284" s="6"/>
      <c r="P284" s="6"/>
      <c r="Q284" s="6" t="s">
        <v>68</v>
      </c>
      <c r="R284" s="6" t="s">
        <v>828</v>
      </c>
      <c r="S284" s="6"/>
      <c r="T284" s="25">
        <v>8</v>
      </c>
      <c r="U284" s="25">
        <v>8</v>
      </c>
      <c r="V284" s="42" t="s">
        <v>1250</v>
      </c>
      <c r="W284" s="42"/>
      <c r="X284" s="42"/>
      <c r="Y284" s="10" t="s">
        <v>750</v>
      </c>
      <c r="Z284" s="10" t="s">
        <v>563</v>
      </c>
      <c r="AA284" s="5"/>
    </row>
    <row r="285" spans="1:27" ht="12.75" customHeight="1" x14ac:dyDescent="0.25">
      <c r="A285" s="10" t="str">
        <f>Q285</f>
        <v>BACHARELADO EM CIÊNCIAS BIOLÓGICAS</v>
      </c>
      <c r="B285" s="10" t="str">
        <f>E285</f>
        <v>DANHZ1051-13SA</v>
      </c>
      <c r="C285" s="10" t="str">
        <f>CONCATENATE(D285," ",G285,"-",K285," (",J285,")",IF(G285="I"," - TURMA MINISTRADA EM INGLÊS",IF(G285="P"," - TURMA COMPARTILHADA COM A PÓS-GRADUAÇÃO",IF(G285="S"," - TURMA SEMIPRESENCIAL",""))))</f>
        <v>Virologia A-diurno (Santo André)</v>
      </c>
      <c r="D285" s="6" t="s">
        <v>1016</v>
      </c>
      <c r="E285" s="6" t="s">
        <v>2558</v>
      </c>
      <c r="F285" s="27" t="s">
        <v>1017</v>
      </c>
      <c r="G285" s="19" t="s">
        <v>16</v>
      </c>
      <c r="H285" s="19" t="s">
        <v>2559</v>
      </c>
      <c r="I285" s="6"/>
      <c r="J285" s="6" t="s">
        <v>17</v>
      </c>
      <c r="K285" s="6" t="s">
        <v>18</v>
      </c>
      <c r="L285" s="6" t="s">
        <v>25</v>
      </c>
      <c r="M285" s="6">
        <v>40</v>
      </c>
      <c r="N285" s="6"/>
      <c r="O285" s="6"/>
      <c r="P285" s="6"/>
      <c r="Q285" s="6" t="s">
        <v>68</v>
      </c>
      <c r="R285" s="6" t="s">
        <v>791</v>
      </c>
      <c r="S285" s="6"/>
      <c r="T285" s="25">
        <v>16</v>
      </c>
      <c r="U285" s="25">
        <v>16</v>
      </c>
      <c r="V285" s="42" t="s">
        <v>1250</v>
      </c>
      <c r="W285" s="42"/>
      <c r="X285" s="42"/>
      <c r="Y285" s="10" t="s">
        <v>4438</v>
      </c>
      <c r="Z285" s="10" t="s">
        <v>563</v>
      </c>
      <c r="AA285" s="5"/>
    </row>
    <row r="286" spans="1:27" ht="12.75" customHeight="1" x14ac:dyDescent="0.25">
      <c r="A286" s="10" t="str">
        <f>Q286</f>
        <v>BACHARELADO EM CIÊNCIAS BIOLÓGICAS</v>
      </c>
      <c r="B286" s="10" t="str">
        <f>E286</f>
        <v>DANHT1063-15SA</v>
      </c>
      <c r="C286" s="10" t="str">
        <f>CONCATENATE(D286," ",G286,"-",K286," (",J286,")",IF(G286="I"," - TURMA MINISTRADA EM INGLÊS",IF(G286="P"," - TURMA COMPARTILHADA COM A PÓS-GRADUAÇÃO",IF(G286="S"," - TURMA SEMIPRESENCIAL",""))))</f>
        <v>Zoologia de Invertebrados I A-diurno (Santo André)</v>
      </c>
      <c r="D286" s="6" t="s">
        <v>1364</v>
      </c>
      <c r="E286" s="6" t="s">
        <v>1365</v>
      </c>
      <c r="F286" s="28" t="s">
        <v>1366</v>
      </c>
      <c r="G286" s="19" t="s">
        <v>16</v>
      </c>
      <c r="H286" s="19" t="s">
        <v>1367</v>
      </c>
      <c r="I286" s="6" t="s">
        <v>1368</v>
      </c>
      <c r="J286" s="6" t="s">
        <v>17</v>
      </c>
      <c r="K286" s="17" t="s">
        <v>18</v>
      </c>
      <c r="L286" s="6" t="s">
        <v>1369</v>
      </c>
      <c r="M286" s="6">
        <v>30</v>
      </c>
      <c r="N286" s="6"/>
      <c r="O286" s="6" t="s">
        <v>22</v>
      </c>
      <c r="P286" s="6"/>
      <c r="Q286" s="6" t="s">
        <v>68</v>
      </c>
      <c r="R286" s="6" t="s">
        <v>1052</v>
      </c>
      <c r="S286" s="6" t="s">
        <v>1052</v>
      </c>
      <c r="T286" s="25">
        <v>24</v>
      </c>
      <c r="U286" s="25">
        <v>24</v>
      </c>
      <c r="V286" s="42" t="s">
        <v>1250</v>
      </c>
      <c r="W286" s="42"/>
      <c r="X286" s="42"/>
      <c r="Y286" s="10" t="s">
        <v>749</v>
      </c>
      <c r="Z286" s="10" t="s">
        <v>763</v>
      </c>
      <c r="AA286" s="5"/>
    </row>
    <row r="287" spans="1:27" ht="12.75" customHeight="1" x14ac:dyDescent="0.25">
      <c r="A287" s="10" t="str">
        <f>Q287</f>
        <v>BACHARELADO EM CIÊNCIAS BIOLÓGICAS</v>
      </c>
      <c r="B287" s="10" t="str">
        <f>E287</f>
        <v>NANHT1063-15SA</v>
      </c>
      <c r="C287" s="10" t="str">
        <f>CONCATENATE(D287," ",G287,"-",K287," (",J287,")",IF(G287="I"," - TURMA MINISTRADA EM INGLÊS",IF(G287="P"," - TURMA COMPARTILHADA COM A PÓS-GRADUAÇÃO",IF(G287="S"," - TURMA SEMIPRESENCIAL",""))))</f>
        <v>Zoologia de Invertebrados I A-noturno (Santo André)</v>
      </c>
      <c r="D287" s="5" t="s">
        <v>1364</v>
      </c>
      <c r="E287" s="5" t="s">
        <v>1370</v>
      </c>
      <c r="F287" s="25" t="s">
        <v>1366</v>
      </c>
      <c r="G287" s="14" t="s">
        <v>16</v>
      </c>
      <c r="H287" s="14" t="s">
        <v>1371</v>
      </c>
      <c r="I287" s="5" t="s">
        <v>1372</v>
      </c>
      <c r="J287" s="5" t="s">
        <v>17</v>
      </c>
      <c r="K287" s="5" t="s">
        <v>23</v>
      </c>
      <c r="L287" s="5" t="s">
        <v>1369</v>
      </c>
      <c r="M287" s="5">
        <v>30</v>
      </c>
      <c r="N287" s="5"/>
      <c r="O287" s="5" t="s">
        <v>22</v>
      </c>
      <c r="P287" s="5"/>
      <c r="Q287" s="5" t="s">
        <v>68</v>
      </c>
      <c r="R287" s="5" t="s">
        <v>1052</v>
      </c>
      <c r="S287" s="5" t="s">
        <v>1052</v>
      </c>
      <c r="T287" s="25">
        <v>24</v>
      </c>
      <c r="U287" s="25">
        <v>24</v>
      </c>
      <c r="V287" s="42" t="s">
        <v>1250</v>
      </c>
      <c r="W287" s="42"/>
      <c r="X287" s="42"/>
      <c r="Y287" s="10" t="s">
        <v>750</v>
      </c>
      <c r="Z287" s="10" t="s">
        <v>1188</v>
      </c>
      <c r="AA287" s="5"/>
    </row>
    <row r="288" spans="1:27" ht="12.75" customHeight="1" x14ac:dyDescent="0.25">
      <c r="A288" s="10" t="str">
        <f>Q288</f>
        <v>BACHARELADO EM CIÊNCIAS E HUMANIDADES</v>
      </c>
      <c r="B288" s="10" t="str">
        <f>E288</f>
        <v>DA1BIR0004-15SB</v>
      </c>
      <c r="C288" s="10" t="str">
        <f>CONCATENATE(D288," ",G288,"-",K288," (",J288,")",IF(G288="I"," - TURMA MINISTRADA EM INGLÊS",IF(G288="P"," - TURMA COMPARTILHADA COM A PÓS-GRADUAÇÃO",IF(G288="S"," - TURMA SEMIPRESENCIAL",""))))</f>
        <v>Bases Epistemológicas da Ciência Moderna A1-diurno (São Bernardo do Campo)</v>
      </c>
      <c r="D288" s="6" t="s">
        <v>38</v>
      </c>
      <c r="E288" s="6" t="s">
        <v>1152</v>
      </c>
      <c r="F288" s="28" t="s">
        <v>39</v>
      </c>
      <c r="G288" s="19" t="s">
        <v>21</v>
      </c>
      <c r="H288" s="19" t="s">
        <v>2173</v>
      </c>
      <c r="I288" s="6"/>
      <c r="J288" s="6" t="s">
        <v>36</v>
      </c>
      <c r="K288" s="6" t="s">
        <v>18</v>
      </c>
      <c r="L288" s="6" t="s">
        <v>40</v>
      </c>
      <c r="M288" s="6">
        <v>50</v>
      </c>
      <c r="N288" s="6"/>
      <c r="O288" s="6" t="s">
        <v>35</v>
      </c>
      <c r="P288" s="6" t="s">
        <v>35</v>
      </c>
      <c r="Q288" s="6" t="s">
        <v>75</v>
      </c>
      <c r="R288" s="6" t="s">
        <v>643</v>
      </c>
      <c r="S288" s="6"/>
      <c r="T288" s="25">
        <v>12</v>
      </c>
      <c r="U288" s="25">
        <v>12</v>
      </c>
      <c r="V288" s="42" t="s">
        <v>1250</v>
      </c>
      <c r="W288" s="42"/>
      <c r="X288" s="42"/>
      <c r="Y288" s="10" t="s">
        <v>745</v>
      </c>
      <c r="Z288" s="10" t="s">
        <v>563</v>
      </c>
      <c r="AA288" s="5"/>
    </row>
    <row r="289" spans="1:27" ht="12.75" customHeight="1" x14ac:dyDescent="0.25">
      <c r="A289" s="10" t="str">
        <f>Q289</f>
        <v>BACHARELADO EM CIÊNCIAS E HUMANIDADES</v>
      </c>
      <c r="B289" s="10" t="str">
        <f>E289</f>
        <v>NA1BIR0004-15SB</v>
      </c>
      <c r="C289" s="10" t="str">
        <f>CONCATENATE(D289," ",G289,"-",K289," (",J289,")",IF(G289="I"," - TURMA MINISTRADA EM INGLÊS",IF(G289="P"," - TURMA COMPARTILHADA COM A PÓS-GRADUAÇÃO",IF(G289="S"," - TURMA SEMIPRESENCIAL",""))))</f>
        <v>Bases Epistemológicas da Ciência Moderna A1-noturno (São Bernardo do Campo)</v>
      </c>
      <c r="D289" s="6" t="s">
        <v>38</v>
      </c>
      <c r="E289" s="6" t="s">
        <v>1153</v>
      </c>
      <c r="F289" s="28" t="s">
        <v>39</v>
      </c>
      <c r="G289" s="19" t="s">
        <v>21</v>
      </c>
      <c r="H289" s="19" t="s">
        <v>2174</v>
      </c>
      <c r="I289" s="6"/>
      <c r="J289" s="6" t="s">
        <v>36</v>
      </c>
      <c r="K289" s="17" t="s">
        <v>23</v>
      </c>
      <c r="L289" s="6" t="s">
        <v>40</v>
      </c>
      <c r="M289" s="6">
        <v>50</v>
      </c>
      <c r="N289" s="6"/>
      <c r="O289" s="6" t="s">
        <v>35</v>
      </c>
      <c r="P289" s="6" t="s">
        <v>35</v>
      </c>
      <c r="Q289" s="6" t="s">
        <v>75</v>
      </c>
      <c r="R289" s="6" t="s">
        <v>648</v>
      </c>
      <c r="S289" s="6"/>
      <c r="T289" s="25">
        <v>12</v>
      </c>
      <c r="U289" s="25">
        <v>12</v>
      </c>
      <c r="V289" s="42" t="s">
        <v>1250</v>
      </c>
      <c r="W289" s="42"/>
      <c r="X289" s="42"/>
      <c r="Y289" s="10" t="s">
        <v>746</v>
      </c>
      <c r="Z289" s="10" t="s">
        <v>563</v>
      </c>
      <c r="AA289" s="5"/>
    </row>
    <row r="290" spans="1:27" ht="12.75" customHeight="1" x14ac:dyDescent="0.25">
      <c r="A290" s="10" t="str">
        <f>Q290</f>
        <v>BACHARELADO EM CIÊNCIAS E HUMANIDADES</v>
      </c>
      <c r="B290" s="10" t="str">
        <f>E290</f>
        <v>DB1BIR0004-15SB</v>
      </c>
      <c r="C290" s="10" t="str">
        <f>CONCATENATE(D290," ",G290,"-",K290," (",J290,")",IF(G290="I"," - TURMA MINISTRADA EM INGLÊS",IF(G290="P"," - TURMA COMPARTILHADA COM A PÓS-GRADUAÇÃO",IF(G290="S"," - TURMA SEMIPRESENCIAL",""))))</f>
        <v>Bases Epistemológicas da Ciência Moderna B1-diurno (São Bernardo do Campo)</v>
      </c>
      <c r="D290" s="6" t="s">
        <v>38</v>
      </c>
      <c r="E290" s="6" t="s">
        <v>2175</v>
      </c>
      <c r="F290" s="27" t="s">
        <v>39</v>
      </c>
      <c r="G290" s="19" t="s">
        <v>31</v>
      </c>
      <c r="H290" s="19" t="s">
        <v>2176</v>
      </c>
      <c r="I290" s="6"/>
      <c r="J290" s="6" t="s">
        <v>36</v>
      </c>
      <c r="K290" s="17" t="s">
        <v>18</v>
      </c>
      <c r="L290" s="6" t="s">
        <v>40</v>
      </c>
      <c r="M290" s="6">
        <v>50</v>
      </c>
      <c r="N290" s="6"/>
      <c r="O290" s="6" t="s">
        <v>35</v>
      </c>
      <c r="P290" s="6" t="s">
        <v>35</v>
      </c>
      <c r="Q290" s="6" t="s">
        <v>75</v>
      </c>
      <c r="R290" s="6" t="s">
        <v>643</v>
      </c>
      <c r="S290" s="6"/>
      <c r="T290" s="25">
        <v>12</v>
      </c>
      <c r="U290" s="25">
        <v>12</v>
      </c>
      <c r="V290" s="42" t="s">
        <v>1250</v>
      </c>
      <c r="W290" s="42"/>
      <c r="X290" s="42"/>
      <c r="Y290" s="10" t="s">
        <v>4423</v>
      </c>
      <c r="Z290" s="10" t="s">
        <v>563</v>
      </c>
      <c r="AA290" s="5"/>
    </row>
    <row r="291" spans="1:27" ht="12.75" customHeight="1" x14ac:dyDescent="0.25">
      <c r="A291" s="10" t="str">
        <f>Q291</f>
        <v>BACHARELADO EM CIÊNCIAS E HUMANIDADES</v>
      </c>
      <c r="B291" s="10" t="str">
        <f>E291</f>
        <v>NB1BIR0004-15SB</v>
      </c>
      <c r="C291" s="10" t="str">
        <f>CONCATENATE(D291," ",G291,"-",K291," (",J291,")",IF(G291="I"," - TURMA MINISTRADA EM INGLÊS",IF(G291="P"," - TURMA COMPARTILHADA COM A PÓS-GRADUAÇÃO",IF(G291="S"," - TURMA SEMIPRESENCIAL",""))))</f>
        <v>Bases Epistemológicas da Ciência Moderna B1-noturno (São Bernardo do Campo)</v>
      </c>
      <c r="D291" s="6" t="s">
        <v>38</v>
      </c>
      <c r="E291" s="6" t="s">
        <v>2177</v>
      </c>
      <c r="F291" s="28" t="s">
        <v>39</v>
      </c>
      <c r="G291" s="19" t="s">
        <v>31</v>
      </c>
      <c r="H291" s="19" t="s">
        <v>2178</v>
      </c>
      <c r="I291" s="6"/>
      <c r="J291" s="6" t="s">
        <v>36</v>
      </c>
      <c r="K291" s="6" t="s">
        <v>23</v>
      </c>
      <c r="L291" s="6" t="s">
        <v>40</v>
      </c>
      <c r="M291" s="6">
        <v>50</v>
      </c>
      <c r="N291" s="6"/>
      <c r="O291" s="6" t="s">
        <v>35</v>
      </c>
      <c r="P291" s="6" t="s">
        <v>35</v>
      </c>
      <c r="Q291" s="6" t="s">
        <v>75</v>
      </c>
      <c r="R291" s="6" t="s">
        <v>648</v>
      </c>
      <c r="S291" s="6"/>
      <c r="T291" s="25">
        <v>12</v>
      </c>
      <c r="U291" s="25">
        <v>12</v>
      </c>
      <c r="V291" s="42" t="s">
        <v>1250</v>
      </c>
      <c r="W291" s="42"/>
      <c r="X291" s="42"/>
      <c r="Y291" s="10" t="s">
        <v>4424</v>
      </c>
      <c r="Z291" s="10" t="s">
        <v>563</v>
      </c>
      <c r="AA291" s="5"/>
    </row>
    <row r="292" spans="1:27" ht="12.75" customHeight="1" x14ac:dyDescent="0.25">
      <c r="A292" s="10" t="str">
        <f>Q292</f>
        <v>BACHARELADO EM CIÊNCIAS E HUMANIDADES</v>
      </c>
      <c r="B292" s="10" t="str">
        <f>E292</f>
        <v>DA1BIS0003-15SB</v>
      </c>
      <c r="C292" s="10" t="str">
        <f>CONCATENATE(D292," ",G292,"-",K292," (",J292,")",IF(G292="I"," - TURMA MINISTRADA EM INGLÊS",IF(G292="P"," - TURMA COMPARTILHADA COM A PÓS-GRADUAÇÃO",IF(G292="S"," - TURMA SEMIPRESENCIAL",""))))</f>
        <v>Bases Matemáticas A1-diurno (São Bernardo do Campo)</v>
      </c>
      <c r="D292" s="6" t="s">
        <v>423</v>
      </c>
      <c r="E292" s="6" t="s">
        <v>2158</v>
      </c>
      <c r="F292" s="28" t="s">
        <v>424</v>
      </c>
      <c r="G292" s="19" t="s">
        <v>21</v>
      </c>
      <c r="H292" s="19" t="s">
        <v>2159</v>
      </c>
      <c r="I292" s="6"/>
      <c r="J292" s="6" t="s">
        <v>36</v>
      </c>
      <c r="K292" s="17" t="s">
        <v>18</v>
      </c>
      <c r="L292" s="6" t="s">
        <v>45</v>
      </c>
      <c r="M292" s="6">
        <v>60</v>
      </c>
      <c r="N292" s="6">
        <v>43</v>
      </c>
      <c r="O292" s="6" t="s">
        <v>35</v>
      </c>
      <c r="P292" s="6" t="s">
        <v>35</v>
      </c>
      <c r="Q292" s="6" t="s">
        <v>75</v>
      </c>
      <c r="R292" s="6" t="s">
        <v>623</v>
      </c>
      <c r="S292" s="6"/>
      <c r="T292" s="25">
        <v>16</v>
      </c>
      <c r="U292" s="25">
        <v>16</v>
      </c>
      <c r="V292" s="42" t="s">
        <v>1250</v>
      </c>
      <c r="W292" s="42"/>
      <c r="X292" s="42"/>
      <c r="Y292" s="10" t="s">
        <v>742</v>
      </c>
      <c r="Z292" s="10" t="s">
        <v>563</v>
      </c>
      <c r="AA292" s="5"/>
    </row>
    <row r="293" spans="1:27" ht="12.75" customHeight="1" x14ac:dyDescent="0.25">
      <c r="A293" s="10" t="str">
        <f>Q293</f>
        <v>BACHARELADO EM CIÊNCIAS E HUMANIDADES</v>
      </c>
      <c r="B293" s="10" t="str">
        <f>E293</f>
        <v>NA1BIS0003-15SB</v>
      </c>
      <c r="C293" s="10" t="str">
        <f>CONCATENATE(D293," ",G293,"-",K293," (",J293,")",IF(G293="I"," - TURMA MINISTRADA EM INGLÊS",IF(G293="P"," - TURMA COMPARTILHADA COM A PÓS-GRADUAÇÃO",IF(G293="S"," - TURMA SEMIPRESENCIAL",""))))</f>
        <v>Bases Matemáticas A1-noturno (São Bernardo do Campo)</v>
      </c>
      <c r="D293" s="6" t="s">
        <v>423</v>
      </c>
      <c r="E293" s="6" t="s">
        <v>2160</v>
      </c>
      <c r="F293" s="28" t="s">
        <v>424</v>
      </c>
      <c r="G293" s="19" t="s">
        <v>21</v>
      </c>
      <c r="H293" s="19" t="s">
        <v>2161</v>
      </c>
      <c r="I293" s="6"/>
      <c r="J293" s="6" t="s">
        <v>36</v>
      </c>
      <c r="K293" s="17" t="s">
        <v>23</v>
      </c>
      <c r="L293" s="6" t="s">
        <v>45</v>
      </c>
      <c r="M293" s="6">
        <v>60</v>
      </c>
      <c r="N293" s="6">
        <v>42</v>
      </c>
      <c r="O293" s="6" t="s">
        <v>35</v>
      </c>
      <c r="P293" s="6" t="s">
        <v>35</v>
      </c>
      <c r="Q293" s="6" t="s">
        <v>75</v>
      </c>
      <c r="R293" s="6" t="s">
        <v>387</v>
      </c>
      <c r="S293" s="6"/>
      <c r="T293" s="25">
        <v>16</v>
      </c>
      <c r="U293" s="25">
        <v>16</v>
      </c>
      <c r="V293" s="42" t="s">
        <v>1250</v>
      </c>
      <c r="W293" s="42"/>
      <c r="X293" s="42"/>
      <c r="Y293" s="10" t="s">
        <v>743</v>
      </c>
      <c r="Z293" s="10" t="s">
        <v>563</v>
      </c>
      <c r="AA293" s="5"/>
    </row>
    <row r="294" spans="1:27" ht="12.75" customHeight="1" x14ac:dyDescent="0.25">
      <c r="A294" s="10" t="str">
        <f>Q294</f>
        <v>BACHARELADO EM CIÊNCIAS E HUMANIDADES</v>
      </c>
      <c r="B294" s="10" t="str">
        <f>E294</f>
        <v>DA2BIS0003-15SB</v>
      </c>
      <c r="C294" s="10" t="str">
        <f>CONCATENATE(D294," ",G294,"-",K294," (",J294,")",IF(G294="I"," - TURMA MINISTRADA EM INGLÊS",IF(G294="P"," - TURMA COMPARTILHADA COM A PÓS-GRADUAÇÃO",IF(G294="S"," - TURMA SEMIPRESENCIAL",""))))</f>
        <v>Bases Matemáticas A2-diurno (São Bernardo do Campo)</v>
      </c>
      <c r="D294" s="5" t="s">
        <v>423</v>
      </c>
      <c r="E294" s="5" t="s">
        <v>2446</v>
      </c>
      <c r="F294" s="25" t="s">
        <v>424</v>
      </c>
      <c r="G294" s="14" t="s">
        <v>24</v>
      </c>
      <c r="H294" s="14" t="s">
        <v>2159</v>
      </c>
      <c r="I294" s="5"/>
      <c r="J294" s="5" t="s">
        <v>36</v>
      </c>
      <c r="K294" s="5" t="s">
        <v>18</v>
      </c>
      <c r="L294" s="5" t="s">
        <v>45</v>
      </c>
      <c r="M294" s="5">
        <v>60</v>
      </c>
      <c r="N294" s="5">
        <v>43</v>
      </c>
      <c r="O294" s="5" t="s">
        <v>35</v>
      </c>
      <c r="P294" s="5" t="s">
        <v>35</v>
      </c>
      <c r="Q294" s="23" t="s">
        <v>75</v>
      </c>
      <c r="R294" s="5" t="s">
        <v>2164</v>
      </c>
      <c r="T294" s="25">
        <v>16</v>
      </c>
      <c r="U294" s="25">
        <v>16</v>
      </c>
      <c r="V294" s="42" t="s">
        <v>1250</v>
      </c>
      <c r="W294" s="42"/>
      <c r="X294" s="42"/>
      <c r="Y294" s="10" t="s">
        <v>742</v>
      </c>
      <c r="Z294" s="10" t="s">
        <v>563</v>
      </c>
      <c r="AA294" s="5"/>
    </row>
    <row r="295" spans="1:27" ht="12.75" customHeight="1" x14ac:dyDescent="0.25">
      <c r="A295" s="10" t="str">
        <f>Q295</f>
        <v>BACHARELADO EM CIÊNCIAS E HUMANIDADES</v>
      </c>
      <c r="B295" s="10" t="str">
        <f>E295</f>
        <v>NA2BIS0003-15SB</v>
      </c>
      <c r="C295" s="10" t="str">
        <f>CONCATENATE(D295," ",G295,"-",K295," (",J295,")",IF(G295="I"," - TURMA MINISTRADA EM INGLÊS",IF(G295="P"," - TURMA COMPARTILHADA COM A PÓS-GRADUAÇÃO",IF(G295="S"," - TURMA SEMIPRESENCIAL",""))))</f>
        <v>Bases Matemáticas A2-noturno (São Bernardo do Campo)</v>
      </c>
      <c r="D295" s="6" t="s">
        <v>423</v>
      </c>
      <c r="E295" s="6" t="s">
        <v>2447</v>
      </c>
      <c r="F295" s="28" t="s">
        <v>424</v>
      </c>
      <c r="G295" s="19" t="s">
        <v>24</v>
      </c>
      <c r="H295" s="19" t="s">
        <v>2161</v>
      </c>
      <c r="I295" s="6"/>
      <c r="J295" s="6" t="s">
        <v>36</v>
      </c>
      <c r="K295" s="17" t="s">
        <v>23</v>
      </c>
      <c r="L295" s="6" t="s">
        <v>45</v>
      </c>
      <c r="M295" s="6">
        <v>61</v>
      </c>
      <c r="N295" s="6">
        <v>42</v>
      </c>
      <c r="O295" s="6" t="s">
        <v>35</v>
      </c>
      <c r="P295" s="6" t="s">
        <v>35</v>
      </c>
      <c r="Q295" s="6" t="s">
        <v>75</v>
      </c>
      <c r="R295" s="6" t="s">
        <v>1031</v>
      </c>
      <c r="S295" s="6"/>
      <c r="T295" s="25">
        <v>16</v>
      </c>
      <c r="U295" s="25">
        <v>16</v>
      </c>
      <c r="V295" s="42" t="s">
        <v>1250</v>
      </c>
      <c r="W295" s="42"/>
      <c r="X295" s="42"/>
      <c r="Y295" s="10" t="s">
        <v>743</v>
      </c>
      <c r="Z295" s="10" t="s">
        <v>563</v>
      </c>
      <c r="AA295" s="5"/>
    </row>
    <row r="296" spans="1:27" ht="12.75" customHeight="1" x14ac:dyDescent="0.25">
      <c r="A296" s="10" t="str">
        <f>Q296</f>
        <v>BACHARELADO EM CIÊNCIAS E HUMANIDADES</v>
      </c>
      <c r="B296" s="10" t="str">
        <f>E296</f>
        <v>NA3BIS0003-15SB</v>
      </c>
      <c r="C296" s="10" t="str">
        <f>CONCATENATE(D296," ",G296,"-",K296," (",J296,")",IF(G296="I"," - TURMA MINISTRADA EM INGLÊS",IF(G296="P"," - TURMA COMPARTILHADA COM A PÓS-GRADUAÇÃO",IF(G296="S"," - TURMA SEMIPRESENCIAL",""))))</f>
        <v>Bases Matemáticas A3-noturno (São Bernardo do Campo)</v>
      </c>
      <c r="D296" s="6" t="s">
        <v>423</v>
      </c>
      <c r="E296" s="6" t="s">
        <v>4495</v>
      </c>
      <c r="F296" s="27" t="s">
        <v>424</v>
      </c>
      <c r="G296" s="19" t="s">
        <v>26</v>
      </c>
      <c r="H296" s="19" t="s">
        <v>4496</v>
      </c>
      <c r="I296" s="6"/>
      <c r="J296" s="6" t="s">
        <v>36</v>
      </c>
      <c r="K296" s="6" t="s">
        <v>23</v>
      </c>
      <c r="L296" s="6" t="s">
        <v>45</v>
      </c>
      <c r="M296" s="6">
        <v>60</v>
      </c>
      <c r="N296" s="6"/>
      <c r="O296" s="6" t="s">
        <v>35</v>
      </c>
      <c r="P296" s="6" t="s">
        <v>35</v>
      </c>
      <c r="Q296" s="6" t="s">
        <v>75</v>
      </c>
      <c r="R296" s="6" t="s">
        <v>4494</v>
      </c>
      <c r="S296" s="6"/>
      <c r="T296" s="25">
        <v>16</v>
      </c>
      <c r="U296" s="25">
        <v>16</v>
      </c>
      <c r="V296" s="42" t="s">
        <v>1250</v>
      </c>
      <c r="W296" s="42"/>
      <c r="X296" s="42"/>
      <c r="Y296" s="10" t="s">
        <v>743</v>
      </c>
      <c r="Z296" s="10" t="s">
        <v>563</v>
      </c>
      <c r="AA296" s="5"/>
    </row>
    <row r="297" spans="1:27" ht="12.75" customHeight="1" x14ac:dyDescent="0.25">
      <c r="A297" s="10" t="str">
        <f>Q297</f>
        <v>BACHARELADO EM CIÊNCIAS E HUMANIDADES</v>
      </c>
      <c r="B297" s="10" t="str">
        <f>E297</f>
        <v>DB1BIS0003-15SB</v>
      </c>
      <c r="C297" s="10" t="str">
        <f>CONCATENATE(D297," ",G297,"-",K297," (",J297,")",IF(G297="I"," - TURMA MINISTRADA EM INGLÊS",IF(G297="P"," - TURMA COMPARTILHADA COM A PÓS-GRADUAÇÃO",IF(G297="S"," - TURMA SEMIPRESENCIAL",""))))</f>
        <v>Bases Matemáticas B1-diurno (São Bernardo do Campo)</v>
      </c>
      <c r="D297" s="6" t="s">
        <v>423</v>
      </c>
      <c r="E297" s="6" t="s">
        <v>2162</v>
      </c>
      <c r="F297" s="28" t="s">
        <v>424</v>
      </c>
      <c r="G297" s="19" t="s">
        <v>31</v>
      </c>
      <c r="H297" s="19" t="s">
        <v>2163</v>
      </c>
      <c r="I297" s="6"/>
      <c r="J297" s="6" t="s">
        <v>36</v>
      </c>
      <c r="K297" s="17" t="s">
        <v>18</v>
      </c>
      <c r="L297" s="6" t="s">
        <v>45</v>
      </c>
      <c r="M297" s="6">
        <v>60</v>
      </c>
      <c r="N297" s="6">
        <v>43</v>
      </c>
      <c r="O297" s="6" t="s">
        <v>35</v>
      </c>
      <c r="P297" s="6" t="s">
        <v>35</v>
      </c>
      <c r="Q297" s="6" t="s">
        <v>75</v>
      </c>
      <c r="R297" s="6" t="s">
        <v>2164</v>
      </c>
      <c r="S297" s="6"/>
      <c r="T297" s="25">
        <v>16</v>
      </c>
      <c r="U297" s="25">
        <v>16</v>
      </c>
      <c r="V297" s="42" t="s">
        <v>1250</v>
      </c>
      <c r="W297" s="42"/>
      <c r="X297" s="42"/>
      <c r="Y297" s="10" t="s">
        <v>4384</v>
      </c>
      <c r="Z297" s="10" t="s">
        <v>563</v>
      </c>
      <c r="AA297" s="5"/>
    </row>
    <row r="298" spans="1:27" ht="12.75" customHeight="1" x14ac:dyDescent="0.25">
      <c r="A298" s="10" t="str">
        <f>Q298</f>
        <v>BACHARELADO EM CIÊNCIAS E HUMANIDADES</v>
      </c>
      <c r="B298" s="10" t="str">
        <f>E298</f>
        <v>NB1BIS0003-15SB</v>
      </c>
      <c r="C298" s="10" t="str">
        <f>CONCATENATE(D298," ",G298,"-",K298," (",J298,")",IF(G298="I"," - TURMA MINISTRADA EM INGLÊS",IF(G298="P"," - TURMA COMPARTILHADA COM A PÓS-GRADUAÇÃO",IF(G298="S"," - TURMA SEMIPRESENCIAL",""))))</f>
        <v>Bases Matemáticas B1-noturno (São Bernardo do Campo)</v>
      </c>
      <c r="D298" s="6" t="s">
        <v>423</v>
      </c>
      <c r="E298" s="6" t="s">
        <v>2165</v>
      </c>
      <c r="F298" s="28" t="s">
        <v>424</v>
      </c>
      <c r="G298" s="19" t="s">
        <v>31</v>
      </c>
      <c r="H298" s="19" t="s">
        <v>2166</v>
      </c>
      <c r="I298" s="6"/>
      <c r="J298" s="6" t="s">
        <v>36</v>
      </c>
      <c r="K298" s="17" t="s">
        <v>23</v>
      </c>
      <c r="L298" s="6" t="s">
        <v>45</v>
      </c>
      <c r="M298" s="6">
        <v>60</v>
      </c>
      <c r="N298" s="6">
        <v>42</v>
      </c>
      <c r="O298" s="6" t="s">
        <v>35</v>
      </c>
      <c r="P298" s="6" t="s">
        <v>35</v>
      </c>
      <c r="Q298" s="6" t="s">
        <v>75</v>
      </c>
      <c r="R298" s="6" t="s">
        <v>387</v>
      </c>
      <c r="S298" s="6"/>
      <c r="T298" s="25">
        <v>16</v>
      </c>
      <c r="U298" s="25">
        <v>16</v>
      </c>
      <c r="V298" s="42" t="s">
        <v>1250</v>
      </c>
      <c r="W298" s="42"/>
      <c r="X298" s="42"/>
      <c r="Y298" s="10" t="s">
        <v>731</v>
      </c>
      <c r="Z298" s="10" t="s">
        <v>563</v>
      </c>
      <c r="AA298" s="5"/>
    </row>
    <row r="299" spans="1:27" ht="12.75" customHeight="1" x14ac:dyDescent="0.25">
      <c r="A299" s="10" t="str">
        <f>Q299</f>
        <v>BACHARELADO EM CIÊNCIAS E HUMANIDADES</v>
      </c>
      <c r="B299" s="10" t="str">
        <f>E299</f>
        <v>DB2BIS0003-15SB</v>
      </c>
      <c r="C299" s="10" t="str">
        <f>CONCATENATE(D299," ",G299,"-",K299," (",J299,")",IF(G299="I"," - TURMA MINISTRADA EM INGLÊS",IF(G299="P"," - TURMA COMPARTILHADA COM A PÓS-GRADUAÇÃO",IF(G299="S"," - TURMA SEMIPRESENCIAL",""))))</f>
        <v>Bases Matemáticas B2-diurno (São Bernardo do Campo)</v>
      </c>
      <c r="D299" s="5" t="s">
        <v>423</v>
      </c>
      <c r="E299" s="5" t="s">
        <v>2448</v>
      </c>
      <c r="F299" s="25" t="s">
        <v>424</v>
      </c>
      <c r="G299" s="14" t="s">
        <v>32</v>
      </c>
      <c r="H299" s="14" t="s">
        <v>2163</v>
      </c>
      <c r="I299" s="5"/>
      <c r="J299" s="5" t="s">
        <v>36</v>
      </c>
      <c r="K299" s="5" t="s">
        <v>18</v>
      </c>
      <c r="L299" s="5" t="s">
        <v>45</v>
      </c>
      <c r="M299" s="6">
        <v>60</v>
      </c>
      <c r="N299" s="5">
        <v>42</v>
      </c>
      <c r="O299" s="5" t="s">
        <v>35</v>
      </c>
      <c r="P299" s="5" t="s">
        <v>35</v>
      </c>
      <c r="Q299" s="5" t="s">
        <v>75</v>
      </c>
      <c r="R299" s="5" t="s">
        <v>623</v>
      </c>
      <c r="T299" s="25">
        <v>16</v>
      </c>
      <c r="U299" s="25">
        <v>16</v>
      </c>
      <c r="V299" s="42" t="s">
        <v>1250</v>
      </c>
      <c r="W299" s="42"/>
      <c r="X299" s="42"/>
      <c r="Y299" s="10" t="s">
        <v>4384</v>
      </c>
      <c r="Z299" s="10" t="s">
        <v>563</v>
      </c>
      <c r="AA299" s="5"/>
    </row>
    <row r="300" spans="1:27" ht="12.75" customHeight="1" x14ac:dyDescent="0.25">
      <c r="A300" s="10" t="str">
        <f>Q300</f>
        <v>BACHARELADO EM CIÊNCIAS E HUMANIDADES</v>
      </c>
      <c r="B300" s="10" t="str">
        <f>E300</f>
        <v>NB2BIS0003-15SB</v>
      </c>
      <c r="C300" s="10" t="str">
        <f>CONCATENATE(D300," ",G300,"-",K300," (",J300,")",IF(G300="I"," - TURMA MINISTRADA EM INGLÊS",IF(G300="P"," - TURMA COMPARTILHADA COM A PÓS-GRADUAÇÃO",IF(G300="S"," - TURMA SEMIPRESENCIAL",""))))</f>
        <v>Bases Matemáticas B2-noturno (São Bernardo do Campo)</v>
      </c>
      <c r="D300" s="6" t="s">
        <v>423</v>
      </c>
      <c r="E300" s="6" t="s">
        <v>2449</v>
      </c>
      <c r="F300" s="28" t="s">
        <v>424</v>
      </c>
      <c r="G300" s="19" t="s">
        <v>32</v>
      </c>
      <c r="H300" s="19" t="s">
        <v>2166</v>
      </c>
      <c r="I300" s="6"/>
      <c r="J300" s="6" t="s">
        <v>36</v>
      </c>
      <c r="K300" s="6" t="s">
        <v>23</v>
      </c>
      <c r="L300" s="6" t="s">
        <v>45</v>
      </c>
      <c r="M300" s="6">
        <v>60</v>
      </c>
      <c r="N300" s="6">
        <v>42</v>
      </c>
      <c r="O300" s="6" t="s">
        <v>35</v>
      </c>
      <c r="P300" s="6" t="s">
        <v>35</v>
      </c>
      <c r="Q300" s="6" t="s">
        <v>75</v>
      </c>
      <c r="R300" s="6" t="s">
        <v>1031</v>
      </c>
      <c r="S300" s="6"/>
      <c r="T300" s="25">
        <v>16</v>
      </c>
      <c r="U300" s="25">
        <v>16</v>
      </c>
      <c r="V300" s="42" t="s">
        <v>1250</v>
      </c>
      <c r="W300" s="42"/>
      <c r="X300" s="42"/>
      <c r="Y300" s="10" t="s">
        <v>731</v>
      </c>
      <c r="Z300" s="10" t="s">
        <v>563</v>
      </c>
      <c r="AA300" s="5"/>
    </row>
    <row r="301" spans="1:27" ht="12.75" customHeight="1" x14ac:dyDescent="0.25">
      <c r="A301" s="10" t="str">
        <f>Q301</f>
        <v>BACHARELADO EM CIÊNCIAS E HUMANIDADES</v>
      </c>
      <c r="B301" s="10" t="str">
        <f>E301</f>
        <v>DA1BHQ0002-15SB</v>
      </c>
      <c r="C301" s="10" t="str">
        <f>CONCATENATE(D301," ",G301,"-",K301," (",J301,")",IF(G301="I"," - TURMA MINISTRADA EM INGLÊS",IF(G301="P"," - TURMA COMPARTILHADA COM A PÓS-GRADUAÇÃO",IF(G301="S"," - TURMA SEMIPRESENCIAL",""))))</f>
        <v>Estudos Étnico-Raciais A1-diurno (São Bernardo do Campo)</v>
      </c>
      <c r="D301" s="6" t="s">
        <v>833</v>
      </c>
      <c r="E301" s="6" t="s">
        <v>2130</v>
      </c>
      <c r="F301" s="28" t="s">
        <v>834</v>
      </c>
      <c r="G301" s="19" t="s">
        <v>21</v>
      </c>
      <c r="H301" s="19" t="s">
        <v>2131</v>
      </c>
      <c r="I301" s="6"/>
      <c r="J301" s="6" t="s">
        <v>36</v>
      </c>
      <c r="K301" s="17" t="s">
        <v>18</v>
      </c>
      <c r="L301" s="6" t="s">
        <v>40</v>
      </c>
      <c r="M301" s="6">
        <v>100</v>
      </c>
      <c r="N301" s="6">
        <v>86</v>
      </c>
      <c r="O301" s="6" t="s">
        <v>22</v>
      </c>
      <c r="P301" s="6" t="s">
        <v>35</v>
      </c>
      <c r="Q301" s="5" t="s">
        <v>75</v>
      </c>
      <c r="R301" s="5" t="s">
        <v>638</v>
      </c>
      <c r="T301" s="25">
        <v>12</v>
      </c>
      <c r="U301" s="25">
        <v>12</v>
      </c>
      <c r="V301" s="42" t="s">
        <v>1250</v>
      </c>
      <c r="W301" s="42"/>
      <c r="X301" s="42"/>
      <c r="Y301" s="10" t="s">
        <v>4429</v>
      </c>
      <c r="Z301" s="10" t="s">
        <v>563</v>
      </c>
      <c r="AA301" s="5"/>
    </row>
    <row r="302" spans="1:27" ht="12.75" customHeight="1" x14ac:dyDescent="0.25">
      <c r="A302" s="10" t="str">
        <f>Q302</f>
        <v>BACHARELADO EM CIÊNCIAS E HUMANIDADES</v>
      </c>
      <c r="B302" s="10" t="str">
        <f>E302</f>
        <v>NA1BHQ0002-15SB</v>
      </c>
      <c r="C302" s="10" t="str">
        <f>CONCATENATE(D302," ",G302,"-",K302," (",J302,")",IF(G302="I"," - TURMA MINISTRADA EM INGLÊS",IF(G302="P"," - TURMA COMPARTILHADA COM A PÓS-GRADUAÇÃO",IF(G302="S"," - TURMA SEMIPRESENCIAL",""))))</f>
        <v>Estudos Étnico-Raciais A1-noturno (São Bernardo do Campo)</v>
      </c>
      <c r="D302" s="6" t="s">
        <v>833</v>
      </c>
      <c r="E302" s="6" t="s">
        <v>2132</v>
      </c>
      <c r="F302" s="27" t="s">
        <v>834</v>
      </c>
      <c r="G302" s="19" t="s">
        <v>21</v>
      </c>
      <c r="H302" s="19" t="s">
        <v>2133</v>
      </c>
      <c r="I302" s="6"/>
      <c r="J302" s="6" t="s">
        <v>36</v>
      </c>
      <c r="K302" s="6" t="s">
        <v>23</v>
      </c>
      <c r="L302" s="6" t="s">
        <v>40</v>
      </c>
      <c r="M302" s="6">
        <v>100</v>
      </c>
      <c r="N302" s="6">
        <v>84</v>
      </c>
      <c r="O302" s="6" t="s">
        <v>22</v>
      </c>
      <c r="P302" s="6" t="s">
        <v>35</v>
      </c>
      <c r="Q302" s="6" t="s">
        <v>75</v>
      </c>
      <c r="R302" s="6" t="s">
        <v>639</v>
      </c>
      <c r="S302" s="6"/>
      <c r="T302" s="25">
        <v>12</v>
      </c>
      <c r="U302" s="25">
        <v>12</v>
      </c>
      <c r="V302" s="42" t="s">
        <v>1250</v>
      </c>
      <c r="W302" s="42"/>
      <c r="X302" s="42"/>
      <c r="Y302" s="10" t="s">
        <v>4430</v>
      </c>
      <c r="Z302" s="10" t="s">
        <v>563</v>
      </c>
      <c r="AA302" s="5"/>
    </row>
    <row r="303" spans="1:27" ht="12.75" customHeight="1" x14ac:dyDescent="0.25">
      <c r="A303" s="10" t="str">
        <f>Q303</f>
        <v>BACHARELADO EM CIÊNCIAS E HUMANIDADES</v>
      </c>
      <c r="B303" s="10" t="str">
        <f>E303</f>
        <v>DB1BHQ0002-15SB</v>
      </c>
      <c r="C303" s="10" t="str">
        <f>CONCATENATE(D303," ",G303,"-",K303," (",J303,")",IF(G303="I"," - TURMA MINISTRADA EM INGLÊS",IF(G303="P"," - TURMA COMPARTILHADA COM A PÓS-GRADUAÇÃO",IF(G303="S"," - TURMA SEMIPRESENCIAL",""))))</f>
        <v>Estudos Étnico-Raciais B1-diurno (São Bernardo do Campo)</v>
      </c>
      <c r="D303" s="6" t="s">
        <v>833</v>
      </c>
      <c r="E303" s="6" t="s">
        <v>2134</v>
      </c>
      <c r="F303" s="28" t="s">
        <v>834</v>
      </c>
      <c r="G303" s="19" t="s">
        <v>31</v>
      </c>
      <c r="H303" s="19" t="s">
        <v>2135</v>
      </c>
      <c r="I303" s="6"/>
      <c r="J303" s="6" t="s">
        <v>36</v>
      </c>
      <c r="K303" s="6" t="s">
        <v>18</v>
      </c>
      <c r="L303" s="6" t="s">
        <v>40</v>
      </c>
      <c r="M303" s="6">
        <v>100</v>
      </c>
      <c r="N303" s="6">
        <v>85</v>
      </c>
      <c r="O303" s="6" t="s">
        <v>22</v>
      </c>
      <c r="P303" s="6" t="s">
        <v>35</v>
      </c>
      <c r="Q303" s="6" t="s">
        <v>75</v>
      </c>
      <c r="R303" s="6" t="s">
        <v>639</v>
      </c>
      <c r="S303" s="6"/>
      <c r="T303" s="25">
        <v>12</v>
      </c>
      <c r="U303" s="25">
        <v>12</v>
      </c>
      <c r="V303" s="42" t="s">
        <v>1250</v>
      </c>
      <c r="W303" s="42"/>
      <c r="X303" s="42"/>
      <c r="Y303" s="10" t="s">
        <v>4431</v>
      </c>
      <c r="Z303" s="10" t="s">
        <v>563</v>
      </c>
      <c r="AA303" s="5"/>
    </row>
    <row r="304" spans="1:27" ht="12.75" customHeight="1" x14ac:dyDescent="0.25">
      <c r="A304" s="10" t="str">
        <f>Q304</f>
        <v>BACHARELADO EM CIÊNCIAS E HUMANIDADES</v>
      </c>
      <c r="B304" s="10" t="str">
        <f>E304</f>
        <v>NB1BHQ0002-15SB</v>
      </c>
      <c r="C304" s="10" t="str">
        <f>CONCATENATE(D304," ",G304,"-",K304," (",J304,")",IF(G304="I"," - TURMA MINISTRADA EM INGLÊS",IF(G304="P"," - TURMA COMPARTILHADA COM A PÓS-GRADUAÇÃO",IF(G304="S"," - TURMA SEMIPRESENCIAL",""))))</f>
        <v>Estudos Étnico-Raciais B1-noturno (São Bernardo do Campo)</v>
      </c>
      <c r="D304" s="6" t="s">
        <v>833</v>
      </c>
      <c r="E304" s="6" t="s">
        <v>2136</v>
      </c>
      <c r="F304" s="28" t="s">
        <v>834</v>
      </c>
      <c r="G304" s="19" t="s">
        <v>31</v>
      </c>
      <c r="H304" s="19" t="s">
        <v>2137</v>
      </c>
      <c r="I304" s="6"/>
      <c r="J304" s="6" t="s">
        <v>36</v>
      </c>
      <c r="K304" s="6" t="s">
        <v>23</v>
      </c>
      <c r="L304" s="6" t="s">
        <v>40</v>
      </c>
      <c r="M304" s="6">
        <v>100</v>
      </c>
      <c r="N304" s="6">
        <v>84</v>
      </c>
      <c r="O304" s="6" t="s">
        <v>22</v>
      </c>
      <c r="P304" s="6" t="s">
        <v>35</v>
      </c>
      <c r="Q304" s="6" t="s">
        <v>75</v>
      </c>
      <c r="R304" s="6" t="s">
        <v>638</v>
      </c>
      <c r="S304" s="6"/>
      <c r="T304" s="25">
        <v>12</v>
      </c>
      <c r="U304" s="25">
        <v>12</v>
      </c>
      <c r="V304" s="42" t="s">
        <v>1250</v>
      </c>
      <c r="W304" s="42"/>
      <c r="X304" s="42"/>
      <c r="Y304" s="10" t="s">
        <v>4401</v>
      </c>
      <c r="Z304" s="10" t="s">
        <v>563</v>
      </c>
      <c r="AA304" s="5"/>
    </row>
    <row r="305" spans="1:27" ht="12.75" customHeight="1" x14ac:dyDescent="0.25">
      <c r="A305" s="10" t="str">
        <f>Q305</f>
        <v>BACHARELADO EM CIÊNCIAS E HUMANIDADES</v>
      </c>
      <c r="B305" s="10" t="str">
        <f>E305</f>
        <v>NA1BHQ0003-15SB</v>
      </c>
      <c r="C305" s="10" t="str">
        <f>CONCATENATE(D305," ",G305,"-",K305," (",J305,")",IF(G305="I"," - TURMA MINISTRADA EM INGLÊS",IF(G305="P"," - TURMA COMPARTILHADA COM A PÓS-GRADUAÇÃO",IF(G305="S"," - TURMA SEMIPRESENCIAL",""))))</f>
        <v>Interpretações do Brasil A1-noturno (São Bernardo do Campo)</v>
      </c>
      <c r="D305" s="6" t="s">
        <v>835</v>
      </c>
      <c r="E305" s="6" t="s">
        <v>2167</v>
      </c>
      <c r="F305" s="28" t="s">
        <v>836</v>
      </c>
      <c r="G305" s="19" t="s">
        <v>21</v>
      </c>
      <c r="H305" s="14" t="s">
        <v>2168</v>
      </c>
      <c r="I305" s="6"/>
      <c r="J305" s="6" t="s">
        <v>36</v>
      </c>
      <c r="K305" s="17" t="s">
        <v>23</v>
      </c>
      <c r="L305" s="6" t="s">
        <v>25</v>
      </c>
      <c r="M305" s="6">
        <v>60</v>
      </c>
      <c r="N305" s="6"/>
      <c r="O305" s="6" t="s">
        <v>22</v>
      </c>
      <c r="P305" s="6" t="s">
        <v>35</v>
      </c>
      <c r="Q305" s="6" t="s">
        <v>75</v>
      </c>
      <c r="R305" s="6" t="s">
        <v>420</v>
      </c>
      <c r="S305" s="6"/>
      <c r="T305" s="25">
        <v>16</v>
      </c>
      <c r="U305" s="25">
        <v>16</v>
      </c>
      <c r="V305" s="42" t="s">
        <v>1250</v>
      </c>
      <c r="W305" s="42"/>
      <c r="X305" s="42"/>
      <c r="Y305" s="10" t="s">
        <v>754</v>
      </c>
      <c r="Z305" s="10" t="s">
        <v>563</v>
      </c>
      <c r="AA305" s="5"/>
    </row>
    <row r="306" spans="1:27" ht="12.75" customHeight="1" x14ac:dyDescent="0.25">
      <c r="A306" s="10" t="str">
        <f>Q306</f>
        <v>BACHARELADO EM CIÊNCIAS E HUMANIDADES</v>
      </c>
      <c r="B306" s="10" t="str">
        <f>E306</f>
        <v>DB1BHQ0003-15SB</v>
      </c>
      <c r="C306" s="10" t="str">
        <f>CONCATENATE(D306," ",G306,"-",K306," (",J306,")",IF(G306="I"," - TURMA MINISTRADA EM INGLÊS",IF(G306="P"," - TURMA COMPARTILHADA COM A PÓS-GRADUAÇÃO",IF(G306="S"," - TURMA SEMIPRESENCIAL",""))))</f>
        <v>Interpretações do Brasil B1-diurno (São Bernardo do Campo)</v>
      </c>
      <c r="D306" s="6" t="s">
        <v>835</v>
      </c>
      <c r="E306" s="6" t="s">
        <v>2169</v>
      </c>
      <c r="F306" s="28" t="s">
        <v>836</v>
      </c>
      <c r="G306" s="19" t="s">
        <v>31</v>
      </c>
      <c r="H306" s="19" t="s">
        <v>2170</v>
      </c>
      <c r="I306" s="6"/>
      <c r="J306" s="6" t="s">
        <v>36</v>
      </c>
      <c r="K306" s="17" t="s">
        <v>18</v>
      </c>
      <c r="L306" s="6" t="s">
        <v>25</v>
      </c>
      <c r="M306" s="6">
        <v>60</v>
      </c>
      <c r="N306" s="6"/>
      <c r="O306" s="6" t="s">
        <v>22</v>
      </c>
      <c r="P306" s="6" t="s">
        <v>35</v>
      </c>
      <c r="Q306" s="6" t="s">
        <v>75</v>
      </c>
      <c r="R306" s="6" t="s">
        <v>432</v>
      </c>
      <c r="S306" s="6"/>
      <c r="T306" s="25">
        <v>16</v>
      </c>
      <c r="U306" s="25">
        <v>16</v>
      </c>
      <c r="V306" s="42" t="s">
        <v>1250</v>
      </c>
      <c r="W306" s="42"/>
      <c r="X306" s="42"/>
      <c r="Y306" s="10" t="s">
        <v>4385</v>
      </c>
      <c r="Z306" s="10" t="s">
        <v>563</v>
      </c>
      <c r="AA306" s="5"/>
    </row>
    <row r="307" spans="1:27" ht="12.75" customHeight="1" x14ac:dyDescent="0.25">
      <c r="A307" s="10" t="str">
        <f>Q307</f>
        <v>BACHARELADO EM CIÊNCIAS E HUMANIDADES</v>
      </c>
      <c r="B307" s="10" t="str">
        <f>E307</f>
        <v>NB1BHQ0003-15SB</v>
      </c>
      <c r="C307" s="10" t="str">
        <f>CONCATENATE(D307," ",G307,"-",K307," (",J307,")",IF(G307="I"," - TURMA MINISTRADA EM INGLÊS",IF(G307="P"," - TURMA COMPARTILHADA COM A PÓS-GRADUAÇÃO",IF(G307="S"," - TURMA SEMIPRESENCIAL",""))))</f>
        <v>Interpretações do Brasil B1-noturno (São Bernardo do Campo)</v>
      </c>
      <c r="D307" s="5" t="s">
        <v>835</v>
      </c>
      <c r="E307" s="5" t="s">
        <v>2171</v>
      </c>
      <c r="F307" s="25" t="s">
        <v>836</v>
      </c>
      <c r="G307" s="14" t="s">
        <v>31</v>
      </c>
      <c r="H307" s="14" t="s">
        <v>2172</v>
      </c>
      <c r="I307" s="5"/>
      <c r="J307" s="5" t="s">
        <v>36</v>
      </c>
      <c r="K307" s="5" t="s">
        <v>23</v>
      </c>
      <c r="L307" s="5" t="s">
        <v>25</v>
      </c>
      <c r="M307" s="5">
        <v>60</v>
      </c>
      <c r="N307" s="5"/>
      <c r="O307" s="5" t="s">
        <v>22</v>
      </c>
      <c r="P307" s="5" t="s">
        <v>35</v>
      </c>
      <c r="Q307" s="6" t="s">
        <v>75</v>
      </c>
      <c r="R307" s="6" t="s">
        <v>442</v>
      </c>
      <c r="S307" s="6"/>
      <c r="T307" s="25">
        <v>16</v>
      </c>
      <c r="U307" s="25">
        <v>16</v>
      </c>
      <c r="V307" s="42" t="s">
        <v>1250</v>
      </c>
      <c r="W307" s="42"/>
      <c r="X307" s="42"/>
      <c r="Y307" s="10" t="s">
        <v>735</v>
      </c>
      <c r="Z307" s="10" t="s">
        <v>563</v>
      </c>
      <c r="AA307" s="5"/>
    </row>
    <row r="308" spans="1:27" ht="12.75" customHeight="1" x14ac:dyDescent="0.25">
      <c r="A308" s="10" t="str">
        <f>Q308</f>
        <v>BACHARELADO EM CIÊNCIAS E HUMANIDADES</v>
      </c>
      <c r="B308" s="10" t="str">
        <f>E308</f>
        <v>DA1BIN0406-15SB</v>
      </c>
      <c r="C308" s="10" t="str">
        <f>CONCATENATE(D308," ",G308,"-",K308," (",J308,")",IF(G308="I"," - TURMA MINISTRADA EM INGLÊS",IF(G308="P"," - TURMA COMPARTILHADA COM A PÓS-GRADUAÇÃO",IF(G308="S"," - TURMA SEMIPRESENCIAL",""))))</f>
        <v>Introdução à Probabilidade e à Estatística A1-diurno (São Bernardo do Campo)</v>
      </c>
      <c r="D308" s="5" t="s">
        <v>427</v>
      </c>
      <c r="E308" s="5" t="s">
        <v>2182</v>
      </c>
      <c r="F308" s="25" t="s">
        <v>428</v>
      </c>
      <c r="G308" s="14" t="s">
        <v>21</v>
      </c>
      <c r="H308" s="14" t="s">
        <v>2183</v>
      </c>
      <c r="I308" s="5"/>
      <c r="J308" s="5" t="s">
        <v>36</v>
      </c>
      <c r="K308" s="5" t="s">
        <v>18</v>
      </c>
      <c r="L308" s="5" t="s">
        <v>40</v>
      </c>
      <c r="M308" s="5">
        <v>60</v>
      </c>
      <c r="N308" s="5"/>
      <c r="O308" s="5" t="s">
        <v>35</v>
      </c>
      <c r="P308" s="5" t="s">
        <v>35</v>
      </c>
      <c r="Q308" s="5" t="s">
        <v>75</v>
      </c>
      <c r="R308" s="5" t="s">
        <v>628</v>
      </c>
      <c r="T308" s="25">
        <v>12</v>
      </c>
      <c r="U308" s="25">
        <v>12</v>
      </c>
      <c r="V308" s="42" t="s">
        <v>1250</v>
      </c>
      <c r="W308" s="42"/>
      <c r="X308" s="42"/>
      <c r="Y308" s="10" t="s">
        <v>1189</v>
      </c>
      <c r="Z308" s="10" t="s">
        <v>563</v>
      </c>
      <c r="AA308" s="5"/>
    </row>
    <row r="309" spans="1:27" ht="12.75" customHeight="1" x14ac:dyDescent="0.25">
      <c r="A309" s="10" t="str">
        <f>Q309</f>
        <v>BACHARELADO EM CIÊNCIAS E HUMANIDADES</v>
      </c>
      <c r="B309" s="10" t="str">
        <f>E309</f>
        <v>NA1BIN0406-15SB</v>
      </c>
      <c r="C309" s="10" t="str">
        <f>CONCATENATE(D309," ",G309,"-",K309," (",J309,")",IF(G309="I"," - TURMA MINISTRADA EM INGLÊS",IF(G309="P"," - TURMA COMPARTILHADA COM A PÓS-GRADUAÇÃO",IF(G309="S"," - TURMA SEMIPRESENCIAL",""))))</f>
        <v>Introdução à Probabilidade e à Estatística A1-noturno (São Bernardo do Campo)</v>
      </c>
      <c r="D309" s="6" t="s">
        <v>427</v>
      </c>
      <c r="E309" s="6" t="s">
        <v>2184</v>
      </c>
      <c r="F309" s="28" t="s">
        <v>428</v>
      </c>
      <c r="G309" s="19" t="s">
        <v>21</v>
      </c>
      <c r="H309" s="19" t="s">
        <v>2185</v>
      </c>
      <c r="I309" s="6"/>
      <c r="J309" s="6" t="s">
        <v>36</v>
      </c>
      <c r="K309" s="17" t="s">
        <v>23</v>
      </c>
      <c r="L309" s="6" t="s">
        <v>40</v>
      </c>
      <c r="M309" s="6">
        <v>60</v>
      </c>
      <c r="N309" s="6"/>
      <c r="O309" s="6" t="s">
        <v>35</v>
      </c>
      <c r="P309" s="6" t="s">
        <v>35</v>
      </c>
      <c r="Q309" s="6" t="s">
        <v>75</v>
      </c>
      <c r="R309" s="6" t="s">
        <v>1027</v>
      </c>
      <c r="S309" s="6"/>
      <c r="T309" s="25">
        <v>12</v>
      </c>
      <c r="U309" s="25">
        <v>12</v>
      </c>
      <c r="V309" s="42" t="s">
        <v>1250</v>
      </c>
      <c r="W309" s="42"/>
      <c r="X309" s="42"/>
      <c r="Y309" s="10" t="s">
        <v>1190</v>
      </c>
      <c r="Z309" s="10" t="s">
        <v>563</v>
      </c>
      <c r="AA309" s="5"/>
    </row>
    <row r="310" spans="1:27" ht="12.75" customHeight="1" x14ac:dyDescent="0.25">
      <c r="A310" s="10" t="str">
        <f>Q310</f>
        <v>BACHARELADO EM CIÊNCIAS E HUMANIDADES</v>
      </c>
      <c r="B310" s="10" t="str">
        <f>E310</f>
        <v>DB1BIN0406-15SB</v>
      </c>
      <c r="C310" s="10" t="str">
        <f>CONCATENATE(D310," ",G310,"-",K310," (",J310,")",IF(G310="I"," - TURMA MINISTRADA EM INGLÊS",IF(G310="P"," - TURMA COMPARTILHADA COM A PÓS-GRADUAÇÃO",IF(G310="S"," - TURMA SEMIPRESENCIAL",""))))</f>
        <v>Introdução à Probabilidade e à Estatística B1-diurno (São Bernardo do Campo)</v>
      </c>
      <c r="D310" s="5" t="s">
        <v>427</v>
      </c>
      <c r="E310" s="5" t="s">
        <v>2186</v>
      </c>
      <c r="F310" s="25" t="s">
        <v>428</v>
      </c>
      <c r="G310" s="14" t="s">
        <v>31</v>
      </c>
      <c r="H310" s="14" t="s">
        <v>2187</v>
      </c>
      <c r="I310" s="5"/>
      <c r="J310" s="5" t="s">
        <v>36</v>
      </c>
      <c r="K310" s="5" t="s">
        <v>18</v>
      </c>
      <c r="L310" s="5" t="s">
        <v>40</v>
      </c>
      <c r="M310" s="5">
        <v>60</v>
      </c>
      <c r="N310" s="5"/>
      <c r="O310" s="5" t="s">
        <v>35</v>
      </c>
      <c r="P310" s="5" t="s">
        <v>35</v>
      </c>
      <c r="Q310" s="5" t="s">
        <v>75</v>
      </c>
      <c r="R310" s="5" t="s">
        <v>628</v>
      </c>
      <c r="T310" s="25">
        <v>12</v>
      </c>
      <c r="U310" s="25">
        <v>12</v>
      </c>
      <c r="V310" s="42" t="s">
        <v>1250</v>
      </c>
      <c r="W310" s="42"/>
      <c r="X310" s="42"/>
      <c r="Y310" s="10" t="s">
        <v>3364</v>
      </c>
      <c r="Z310" s="10" t="s">
        <v>563</v>
      </c>
      <c r="AA310" s="5"/>
    </row>
    <row r="311" spans="1:27" ht="12.75" customHeight="1" x14ac:dyDescent="0.25">
      <c r="A311" s="10" t="str">
        <f>Q311</f>
        <v>BACHARELADO EM CIÊNCIAS E HUMANIDADES</v>
      </c>
      <c r="B311" s="10" t="str">
        <f>E311</f>
        <v>NB1BIN0406-15SB</v>
      </c>
      <c r="C311" s="10" t="str">
        <f>CONCATENATE(D311," ",G311,"-",K311," (",J311,")",IF(G311="I"," - TURMA MINISTRADA EM INGLÊS",IF(G311="P"," - TURMA COMPARTILHADA COM A PÓS-GRADUAÇÃO",IF(G311="S"," - TURMA SEMIPRESENCIAL",""))))</f>
        <v>Introdução à Probabilidade e à Estatística B1-noturno (São Bernardo do Campo)</v>
      </c>
      <c r="D311" s="6" t="s">
        <v>427</v>
      </c>
      <c r="E311" s="6" t="s">
        <v>2188</v>
      </c>
      <c r="F311" s="28" t="s">
        <v>428</v>
      </c>
      <c r="G311" s="19" t="s">
        <v>31</v>
      </c>
      <c r="H311" s="19" t="s">
        <v>2189</v>
      </c>
      <c r="I311" s="6"/>
      <c r="J311" s="6" t="s">
        <v>36</v>
      </c>
      <c r="K311" s="17" t="s">
        <v>23</v>
      </c>
      <c r="L311" s="6" t="s">
        <v>40</v>
      </c>
      <c r="M311" s="6">
        <v>60</v>
      </c>
      <c r="N311" s="6"/>
      <c r="O311" s="6" t="s">
        <v>35</v>
      </c>
      <c r="P311" s="6" t="s">
        <v>35</v>
      </c>
      <c r="Q311" s="6" t="s">
        <v>75</v>
      </c>
      <c r="R311" s="6" t="s">
        <v>1027</v>
      </c>
      <c r="S311" s="6"/>
      <c r="T311" s="25">
        <v>12</v>
      </c>
      <c r="U311" s="25">
        <v>12</v>
      </c>
      <c r="V311" s="42" t="s">
        <v>1250</v>
      </c>
      <c r="W311" s="42"/>
      <c r="X311" s="42"/>
      <c r="Y311" s="10" t="s">
        <v>3365</v>
      </c>
      <c r="Z311" s="10" t="s">
        <v>563</v>
      </c>
      <c r="AA311" s="5"/>
    </row>
    <row r="312" spans="1:27" ht="12.75" customHeight="1" x14ac:dyDescent="0.25">
      <c r="A312" s="10" t="str">
        <f>Q312</f>
        <v>BACHARELADO EM CIÊNCIAS E HUMANIDADES</v>
      </c>
      <c r="B312" s="10" t="str">
        <f>E312</f>
        <v>DA1BHP0202-15SB</v>
      </c>
      <c r="C312" s="10" t="str">
        <f>CONCATENATE(D312," ",G312,"-",K312," (",J312,")",IF(G312="I"," - TURMA MINISTRADA EM INGLÊS",IF(G312="P"," - TURMA COMPARTILHADA COM A PÓS-GRADUAÇÃO",IF(G312="S"," - TURMA SEMIPRESENCIAL",""))))</f>
        <v>Pensamento Crítico A1-diurno (São Bernardo do Campo)</v>
      </c>
      <c r="D312" s="6" t="s">
        <v>2146</v>
      </c>
      <c r="E312" s="6" t="s">
        <v>2147</v>
      </c>
      <c r="F312" s="28" t="s">
        <v>2148</v>
      </c>
      <c r="G312" s="19" t="s">
        <v>21</v>
      </c>
      <c r="H312" s="19" t="s">
        <v>2149</v>
      </c>
      <c r="I312" s="6"/>
      <c r="J312" s="6" t="s">
        <v>36</v>
      </c>
      <c r="K312" s="17" t="s">
        <v>18</v>
      </c>
      <c r="L312" s="6" t="s">
        <v>25</v>
      </c>
      <c r="M312" s="6">
        <v>50</v>
      </c>
      <c r="N312" s="6">
        <v>43</v>
      </c>
      <c r="O312" s="6" t="s">
        <v>22</v>
      </c>
      <c r="P312" s="6" t="s">
        <v>35</v>
      </c>
      <c r="Q312" s="6" t="s">
        <v>75</v>
      </c>
      <c r="R312" s="6" t="s">
        <v>2150</v>
      </c>
      <c r="S312" s="6"/>
      <c r="T312" s="25">
        <v>16</v>
      </c>
      <c r="U312" s="25">
        <v>16</v>
      </c>
      <c r="V312" s="42" t="s">
        <v>1250</v>
      </c>
      <c r="W312" s="42"/>
      <c r="X312" s="42"/>
      <c r="Y312" s="10" t="s">
        <v>1170</v>
      </c>
      <c r="Z312" s="10" t="s">
        <v>563</v>
      </c>
      <c r="AA312" s="5"/>
    </row>
    <row r="313" spans="1:27" ht="12.75" customHeight="1" x14ac:dyDescent="0.25">
      <c r="A313" s="10" t="str">
        <f>Q313</f>
        <v>BACHARELADO EM CIÊNCIAS E HUMANIDADES</v>
      </c>
      <c r="B313" s="10" t="str">
        <f>E313</f>
        <v>NA1BHP0202-15SB</v>
      </c>
      <c r="C313" s="10" t="str">
        <f>CONCATENATE(D313," ",G313,"-",K313," (",J313,")",IF(G313="I"," - TURMA MINISTRADA EM INGLÊS",IF(G313="P"," - TURMA COMPARTILHADA COM A PÓS-GRADUAÇÃO",IF(G313="S"," - TURMA SEMIPRESENCIAL",""))))</f>
        <v>Pensamento Crítico A1-noturno (São Bernardo do Campo)</v>
      </c>
      <c r="D313" s="5" t="s">
        <v>2146</v>
      </c>
      <c r="E313" s="5" t="s">
        <v>2151</v>
      </c>
      <c r="F313" s="25" t="s">
        <v>2148</v>
      </c>
      <c r="G313" s="14" t="s">
        <v>21</v>
      </c>
      <c r="H313" s="14" t="s">
        <v>2152</v>
      </c>
      <c r="I313" s="5"/>
      <c r="J313" s="5" t="s">
        <v>36</v>
      </c>
      <c r="K313" s="5" t="s">
        <v>23</v>
      </c>
      <c r="L313" s="5" t="s">
        <v>25</v>
      </c>
      <c r="M313" s="5">
        <v>50</v>
      </c>
      <c r="N313" s="5">
        <v>42</v>
      </c>
      <c r="O313" s="5" t="s">
        <v>22</v>
      </c>
      <c r="P313" s="5" t="s">
        <v>35</v>
      </c>
      <c r="Q313" s="6" t="s">
        <v>75</v>
      </c>
      <c r="R313" s="6" t="s">
        <v>2153</v>
      </c>
      <c r="S313" s="6"/>
      <c r="T313" s="25">
        <v>16</v>
      </c>
      <c r="U313" s="25">
        <v>16</v>
      </c>
      <c r="V313" s="42" t="s">
        <v>1250</v>
      </c>
      <c r="W313" s="42"/>
      <c r="X313" s="42"/>
      <c r="Y313" s="10" t="s">
        <v>1171</v>
      </c>
      <c r="Z313" s="10" t="s">
        <v>563</v>
      </c>
      <c r="AA313" s="5"/>
    </row>
    <row r="314" spans="1:27" ht="12.75" customHeight="1" x14ac:dyDescent="0.25">
      <c r="A314" s="10" t="str">
        <f>Q314</f>
        <v>BACHARELADO EM CIÊNCIAS E HUMANIDADES</v>
      </c>
      <c r="B314" s="10" t="str">
        <f>E314</f>
        <v>DA2BHP0202-15SB</v>
      </c>
      <c r="C314" s="10" t="str">
        <f>CONCATENATE(D314," ",G314,"-",K314," (",J314,")",IF(G314="I"," - TURMA MINISTRADA EM INGLÊS",IF(G314="P"," - TURMA COMPARTILHADA COM A PÓS-GRADUAÇÃO",IF(G314="S"," - TURMA SEMIPRESENCIAL",""))))</f>
        <v>Pensamento Crítico A2-diurno (São Bernardo do Campo)</v>
      </c>
      <c r="D314" s="5" t="s">
        <v>2146</v>
      </c>
      <c r="E314" s="5" t="s">
        <v>2442</v>
      </c>
      <c r="F314" s="25" t="s">
        <v>2148</v>
      </c>
      <c r="G314" s="14" t="s">
        <v>24</v>
      </c>
      <c r="H314" s="14" t="s">
        <v>2149</v>
      </c>
      <c r="I314" s="5"/>
      <c r="J314" s="5" t="s">
        <v>36</v>
      </c>
      <c r="K314" s="5" t="s">
        <v>18</v>
      </c>
      <c r="L314" s="5" t="s">
        <v>25</v>
      </c>
      <c r="M314" s="5">
        <v>50</v>
      </c>
      <c r="N314" s="5">
        <v>43</v>
      </c>
      <c r="O314" s="5" t="s">
        <v>22</v>
      </c>
      <c r="P314" s="5" t="s">
        <v>35</v>
      </c>
      <c r="Q314" s="5" t="s">
        <v>75</v>
      </c>
      <c r="R314" s="5" t="s">
        <v>640</v>
      </c>
      <c r="T314" s="25">
        <v>16</v>
      </c>
      <c r="U314" s="25">
        <v>16</v>
      </c>
      <c r="V314" s="42" t="s">
        <v>1250</v>
      </c>
      <c r="W314" s="42"/>
      <c r="X314" s="42"/>
      <c r="Y314" s="10" t="s">
        <v>1170</v>
      </c>
      <c r="Z314" s="10" t="s">
        <v>563</v>
      </c>
      <c r="AA314" s="5"/>
    </row>
    <row r="315" spans="1:27" ht="12.75" customHeight="1" x14ac:dyDescent="0.25">
      <c r="A315" s="10" t="str">
        <f>Q315</f>
        <v>BACHARELADO EM CIÊNCIAS E HUMANIDADES</v>
      </c>
      <c r="B315" s="10" t="str">
        <f>E315</f>
        <v>NA2BHP0202-15SB</v>
      </c>
      <c r="C315" s="10" t="str">
        <f>CONCATENATE(D315," ",G315,"-",K315," (",J315,")",IF(G315="I"," - TURMA MINISTRADA EM INGLÊS",IF(G315="P"," - TURMA COMPARTILHADA COM A PÓS-GRADUAÇÃO",IF(G315="S"," - TURMA SEMIPRESENCIAL",""))))</f>
        <v>Pensamento Crítico A2-noturno (São Bernardo do Campo)</v>
      </c>
      <c r="D315" s="5" t="s">
        <v>2146</v>
      </c>
      <c r="E315" s="5" t="s">
        <v>2443</v>
      </c>
      <c r="F315" s="25" t="s">
        <v>2148</v>
      </c>
      <c r="G315" s="14" t="s">
        <v>24</v>
      </c>
      <c r="H315" s="14" t="s">
        <v>2152</v>
      </c>
      <c r="I315" s="5"/>
      <c r="J315" s="5" t="s">
        <v>36</v>
      </c>
      <c r="K315" s="5" t="s">
        <v>23</v>
      </c>
      <c r="L315" s="5" t="s">
        <v>25</v>
      </c>
      <c r="M315" s="5">
        <v>50</v>
      </c>
      <c r="N315" s="5">
        <v>42</v>
      </c>
      <c r="O315" s="5" t="s">
        <v>22</v>
      </c>
      <c r="P315" s="5" t="s">
        <v>35</v>
      </c>
      <c r="Q315" s="6" t="s">
        <v>75</v>
      </c>
      <c r="R315" s="6" t="s">
        <v>641</v>
      </c>
      <c r="S315" s="6"/>
      <c r="T315" s="25">
        <v>16</v>
      </c>
      <c r="U315" s="25">
        <v>16</v>
      </c>
      <c r="V315" s="42" t="s">
        <v>1250</v>
      </c>
      <c r="W315" s="42"/>
      <c r="X315" s="42"/>
      <c r="Y315" s="10" t="s">
        <v>1171</v>
      </c>
      <c r="Z315" s="10" t="s">
        <v>563</v>
      </c>
      <c r="AA315" s="5"/>
    </row>
    <row r="316" spans="1:27" ht="12.75" customHeight="1" x14ac:dyDescent="0.25">
      <c r="A316" s="10" t="str">
        <f>Q316</f>
        <v>BACHARELADO EM CIÊNCIAS E HUMANIDADES</v>
      </c>
      <c r="B316" s="10" t="str">
        <f>E316</f>
        <v>DB1BHP0202-15SB</v>
      </c>
      <c r="C316" s="10" t="str">
        <f>CONCATENATE(D316," ",G316,"-",K316," (",J316,")",IF(G316="I"," - TURMA MINISTRADA EM INGLÊS",IF(G316="P"," - TURMA COMPARTILHADA COM A PÓS-GRADUAÇÃO",IF(G316="S"," - TURMA SEMIPRESENCIAL",""))))</f>
        <v>Pensamento Crítico B1-diurno (São Bernardo do Campo)</v>
      </c>
      <c r="D316" s="5" t="s">
        <v>2146</v>
      </c>
      <c r="E316" s="5" t="s">
        <v>2154</v>
      </c>
      <c r="F316" s="25" t="s">
        <v>2148</v>
      </c>
      <c r="G316" s="14" t="s">
        <v>31</v>
      </c>
      <c r="H316" s="14" t="s">
        <v>2155</v>
      </c>
      <c r="I316" s="5"/>
      <c r="J316" s="5" t="s">
        <v>36</v>
      </c>
      <c r="K316" s="5" t="s">
        <v>18</v>
      </c>
      <c r="L316" s="5" t="s">
        <v>25</v>
      </c>
      <c r="M316" s="5">
        <v>50</v>
      </c>
      <c r="N316" s="5">
        <v>43</v>
      </c>
      <c r="O316" s="5" t="s">
        <v>22</v>
      </c>
      <c r="P316" s="5" t="s">
        <v>35</v>
      </c>
      <c r="Q316" s="6" t="s">
        <v>75</v>
      </c>
      <c r="R316" s="6" t="s">
        <v>2150</v>
      </c>
      <c r="S316" s="6"/>
      <c r="T316" s="25">
        <v>16</v>
      </c>
      <c r="U316" s="25">
        <v>16</v>
      </c>
      <c r="V316" s="42" t="s">
        <v>1250</v>
      </c>
      <c r="W316" s="42"/>
      <c r="X316" s="42"/>
      <c r="Y316" s="10" t="s">
        <v>1172</v>
      </c>
      <c r="Z316" s="10" t="s">
        <v>563</v>
      </c>
      <c r="AA316" s="5"/>
    </row>
    <row r="317" spans="1:27" ht="12.75" customHeight="1" x14ac:dyDescent="0.25">
      <c r="A317" s="10" t="str">
        <f>Q317</f>
        <v>BACHARELADO EM CIÊNCIAS E HUMANIDADES</v>
      </c>
      <c r="B317" s="10" t="str">
        <f>E317</f>
        <v>NB1BHP0202-15SB</v>
      </c>
      <c r="C317" s="10" t="str">
        <f>CONCATENATE(D317," ",G317,"-",K317," (",J317,")",IF(G317="I"," - TURMA MINISTRADA EM INGLÊS",IF(G317="P"," - TURMA COMPARTILHADA COM A PÓS-GRADUAÇÃO",IF(G317="S"," - TURMA SEMIPRESENCIAL",""))))</f>
        <v>Pensamento Crítico B1-noturno (São Bernardo do Campo)</v>
      </c>
      <c r="D317" s="6" t="s">
        <v>2146</v>
      </c>
      <c r="E317" s="6" t="s">
        <v>2156</v>
      </c>
      <c r="F317" s="28" t="s">
        <v>2148</v>
      </c>
      <c r="G317" s="19" t="s">
        <v>31</v>
      </c>
      <c r="H317" s="19" t="s">
        <v>2157</v>
      </c>
      <c r="I317" s="6"/>
      <c r="J317" s="6" t="s">
        <v>36</v>
      </c>
      <c r="K317" s="17" t="s">
        <v>23</v>
      </c>
      <c r="L317" s="6" t="s">
        <v>25</v>
      </c>
      <c r="M317" s="6">
        <v>50</v>
      </c>
      <c r="N317" s="6">
        <v>42</v>
      </c>
      <c r="O317" s="6" t="s">
        <v>22</v>
      </c>
      <c r="P317" s="6" t="s">
        <v>35</v>
      </c>
      <c r="Q317" s="6" t="s">
        <v>75</v>
      </c>
      <c r="R317" s="6" t="s">
        <v>2153</v>
      </c>
      <c r="S317" s="6"/>
      <c r="T317" s="25">
        <v>16</v>
      </c>
      <c r="U317" s="25">
        <v>16</v>
      </c>
      <c r="V317" s="42" t="s">
        <v>1250</v>
      </c>
      <c r="W317" s="42"/>
      <c r="X317" s="42"/>
      <c r="Y317" s="10" t="s">
        <v>1173</v>
      </c>
      <c r="Z317" s="10" t="s">
        <v>563</v>
      </c>
      <c r="AA317" s="5"/>
    </row>
    <row r="318" spans="1:27" ht="12.75" customHeight="1" x14ac:dyDescent="0.25">
      <c r="A318" s="10" t="str">
        <f>Q318</f>
        <v>BACHARELADO EM CIÊNCIAS E HUMANIDADES</v>
      </c>
      <c r="B318" s="10" t="str">
        <f>E318</f>
        <v>DB2BHP0202-15SB</v>
      </c>
      <c r="C318" s="10" t="str">
        <f>CONCATENATE(D318," ",G318,"-",K318," (",J318,")",IF(G318="I"," - TURMA MINISTRADA EM INGLÊS",IF(G318="P"," - TURMA COMPARTILHADA COM A PÓS-GRADUAÇÃO",IF(G318="S"," - TURMA SEMIPRESENCIAL",""))))</f>
        <v>Pensamento Crítico B2-diurno (São Bernardo do Campo)</v>
      </c>
      <c r="D318" s="6" t="s">
        <v>2146</v>
      </c>
      <c r="E318" s="6" t="s">
        <v>2444</v>
      </c>
      <c r="F318" s="27" t="s">
        <v>2148</v>
      </c>
      <c r="G318" s="19" t="s">
        <v>32</v>
      </c>
      <c r="H318" s="19" t="s">
        <v>2155</v>
      </c>
      <c r="I318" s="6"/>
      <c r="J318" s="6" t="s">
        <v>36</v>
      </c>
      <c r="K318" s="17" t="s">
        <v>18</v>
      </c>
      <c r="L318" s="6" t="s">
        <v>25</v>
      </c>
      <c r="M318" s="6">
        <v>50</v>
      </c>
      <c r="N318" s="6">
        <v>42</v>
      </c>
      <c r="O318" s="6" t="s">
        <v>22</v>
      </c>
      <c r="P318" s="6" t="s">
        <v>35</v>
      </c>
      <c r="Q318" s="6" t="s">
        <v>75</v>
      </c>
      <c r="R318" s="6" t="s">
        <v>640</v>
      </c>
      <c r="S318" s="6"/>
      <c r="T318" s="25">
        <v>16</v>
      </c>
      <c r="U318" s="25">
        <v>16</v>
      </c>
      <c r="V318" s="42" t="s">
        <v>1250</v>
      </c>
      <c r="W318" s="42"/>
      <c r="X318" s="42"/>
      <c r="Y318" s="10" t="s">
        <v>1172</v>
      </c>
      <c r="Z318" s="10" t="s">
        <v>563</v>
      </c>
      <c r="AA318" s="5"/>
    </row>
    <row r="319" spans="1:27" ht="12.75" customHeight="1" x14ac:dyDescent="0.25">
      <c r="A319" s="10" t="str">
        <f>Q319</f>
        <v>BACHARELADO EM CIÊNCIAS E HUMANIDADES</v>
      </c>
      <c r="B319" s="10" t="str">
        <f>E319</f>
        <v>NB2BHP0202-15SB</v>
      </c>
      <c r="C319" s="10" t="str">
        <f>CONCATENATE(D319," ",G319,"-",K319," (",J319,")",IF(G319="I"," - TURMA MINISTRADA EM INGLÊS",IF(G319="P"," - TURMA COMPARTILHADA COM A PÓS-GRADUAÇÃO",IF(G319="S"," - TURMA SEMIPRESENCIAL",""))))</f>
        <v>Pensamento Crítico B2-noturno (São Bernardo do Campo)</v>
      </c>
      <c r="D319" s="6" t="s">
        <v>2146</v>
      </c>
      <c r="E319" s="6" t="s">
        <v>2445</v>
      </c>
      <c r="F319" s="28" t="s">
        <v>2148</v>
      </c>
      <c r="G319" s="19" t="s">
        <v>32</v>
      </c>
      <c r="H319" s="19" t="s">
        <v>2157</v>
      </c>
      <c r="I319" s="6"/>
      <c r="J319" s="6" t="s">
        <v>36</v>
      </c>
      <c r="K319" s="6" t="s">
        <v>23</v>
      </c>
      <c r="L319" s="6" t="s">
        <v>25</v>
      </c>
      <c r="M319" s="6">
        <v>50</v>
      </c>
      <c r="N319" s="6">
        <v>42</v>
      </c>
      <c r="O319" s="6" t="s">
        <v>22</v>
      </c>
      <c r="P319" s="6" t="s">
        <v>35</v>
      </c>
      <c r="Q319" s="6" t="s">
        <v>75</v>
      </c>
      <c r="R319" s="6" t="s">
        <v>647</v>
      </c>
      <c r="S319" s="6"/>
      <c r="T319" s="25">
        <v>16</v>
      </c>
      <c r="U319" s="25">
        <v>16</v>
      </c>
      <c r="V319" s="42" t="s">
        <v>1250</v>
      </c>
      <c r="W319" s="42"/>
      <c r="X319" s="42"/>
      <c r="Y319" s="10" t="s">
        <v>1173</v>
      </c>
      <c r="Z319" s="10" t="s">
        <v>563</v>
      </c>
      <c r="AA319" s="5"/>
    </row>
    <row r="320" spans="1:27" ht="12.75" customHeight="1" x14ac:dyDescent="0.25">
      <c r="A320" s="10" t="str">
        <f>Q320</f>
        <v>BACHARELADO EM CIÊNCIAS E HUMANIDADES</v>
      </c>
      <c r="B320" s="10" t="str">
        <f>E320</f>
        <v>DABHS0001-15SB</v>
      </c>
      <c r="C320" s="10" t="str">
        <f>CONCATENATE(D320," ",G320,"-",K320," (",J320,")",IF(G320="I"," - TURMA MINISTRADA EM INGLÊS",IF(G320="P"," - TURMA COMPARTILHADA COM A PÓS-GRADUAÇÃO",IF(G320="S"," - TURMA SEMIPRESENCIAL",""))))</f>
        <v>Práticas em Ciências e Humanidades A-diurno (São Bernardo do Campo)</v>
      </c>
      <c r="D320" s="6" t="s">
        <v>76</v>
      </c>
      <c r="E320" s="6" t="s">
        <v>527</v>
      </c>
      <c r="F320" s="28" t="s">
        <v>77</v>
      </c>
      <c r="G320" s="19" t="s">
        <v>16</v>
      </c>
      <c r="H320" s="19" t="s">
        <v>2179</v>
      </c>
      <c r="I320" s="6"/>
      <c r="J320" s="6" t="s">
        <v>36</v>
      </c>
      <c r="K320" s="17" t="s">
        <v>18</v>
      </c>
      <c r="L320" s="6" t="s">
        <v>273</v>
      </c>
      <c r="M320" s="6">
        <v>50</v>
      </c>
      <c r="N320" s="6"/>
      <c r="O320" s="6" t="s">
        <v>22</v>
      </c>
      <c r="P320" s="6" t="s">
        <v>35</v>
      </c>
      <c r="Q320" s="6" t="s">
        <v>75</v>
      </c>
      <c r="R320" s="6" t="s">
        <v>419</v>
      </c>
      <c r="S320" s="6"/>
      <c r="T320" s="25">
        <v>16</v>
      </c>
      <c r="U320" s="25">
        <v>16</v>
      </c>
      <c r="V320" s="42" t="s">
        <v>1250</v>
      </c>
      <c r="W320" s="42"/>
      <c r="X320" s="42"/>
      <c r="Y320" s="10" t="s">
        <v>1164</v>
      </c>
      <c r="Z320" s="10" t="s">
        <v>563</v>
      </c>
      <c r="AA320" s="5"/>
    </row>
    <row r="321" spans="1:27" ht="12.75" customHeight="1" x14ac:dyDescent="0.25">
      <c r="A321" s="10" t="str">
        <f>Q321</f>
        <v>BACHARELADO EM CIÊNCIAS E HUMANIDADES</v>
      </c>
      <c r="B321" s="10" t="str">
        <f>E321</f>
        <v>NABHS0001-15SB</v>
      </c>
      <c r="C321" s="10" t="str">
        <f>CONCATENATE(D321," ",G321,"-",K321," (",J321,")",IF(G321="I"," - TURMA MINISTRADA EM INGLÊS",IF(G321="P"," - TURMA COMPARTILHADA COM A PÓS-GRADUAÇÃO",IF(G321="S"," - TURMA SEMIPRESENCIAL",""))))</f>
        <v>Práticas em Ciências e Humanidades A-noturno (São Bernardo do Campo)</v>
      </c>
      <c r="D321" s="6" t="s">
        <v>76</v>
      </c>
      <c r="E321" s="6" t="s">
        <v>528</v>
      </c>
      <c r="F321" s="28" t="s">
        <v>77</v>
      </c>
      <c r="G321" s="19" t="s">
        <v>16</v>
      </c>
      <c r="H321" s="19" t="s">
        <v>2180</v>
      </c>
      <c r="I321" s="6"/>
      <c r="J321" s="6" t="s">
        <v>36</v>
      </c>
      <c r="K321" s="6" t="s">
        <v>23</v>
      </c>
      <c r="L321" s="6" t="s">
        <v>273</v>
      </c>
      <c r="M321" s="6">
        <v>50</v>
      </c>
      <c r="N321" s="6"/>
      <c r="O321" s="6" t="s">
        <v>22</v>
      </c>
      <c r="P321" s="6" t="s">
        <v>35</v>
      </c>
      <c r="Q321" s="6" t="s">
        <v>75</v>
      </c>
      <c r="R321" s="6" t="s">
        <v>2181</v>
      </c>
      <c r="S321" s="6"/>
      <c r="T321" s="25">
        <v>16</v>
      </c>
      <c r="U321" s="25">
        <v>16</v>
      </c>
      <c r="V321" s="42" t="s">
        <v>1250</v>
      </c>
      <c r="W321" s="42" t="s">
        <v>2300</v>
      </c>
      <c r="X321" s="42"/>
      <c r="Y321" s="10" t="s">
        <v>1165</v>
      </c>
      <c r="Z321" s="10" t="s">
        <v>563</v>
      </c>
      <c r="AA321" s="5"/>
    </row>
    <row r="322" spans="1:27" ht="12.75" customHeight="1" x14ac:dyDescent="0.25">
      <c r="A322" s="10" t="str">
        <f>Q322</f>
        <v>BACHARELADO EM CIÊNCIAS E HUMANIDADES</v>
      </c>
      <c r="B322" s="10" t="str">
        <f>E322</f>
        <v>DA1BHQ0301-15SB</v>
      </c>
      <c r="C322" s="10" t="str">
        <f>CONCATENATE(D322," ",G322,"-",K322," (",J322,")",IF(G322="I"," - TURMA MINISTRADA EM INGLÊS",IF(G322="P"," - TURMA COMPARTILHADA COM A PÓS-GRADUAÇÃO",IF(G322="S"," - TURMA SEMIPRESENCIAL",""))))</f>
        <v>Território e Sociedade A1-diurno (São Bernardo do Campo)</v>
      </c>
      <c r="D322" s="6" t="s">
        <v>837</v>
      </c>
      <c r="E322" s="6" t="s">
        <v>2138</v>
      </c>
      <c r="F322" s="27" t="s">
        <v>838</v>
      </c>
      <c r="G322" s="19" t="s">
        <v>21</v>
      </c>
      <c r="H322" s="19" t="s">
        <v>2139</v>
      </c>
      <c r="I322" s="6"/>
      <c r="J322" s="6" t="s">
        <v>36</v>
      </c>
      <c r="K322" s="6" t="s">
        <v>18</v>
      </c>
      <c r="L322" s="6" t="s">
        <v>25</v>
      </c>
      <c r="M322" s="6">
        <v>100</v>
      </c>
      <c r="N322" s="6">
        <v>86</v>
      </c>
      <c r="O322" s="6" t="s">
        <v>22</v>
      </c>
      <c r="P322" s="6" t="s">
        <v>35</v>
      </c>
      <c r="Q322" s="6" t="s">
        <v>75</v>
      </c>
      <c r="R322" s="6" t="s">
        <v>860</v>
      </c>
      <c r="S322" s="6"/>
      <c r="T322" s="25">
        <v>16</v>
      </c>
      <c r="U322" s="25">
        <v>16</v>
      </c>
      <c r="V322" s="42" t="s">
        <v>1250</v>
      </c>
      <c r="W322" s="42"/>
      <c r="X322" s="42"/>
      <c r="Y322" s="10" t="s">
        <v>1168</v>
      </c>
      <c r="Z322" s="10" t="s">
        <v>563</v>
      </c>
      <c r="AA322" s="5"/>
    </row>
    <row r="323" spans="1:27" ht="12.75" customHeight="1" x14ac:dyDescent="0.25">
      <c r="A323" s="10" t="str">
        <f>Q323</f>
        <v>BACHARELADO EM CIÊNCIAS E HUMANIDADES</v>
      </c>
      <c r="B323" s="10" t="str">
        <f>E323</f>
        <v>NA1BHQ0301-15SB</v>
      </c>
      <c r="C323" s="10" t="str">
        <f>CONCATENATE(D323," ",G323,"-",K323," (",J323,")",IF(G323="I"," - TURMA MINISTRADA EM INGLÊS",IF(G323="P"," - TURMA COMPARTILHADA COM A PÓS-GRADUAÇÃO",IF(G323="S"," - TURMA SEMIPRESENCIAL",""))))</f>
        <v>Território e Sociedade A1-noturno (São Bernardo do Campo)</v>
      </c>
      <c r="D323" s="6" t="s">
        <v>837</v>
      </c>
      <c r="E323" s="6" t="s">
        <v>2140</v>
      </c>
      <c r="F323" s="28" t="s">
        <v>838</v>
      </c>
      <c r="G323" s="19" t="s">
        <v>21</v>
      </c>
      <c r="H323" s="19" t="s">
        <v>2141</v>
      </c>
      <c r="I323" s="6"/>
      <c r="J323" s="6" t="s">
        <v>36</v>
      </c>
      <c r="K323" s="17" t="s">
        <v>23</v>
      </c>
      <c r="L323" s="6" t="s">
        <v>25</v>
      </c>
      <c r="M323" s="6">
        <v>100</v>
      </c>
      <c r="N323" s="6">
        <v>84</v>
      </c>
      <c r="O323" s="6" t="s">
        <v>22</v>
      </c>
      <c r="P323" s="6" t="s">
        <v>35</v>
      </c>
      <c r="Q323" s="6" t="s">
        <v>75</v>
      </c>
      <c r="R323" s="6" t="s">
        <v>950</v>
      </c>
      <c r="S323" s="6"/>
      <c r="T323" s="25">
        <v>16</v>
      </c>
      <c r="U323" s="25">
        <v>16</v>
      </c>
      <c r="V323" s="42" t="s">
        <v>1250</v>
      </c>
      <c r="W323" s="42"/>
      <c r="X323" s="42"/>
      <c r="Y323" s="10" t="s">
        <v>1169</v>
      </c>
      <c r="Z323" s="10" t="s">
        <v>563</v>
      </c>
      <c r="AA323" s="5"/>
    </row>
    <row r="324" spans="1:27" ht="12.75" customHeight="1" x14ac:dyDescent="0.25">
      <c r="A324" s="10" t="str">
        <f>Q324</f>
        <v>BACHARELADO EM CIÊNCIAS E HUMANIDADES</v>
      </c>
      <c r="B324" s="10" t="str">
        <f>E324</f>
        <v>DB1BHQ0301-15SB</v>
      </c>
      <c r="C324" s="10" t="str">
        <f>CONCATENATE(D324," ",G324,"-",K324," (",J324,")",IF(G324="I"," - TURMA MINISTRADA EM INGLÊS",IF(G324="P"," - TURMA COMPARTILHADA COM A PÓS-GRADUAÇÃO",IF(G324="S"," - TURMA SEMIPRESENCIAL",""))))</f>
        <v>Território e Sociedade B1-diurno (São Bernardo do Campo)</v>
      </c>
      <c r="D324" s="6" t="s">
        <v>837</v>
      </c>
      <c r="E324" s="6" t="s">
        <v>2142</v>
      </c>
      <c r="F324" s="27" t="s">
        <v>838</v>
      </c>
      <c r="G324" s="19" t="s">
        <v>31</v>
      </c>
      <c r="H324" s="19" t="s">
        <v>2143</v>
      </c>
      <c r="I324" s="6"/>
      <c r="J324" s="6" t="s">
        <v>36</v>
      </c>
      <c r="K324" s="6" t="s">
        <v>18</v>
      </c>
      <c r="L324" s="6" t="s">
        <v>25</v>
      </c>
      <c r="M324" s="6">
        <v>100</v>
      </c>
      <c r="N324" s="6">
        <v>85</v>
      </c>
      <c r="O324" s="6" t="s">
        <v>22</v>
      </c>
      <c r="P324" s="6" t="s">
        <v>35</v>
      </c>
      <c r="Q324" s="6" t="s">
        <v>75</v>
      </c>
      <c r="R324" s="6" t="s">
        <v>858</v>
      </c>
      <c r="S324" s="6"/>
      <c r="T324" s="25">
        <v>16</v>
      </c>
      <c r="U324" s="25">
        <v>16</v>
      </c>
      <c r="V324" s="42" t="s">
        <v>1250</v>
      </c>
      <c r="W324" s="42"/>
      <c r="X324" s="42"/>
      <c r="Y324" s="10" t="s">
        <v>1164</v>
      </c>
      <c r="Z324" s="10" t="s">
        <v>563</v>
      </c>
      <c r="AA324" s="5"/>
    </row>
    <row r="325" spans="1:27" ht="12.75" customHeight="1" x14ac:dyDescent="0.25">
      <c r="A325" s="10" t="str">
        <f>Q325</f>
        <v>BACHARELADO EM CIÊNCIAS E HUMANIDADES</v>
      </c>
      <c r="B325" s="10" t="str">
        <f>E325</f>
        <v>NB1BHQ0301-15SB</v>
      </c>
      <c r="C325" s="10" t="str">
        <f>CONCATENATE(D325," ",G325,"-",K325," (",J325,")",IF(G325="I"," - TURMA MINISTRADA EM INGLÊS",IF(G325="P"," - TURMA COMPARTILHADA COM A PÓS-GRADUAÇÃO",IF(G325="S"," - TURMA SEMIPRESENCIAL",""))))</f>
        <v>Território e Sociedade B1-noturno (São Bernardo do Campo)</v>
      </c>
      <c r="D325" s="6" t="s">
        <v>837</v>
      </c>
      <c r="E325" s="6" t="s">
        <v>2144</v>
      </c>
      <c r="F325" s="27" t="s">
        <v>838</v>
      </c>
      <c r="G325" s="19" t="s">
        <v>31</v>
      </c>
      <c r="H325" s="19" t="s">
        <v>2145</v>
      </c>
      <c r="I325" s="6"/>
      <c r="J325" s="6" t="s">
        <v>36</v>
      </c>
      <c r="K325" s="17" t="s">
        <v>23</v>
      </c>
      <c r="L325" s="6" t="s">
        <v>25</v>
      </c>
      <c r="M325" s="6">
        <v>100</v>
      </c>
      <c r="N325" s="6">
        <v>84</v>
      </c>
      <c r="O325" s="6" t="s">
        <v>22</v>
      </c>
      <c r="P325" s="6" t="s">
        <v>35</v>
      </c>
      <c r="Q325" s="6" t="s">
        <v>75</v>
      </c>
      <c r="R325" s="6" t="s">
        <v>858</v>
      </c>
      <c r="S325" s="6"/>
      <c r="T325" s="25">
        <v>16</v>
      </c>
      <c r="U325" s="25">
        <v>16</v>
      </c>
      <c r="V325" s="42" t="s">
        <v>1250</v>
      </c>
      <c r="W325" s="42"/>
      <c r="X325" s="42"/>
      <c r="Y325" s="10" t="s">
        <v>1165</v>
      </c>
      <c r="Z325" s="10" t="s">
        <v>563</v>
      </c>
      <c r="AA325" s="5"/>
    </row>
    <row r="326" spans="1:27" ht="12.75" customHeight="1" x14ac:dyDescent="0.25">
      <c r="A326" s="10" t="str">
        <f>Q326</f>
        <v>BACHARELADO EM CIÊNCIAS ECONÔMICAS</v>
      </c>
      <c r="B326" s="10" t="str">
        <f>E326</f>
        <v>DA1ESZC001-17SB</v>
      </c>
      <c r="C326" s="10" t="str">
        <f>CONCATENATE(D326," ",G326,"-",K326," (",J326,")",IF(G326="I"," - TURMA MINISTRADA EM INGLÊS",IF(G326="P"," - TURMA COMPARTILHADA COM A PÓS-GRADUAÇÃO",IF(G326="S"," - TURMA SEMIPRESENCIAL",""))))</f>
        <v>Análise de Séries Temporais - Tópicos Especiais A1-diurno (São Bernardo do Campo)</v>
      </c>
      <c r="D326" s="6" t="s">
        <v>3221</v>
      </c>
      <c r="E326" s="6" t="s">
        <v>3222</v>
      </c>
      <c r="F326" s="28" t="s">
        <v>3223</v>
      </c>
      <c r="G326" s="19" t="s">
        <v>21</v>
      </c>
      <c r="H326" s="19" t="s">
        <v>3224</v>
      </c>
      <c r="I326" s="6"/>
      <c r="J326" s="6" t="s">
        <v>36</v>
      </c>
      <c r="K326" s="6" t="s">
        <v>18</v>
      </c>
      <c r="L326" s="6" t="s">
        <v>79</v>
      </c>
      <c r="M326" s="6">
        <v>40</v>
      </c>
      <c r="N326" s="6"/>
      <c r="O326" s="6"/>
      <c r="P326" s="6"/>
      <c r="Q326" s="6" t="s">
        <v>78</v>
      </c>
      <c r="R326" s="6" t="s">
        <v>558</v>
      </c>
      <c r="S326" s="6" t="s">
        <v>558</v>
      </c>
      <c r="T326" s="25">
        <v>16</v>
      </c>
      <c r="U326" s="25">
        <v>16</v>
      </c>
      <c r="V326" s="42" t="s">
        <v>1250</v>
      </c>
      <c r="W326" s="42"/>
      <c r="X326" s="42"/>
      <c r="Y326" s="10" t="s">
        <v>4484</v>
      </c>
      <c r="Z326" s="10" t="s">
        <v>563</v>
      </c>
      <c r="AA326" s="5"/>
    </row>
    <row r="327" spans="1:27" ht="12.75" customHeight="1" x14ac:dyDescent="0.25">
      <c r="A327" s="10" t="str">
        <f>Q327</f>
        <v>BACHARELADO EM CIÊNCIAS ECONÔMICAS</v>
      </c>
      <c r="B327" s="10" t="str">
        <f>E327</f>
        <v>DAESHC003-17SB</v>
      </c>
      <c r="C327" s="10" t="str">
        <f>CONCATENATE(D327," ",G327,"-",K327," (",J327,")",IF(G327="I"," - TURMA MINISTRADA EM INGLÊS",IF(G327="P"," - TURMA COMPARTILHADA COM A PÓS-GRADUAÇÃO",IF(G327="S"," - TURMA SEMIPRESENCIAL",""))))</f>
        <v>Desenvolvimento Socioeconômico A-diurno (São Bernardo do Campo)</v>
      </c>
      <c r="D327" s="6" t="s">
        <v>1373</v>
      </c>
      <c r="E327" s="6" t="s">
        <v>1374</v>
      </c>
      <c r="F327" s="28" t="s">
        <v>1375</v>
      </c>
      <c r="G327" s="19" t="s">
        <v>16</v>
      </c>
      <c r="H327" s="19" t="s">
        <v>1376</v>
      </c>
      <c r="I327" s="6"/>
      <c r="J327" s="6" t="s">
        <v>36</v>
      </c>
      <c r="K327" s="6" t="s">
        <v>18</v>
      </c>
      <c r="L327" s="6" t="s">
        <v>79</v>
      </c>
      <c r="M327" s="6">
        <v>65</v>
      </c>
      <c r="N327" s="6"/>
      <c r="O327" s="6"/>
      <c r="P327" s="6" t="s">
        <v>22</v>
      </c>
      <c r="Q327" s="6" t="s">
        <v>78</v>
      </c>
      <c r="R327" s="6" t="s">
        <v>953</v>
      </c>
      <c r="S327" s="6" t="s">
        <v>953</v>
      </c>
      <c r="T327" s="25">
        <v>16</v>
      </c>
      <c r="U327" s="25">
        <v>16</v>
      </c>
      <c r="V327" s="42" t="s">
        <v>1250</v>
      </c>
      <c r="W327" s="42"/>
      <c r="X327" s="42"/>
      <c r="Y327" s="10" t="s">
        <v>751</v>
      </c>
      <c r="Z327" s="10" t="s">
        <v>563</v>
      </c>
      <c r="AA327" s="5"/>
    </row>
    <row r="328" spans="1:27" ht="12.75" customHeight="1" x14ac:dyDescent="0.25">
      <c r="A328" s="10" t="str">
        <f>Q328</f>
        <v>BACHARELADO EM CIÊNCIAS ECONÔMICAS</v>
      </c>
      <c r="B328" s="10" t="str">
        <f>E328</f>
        <v>NAESHC003-17SB</v>
      </c>
      <c r="C328" s="10" t="str">
        <f>CONCATENATE(D328," ",G328,"-",K328," (",J328,")",IF(G328="I"," - TURMA MINISTRADA EM INGLÊS",IF(G328="P"," - TURMA COMPARTILHADA COM A PÓS-GRADUAÇÃO",IF(G328="S"," - TURMA SEMIPRESENCIAL",""))))</f>
        <v>Desenvolvimento Socioeconômico A-noturno (São Bernardo do Campo)</v>
      </c>
      <c r="D328" s="6" t="s">
        <v>1373</v>
      </c>
      <c r="E328" s="6" t="s">
        <v>1377</v>
      </c>
      <c r="F328" s="28" t="s">
        <v>1375</v>
      </c>
      <c r="G328" s="19" t="s">
        <v>16</v>
      </c>
      <c r="H328" s="19" t="s">
        <v>1378</v>
      </c>
      <c r="I328" s="6"/>
      <c r="J328" s="6" t="s">
        <v>36</v>
      </c>
      <c r="K328" s="17" t="s">
        <v>23</v>
      </c>
      <c r="L328" s="6" t="s">
        <v>79</v>
      </c>
      <c r="M328" s="6">
        <v>97</v>
      </c>
      <c r="N328" s="6"/>
      <c r="O328" s="6"/>
      <c r="P328" s="6" t="s">
        <v>22</v>
      </c>
      <c r="Q328" s="6" t="s">
        <v>78</v>
      </c>
      <c r="R328" s="6" t="s">
        <v>953</v>
      </c>
      <c r="S328" s="6" t="s">
        <v>953</v>
      </c>
      <c r="T328" s="25">
        <v>16</v>
      </c>
      <c r="U328" s="25">
        <v>16</v>
      </c>
      <c r="V328" s="42" t="s">
        <v>1250</v>
      </c>
      <c r="W328" s="42"/>
      <c r="X328" s="42"/>
      <c r="Y328" s="10" t="s">
        <v>752</v>
      </c>
      <c r="Z328" s="10" t="s">
        <v>563</v>
      </c>
      <c r="AA328" s="5"/>
    </row>
    <row r="329" spans="1:27" ht="12.75" customHeight="1" x14ac:dyDescent="0.25">
      <c r="A329" s="10" t="str">
        <f>Q329</f>
        <v>BACHARELADO EM CIÊNCIAS ECONÔMICAS</v>
      </c>
      <c r="B329" s="10" t="str">
        <f>E329</f>
        <v>DA1ESHC036-17SB</v>
      </c>
      <c r="C329" s="10" t="str">
        <f>CONCATENATE(D329," ",G329,"-",K329," (",J329,")",IF(G329="I"," - TURMA MINISTRADA EM INGLÊS",IF(G329="P"," - TURMA COMPARTILHADA COM A PÓS-GRADUAÇÃO",IF(G329="S"," - TURMA SEMIPRESENCIAL",""))))</f>
        <v>Econometria II A1-diurno (São Bernardo do Campo)</v>
      </c>
      <c r="D329" s="6" t="s">
        <v>841</v>
      </c>
      <c r="E329" s="6" t="s">
        <v>3218</v>
      </c>
      <c r="F329" s="28" t="s">
        <v>842</v>
      </c>
      <c r="G329" s="19" t="s">
        <v>21</v>
      </c>
      <c r="H329" s="19" t="s">
        <v>3219</v>
      </c>
      <c r="I329" s="6" t="s">
        <v>3220</v>
      </c>
      <c r="J329" s="6" t="s">
        <v>36</v>
      </c>
      <c r="K329" s="6" t="s">
        <v>18</v>
      </c>
      <c r="L329" s="6" t="s">
        <v>278</v>
      </c>
      <c r="M329" s="6">
        <v>60</v>
      </c>
      <c r="N329" s="6"/>
      <c r="O329" s="6"/>
      <c r="P329" s="6" t="s">
        <v>22</v>
      </c>
      <c r="Q329" s="6" t="s">
        <v>78</v>
      </c>
      <c r="R329" s="6" t="s">
        <v>843</v>
      </c>
      <c r="S329" s="6" t="s">
        <v>843</v>
      </c>
      <c r="T329" s="25">
        <v>16</v>
      </c>
      <c r="U329" s="25">
        <v>16</v>
      </c>
      <c r="V329" s="42" t="s">
        <v>1250</v>
      </c>
      <c r="W329" s="42"/>
      <c r="X329" s="42"/>
      <c r="Y329" s="10" t="s">
        <v>4483</v>
      </c>
      <c r="Z329" s="10" t="s">
        <v>768</v>
      </c>
      <c r="AA329" s="5"/>
    </row>
    <row r="330" spans="1:27" ht="12.75" customHeight="1" x14ac:dyDescent="0.25">
      <c r="A330" s="10" t="str">
        <f>Q330</f>
        <v>BACHARELADO EM CIÊNCIAS ECONÔMICAS</v>
      </c>
      <c r="B330" s="10" t="str">
        <f>E330</f>
        <v>DAESHC037-17SB</v>
      </c>
      <c r="C330" s="10" t="str">
        <f>CONCATENATE(D330," ",G330,"-",K330," (",J330,")",IF(G330="I"," - TURMA MINISTRADA EM INGLÊS",IF(G330="P"," - TURMA COMPARTILHADA COM A PÓS-GRADUAÇÃO",IF(G330="S"," - TURMA SEMIPRESENCIAL",""))))</f>
        <v>Econometria III A-diurno (São Bernardo do Campo)</v>
      </c>
      <c r="D330" s="6" t="s">
        <v>1379</v>
      </c>
      <c r="E330" s="6" t="s">
        <v>1380</v>
      </c>
      <c r="F330" s="28" t="s">
        <v>1381</v>
      </c>
      <c r="G330" s="19" t="s">
        <v>16</v>
      </c>
      <c r="H330" s="19" t="s">
        <v>1382</v>
      </c>
      <c r="I330" s="6" t="s">
        <v>1383</v>
      </c>
      <c r="J330" s="6" t="s">
        <v>36</v>
      </c>
      <c r="K330" s="6" t="s">
        <v>18</v>
      </c>
      <c r="L330" s="6" t="s">
        <v>278</v>
      </c>
      <c r="M330" s="6">
        <v>45</v>
      </c>
      <c r="N330" s="6"/>
      <c r="O330" s="6"/>
      <c r="P330" s="6" t="s">
        <v>22</v>
      </c>
      <c r="Q330" s="6" t="s">
        <v>78</v>
      </c>
      <c r="R330" s="6" t="s">
        <v>1018</v>
      </c>
      <c r="S330" s="6" t="s">
        <v>1018</v>
      </c>
      <c r="T330" s="25">
        <v>16</v>
      </c>
      <c r="U330" s="25">
        <v>16</v>
      </c>
      <c r="V330" s="42" t="s">
        <v>1250</v>
      </c>
      <c r="W330" s="42"/>
      <c r="X330" s="42"/>
      <c r="Y330" s="10" t="s">
        <v>747</v>
      </c>
      <c r="Z330" s="10" t="s">
        <v>738</v>
      </c>
      <c r="AA330" s="5"/>
    </row>
    <row r="331" spans="1:27" ht="12.75" customHeight="1" x14ac:dyDescent="0.25">
      <c r="A331" s="10" t="str">
        <f>Q331</f>
        <v>BACHARELADO EM CIÊNCIAS ECONÔMICAS</v>
      </c>
      <c r="B331" s="10" t="str">
        <f>E331</f>
        <v>NAESHC037-17SB</v>
      </c>
      <c r="C331" s="10" t="str">
        <f>CONCATENATE(D331," ",G331,"-",K331," (",J331,")",IF(G331="I"," - TURMA MINISTRADA EM INGLÊS",IF(G331="P"," - TURMA COMPARTILHADA COM A PÓS-GRADUAÇÃO",IF(G331="S"," - TURMA SEMIPRESENCIAL",""))))</f>
        <v>Econometria III A-noturno (São Bernardo do Campo)</v>
      </c>
      <c r="D331" s="5" t="s">
        <v>1379</v>
      </c>
      <c r="E331" s="5" t="s">
        <v>1384</v>
      </c>
      <c r="F331" s="25" t="s">
        <v>1381</v>
      </c>
      <c r="G331" s="14" t="s">
        <v>16</v>
      </c>
      <c r="H331" s="14" t="s">
        <v>1385</v>
      </c>
      <c r="I331" s="5" t="s">
        <v>1076</v>
      </c>
      <c r="J331" s="5" t="s">
        <v>36</v>
      </c>
      <c r="K331" s="5" t="s">
        <v>23</v>
      </c>
      <c r="L331" s="5" t="s">
        <v>278</v>
      </c>
      <c r="M331" s="5">
        <v>72</v>
      </c>
      <c r="N331" s="5"/>
      <c r="O331" s="5"/>
      <c r="P331" s="5" t="s">
        <v>22</v>
      </c>
      <c r="Q331" s="6" t="s">
        <v>78</v>
      </c>
      <c r="R331" s="6" t="s">
        <v>1018</v>
      </c>
      <c r="S331" s="6" t="s">
        <v>1018</v>
      </c>
      <c r="T331" s="25">
        <v>16</v>
      </c>
      <c r="U331" s="25">
        <v>16</v>
      </c>
      <c r="V331" s="42" t="s">
        <v>1250</v>
      </c>
      <c r="W331" s="42"/>
      <c r="X331" s="42"/>
      <c r="Y331" s="10" t="s">
        <v>739</v>
      </c>
      <c r="Z331" s="10" t="s">
        <v>748</v>
      </c>
      <c r="AA331" s="5"/>
    </row>
    <row r="332" spans="1:27" ht="12.75" customHeight="1" x14ac:dyDescent="0.25">
      <c r="A332" s="10" t="str">
        <f>Q332</f>
        <v>BACHARELADO EM CIÊNCIAS ECONÔMICAS</v>
      </c>
      <c r="B332" s="10" t="str">
        <f>E332</f>
        <v>DAESHC007-17SB</v>
      </c>
      <c r="C332" s="10" t="str">
        <f>CONCATENATE(D332," ",G332,"-",K332," (",J332,")",IF(G332="I"," - TURMA MINISTRADA EM INGLÊS",IF(G332="P"," - TURMA COMPARTILHADA COM A PÓS-GRADUAÇÃO",IF(G332="S"," - TURMA SEMIPRESENCIAL",""))))</f>
        <v>Economia Brasileira Contemporânea I A-diurno (São Bernardo do Campo)</v>
      </c>
      <c r="D332" s="6" t="s">
        <v>1386</v>
      </c>
      <c r="E332" s="6" t="s">
        <v>1387</v>
      </c>
      <c r="F332" s="28" t="s">
        <v>1388</v>
      </c>
      <c r="G332" s="19" t="s">
        <v>16</v>
      </c>
      <c r="H332" s="19" t="s">
        <v>1389</v>
      </c>
      <c r="I332" s="6"/>
      <c r="J332" s="6" t="s">
        <v>36</v>
      </c>
      <c r="K332" s="6" t="s">
        <v>18</v>
      </c>
      <c r="L332" s="6" t="s">
        <v>79</v>
      </c>
      <c r="M332" s="6">
        <v>88</v>
      </c>
      <c r="N332" s="6"/>
      <c r="O332" s="6"/>
      <c r="P332" s="6" t="s">
        <v>22</v>
      </c>
      <c r="Q332" s="6" t="s">
        <v>78</v>
      </c>
      <c r="R332" s="6" t="s">
        <v>559</v>
      </c>
      <c r="S332" s="6" t="s">
        <v>559</v>
      </c>
      <c r="T332" s="25">
        <v>16</v>
      </c>
      <c r="U332" s="25">
        <v>16</v>
      </c>
      <c r="V332" s="42" t="s">
        <v>1250</v>
      </c>
      <c r="W332" s="42"/>
      <c r="X332" s="42"/>
      <c r="Y332" s="10" t="s">
        <v>742</v>
      </c>
      <c r="Z332" s="10" t="s">
        <v>563</v>
      </c>
      <c r="AA332" s="5"/>
    </row>
    <row r="333" spans="1:27" ht="12.75" customHeight="1" x14ac:dyDescent="0.25">
      <c r="A333" s="10" t="str">
        <f>Q333</f>
        <v>BACHARELADO EM CIÊNCIAS ECONÔMICAS</v>
      </c>
      <c r="B333" s="10" t="str">
        <f>E333</f>
        <v>NAESHC007-17SB</v>
      </c>
      <c r="C333" s="10" t="str">
        <f>CONCATENATE(D333," ",G333,"-",K333," (",J333,")",IF(G333="I"," - TURMA MINISTRADA EM INGLÊS",IF(G333="P"," - TURMA COMPARTILHADA COM A PÓS-GRADUAÇÃO",IF(G333="S"," - TURMA SEMIPRESENCIAL",""))))</f>
        <v>Economia Brasileira Contemporânea I A-noturno (São Bernardo do Campo)</v>
      </c>
      <c r="D333" s="5" t="s">
        <v>1386</v>
      </c>
      <c r="E333" s="5" t="s">
        <v>1390</v>
      </c>
      <c r="F333" s="25" t="s">
        <v>1388</v>
      </c>
      <c r="G333" s="19" t="s">
        <v>16</v>
      </c>
      <c r="H333" s="14" t="s">
        <v>1391</v>
      </c>
      <c r="I333" s="5"/>
      <c r="J333" s="5" t="s">
        <v>36</v>
      </c>
      <c r="K333" s="5" t="s">
        <v>23</v>
      </c>
      <c r="L333" s="5" t="s">
        <v>79</v>
      </c>
      <c r="M333" s="5">
        <v>138</v>
      </c>
      <c r="N333" s="5"/>
      <c r="O333" s="5"/>
      <c r="P333" s="5" t="s">
        <v>22</v>
      </c>
      <c r="Q333" s="6" t="s">
        <v>78</v>
      </c>
      <c r="R333" s="6" t="s">
        <v>559</v>
      </c>
      <c r="S333" s="6" t="s">
        <v>559</v>
      </c>
      <c r="T333" s="25">
        <v>16</v>
      </c>
      <c r="U333" s="25">
        <v>16</v>
      </c>
      <c r="V333" s="42" t="s">
        <v>1250</v>
      </c>
      <c r="W333" s="42"/>
      <c r="X333" s="42"/>
      <c r="Y333" s="10" t="s">
        <v>743</v>
      </c>
      <c r="Z333" s="10" t="s">
        <v>563</v>
      </c>
      <c r="AA333" s="5"/>
    </row>
    <row r="334" spans="1:27" ht="12.75" customHeight="1" x14ac:dyDescent="0.25">
      <c r="A334" s="10" t="str">
        <f>Q334</f>
        <v>BACHARELADO EM CIÊNCIAS ECONÔMICAS</v>
      </c>
      <c r="B334" s="10" t="str">
        <f>E334</f>
        <v>DA1ESHC033-17SB</v>
      </c>
      <c r="C334" s="10" t="str">
        <f>CONCATENATE(D334," ",G334,"-",K334," (",J334,")",IF(G334="I"," - TURMA MINISTRADA EM INGLÊS",IF(G334="P"," - TURMA COMPARTILHADA COM A PÓS-GRADUAÇÃO",IF(G334="S"," - TURMA SEMIPRESENCIAL",""))))</f>
        <v>Economia Brasileira Contemporânea III A1-diurno (São Bernardo do Campo)</v>
      </c>
      <c r="D334" s="6" t="s">
        <v>3213</v>
      </c>
      <c r="E334" s="6" t="s">
        <v>3214</v>
      </c>
      <c r="F334" s="28" t="s">
        <v>3215</v>
      </c>
      <c r="G334" s="19" t="s">
        <v>21</v>
      </c>
      <c r="H334" s="19" t="s">
        <v>462</v>
      </c>
      <c r="I334" s="6"/>
      <c r="J334" s="6" t="s">
        <v>36</v>
      </c>
      <c r="K334" s="17" t="s">
        <v>18</v>
      </c>
      <c r="L334" s="6" t="s">
        <v>25</v>
      </c>
      <c r="M334" s="6">
        <v>55</v>
      </c>
      <c r="N334" s="6"/>
      <c r="O334" s="6"/>
      <c r="P334" s="6" t="s">
        <v>22</v>
      </c>
      <c r="Q334" s="6" t="s">
        <v>78</v>
      </c>
      <c r="R334" s="6" t="s">
        <v>871</v>
      </c>
      <c r="S334" s="6" t="s">
        <v>871</v>
      </c>
      <c r="T334" s="25">
        <v>16</v>
      </c>
      <c r="U334" s="25">
        <v>16</v>
      </c>
      <c r="V334" s="42" t="s">
        <v>1250</v>
      </c>
      <c r="W334" s="42"/>
      <c r="X334" s="42"/>
      <c r="Y334" s="10" t="s">
        <v>742</v>
      </c>
      <c r="Z334" s="10" t="s">
        <v>563</v>
      </c>
      <c r="AA334" s="5"/>
    </row>
    <row r="335" spans="1:27" ht="12.75" customHeight="1" x14ac:dyDescent="0.25">
      <c r="A335" s="10" t="str">
        <f>Q335</f>
        <v>BACHARELADO EM CIÊNCIAS ECONÔMICAS</v>
      </c>
      <c r="B335" s="10" t="str">
        <f>E335</f>
        <v>NA1ESHC033-17SB</v>
      </c>
      <c r="C335" s="10" t="str">
        <f>CONCATENATE(D335," ",G335,"-",K335," (",J335,")",IF(G335="I"," - TURMA MINISTRADA EM INGLÊS",IF(G335="P"," - TURMA COMPARTILHADA COM A PÓS-GRADUAÇÃO",IF(G335="S"," - TURMA SEMIPRESENCIAL",""))))</f>
        <v>Economia Brasileira Contemporânea III A1-noturno (São Bernardo do Campo)</v>
      </c>
      <c r="D335" s="5" t="s">
        <v>3213</v>
      </c>
      <c r="E335" s="5" t="s">
        <v>3216</v>
      </c>
      <c r="F335" s="25" t="s">
        <v>3215</v>
      </c>
      <c r="G335" s="14" t="s">
        <v>21</v>
      </c>
      <c r="H335" s="14" t="s">
        <v>3217</v>
      </c>
      <c r="I335" s="5"/>
      <c r="J335" s="5" t="s">
        <v>36</v>
      </c>
      <c r="K335" s="5" t="s">
        <v>23</v>
      </c>
      <c r="L335" s="5" t="s">
        <v>25</v>
      </c>
      <c r="M335" s="5">
        <v>98</v>
      </c>
      <c r="N335" s="5"/>
      <c r="O335" s="5"/>
      <c r="P335" s="5" t="s">
        <v>22</v>
      </c>
      <c r="Q335" s="6" t="s">
        <v>78</v>
      </c>
      <c r="R335" s="6" t="s">
        <v>561</v>
      </c>
      <c r="S335" s="6" t="s">
        <v>561</v>
      </c>
      <c r="T335" s="25">
        <v>16</v>
      </c>
      <c r="U335" s="25">
        <v>16</v>
      </c>
      <c r="V335" s="42" t="s">
        <v>1250</v>
      </c>
      <c r="W335" s="42"/>
      <c r="X335" s="42"/>
      <c r="Y335" s="10" t="s">
        <v>743</v>
      </c>
      <c r="Z335" s="10" t="s">
        <v>563</v>
      </c>
      <c r="AA335" s="5"/>
    </row>
    <row r="336" spans="1:27" ht="12.75" customHeight="1" x14ac:dyDescent="0.25">
      <c r="A336" s="10" t="str">
        <f>Q336</f>
        <v>BACHARELADO EM CIÊNCIAS ECONÔMICAS</v>
      </c>
      <c r="B336" s="10" t="str">
        <f>E336</f>
        <v>DAESHC012-17SB</v>
      </c>
      <c r="C336" s="10" t="str">
        <f>CONCATENATE(D336," ",G336,"-",K336," (",J336,")",IF(G336="I"," - TURMA MINISTRADA EM INGLÊS",IF(G336="P"," - TURMA COMPARTILHADA COM A PÓS-GRADUAÇÃO",IF(G336="S"," - TURMA SEMIPRESENCIAL",""))))</f>
        <v>Economia Institucional I A-diurno (São Bernardo do Campo)</v>
      </c>
      <c r="D336" s="6" t="s">
        <v>1392</v>
      </c>
      <c r="E336" s="6" t="s">
        <v>1393</v>
      </c>
      <c r="F336" s="28" t="s">
        <v>1394</v>
      </c>
      <c r="G336" s="19" t="s">
        <v>16</v>
      </c>
      <c r="H336" s="19" t="s">
        <v>1395</v>
      </c>
      <c r="I336" s="6"/>
      <c r="J336" s="6" t="s">
        <v>36</v>
      </c>
      <c r="K336" s="17" t="s">
        <v>18</v>
      </c>
      <c r="L336" s="6" t="s">
        <v>79</v>
      </c>
      <c r="M336" s="6">
        <v>60</v>
      </c>
      <c r="N336" s="6"/>
      <c r="O336" s="6"/>
      <c r="P336" s="6" t="s">
        <v>22</v>
      </c>
      <c r="Q336" s="6" t="s">
        <v>78</v>
      </c>
      <c r="R336" s="6" t="s">
        <v>1022</v>
      </c>
      <c r="S336" s="6" t="s">
        <v>1022</v>
      </c>
      <c r="T336" s="25">
        <v>16</v>
      </c>
      <c r="U336" s="25">
        <v>16</v>
      </c>
      <c r="V336" s="42" t="s">
        <v>1250</v>
      </c>
      <c r="W336" s="42"/>
      <c r="X336" s="42"/>
      <c r="Y336" s="10" t="s">
        <v>753</v>
      </c>
      <c r="Z336" s="10" t="s">
        <v>563</v>
      </c>
      <c r="AA336" s="5"/>
    </row>
    <row r="337" spans="1:27" ht="12.75" customHeight="1" x14ac:dyDescent="0.25">
      <c r="A337" s="10" t="str">
        <f>Q337</f>
        <v>BACHARELADO EM CIÊNCIAS ECONÔMICAS</v>
      </c>
      <c r="B337" s="10" t="str">
        <f>E337</f>
        <v>NAESHC012-17SB</v>
      </c>
      <c r="C337" s="10" t="str">
        <f>CONCATENATE(D337," ",G337,"-",K337," (",J337,")",IF(G337="I"," - TURMA MINISTRADA EM INGLÊS",IF(G337="P"," - TURMA COMPARTILHADA COM A PÓS-GRADUAÇÃO",IF(G337="S"," - TURMA SEMIPRESENCIAL",""))))</f>
        <v>Economia Institucional I A-noturno (São Bernardo do Campo)</v>
      </c>
      <c r="D337" s="6" t="s">
        <v>1392</v>
      </c>
      <c r="E337" s="6" t="s">
        <v>1396</v>
      </c>
      <c r="F337" s="28" t="s">
        <v>1394</v>
      </c>
      <c r="G337" s="19" t="s">
        <v>16</v>
      </c>
      <c r="H337" s="19" t="s">
        <v>1397</v>
      </c>
      <c r="I337" s="6"/>
      <c r="J337" s="6" t="s">
        <v>36</v>
      </c>
      <c r="K337" s="6" t="s">
        <v>23</v>
      </c>
      <c r="L337" s="6" t="s">
        <v>79</v>
      </c>
      <c r="M337" s="6">
        <v>90</v>
      </c>
      <c r="N337" s="6"/>
      <c r="O337" s="6"/>
      <c r="P337" s="6" t="s">
        <v>22</v>
      </c>
      <c r="Q337" s="6" t="s">
        <v>78</v>
      </c>
      <c r="R337" s="6" t="s">
        <v>1022</v>
      </c>
      <c r="S337" s="6" t="s">
        <v>1022</v>
      </c>
      <c r="T337" s="25">
        <v>16</v>
      </c>
      <c r="U337" s="25">
        <v>16</v>
      </c>
      <c r="V337" s="42" t="s">
        <v>1250</v>
      </c>
      <c r="W337" s="42" t="s">
        <v>1361</v>
      </c>
      <c r="X337" s="42"/>
      <c r="Y337" s="10" t="s">
        <v>754</v>
      </c>
      <c r="Z337" s="10" t="s">
        <v>563</v>
      </c>
      <c r="AA337" s="5"/>
    </row>
    <row r="338" spans="1:27" ht="12.75" customHeight="1" x14ac:dyDescent="0.25">
      <c r="A338" s="10" t="str">
        <f>Q338</f>
        <v>BACHARELADO EM CIÊNCIAS ECONÔMICAS</v>
      </c>
      <c r="B338" s="10" t="str">
        <f>E338</f>
        <v>DAESHC013-17SB</v>
      </c>
      <c r="C338" s="10" t="str">
        <f>CONCATENATE(D338," ",G338,"-",K338," (",J338,")",IF(G338="I"," - TURMA MINISTRADA EM INGLÊS",IF(G338="P"," - TURMA COMPARTILHADA COM A PÓS-GRADUAÇÃO",IF(G338="S"," - TURMA SEMIPRESENCIAL",""))))</f>
        <v>Economia Internacional I A-diurno (São Bernardo do Campo)</v>
      </c>
      <c r="D338" s="5" t="s">
        <v>1398</v>
      </c>
      <c r="E338" s="5" t="s">
        <v>1399</v>
      </c>
      <c r="F338" s="25" t="s">
        <v>1400</v>
      </c>
      <c r="G338" s="14" t="s">
        <v>16</v>
      </c>
      <c r="H338" s="14" t="s">
        <v>1401</v>
      </c>
      <c r="I338" s="5"/>
      <c r="J338" s="5" t="s">
        <v>36</v>
      </c>
      <c r="K338" s="16" t="s">
        <v>18</v>
      </c>
      <c r="L338" s="5" t="s">
        <v>25</v>
      </c>
      <c r="M338" s="5">
        <v>60</v>
      </c>
      <c r="N338" s="5"/>
      <c r="O338" s="5"/>
      <c r="P338" s="5" t="s">
        <v>22</v>
      </c>
      <c r="Q338" s="6" t="s">
        <v>78</v>
      </c>
      <c r="R338" s="6" t="s">
        <v>1402</v>
      </c>
      <c r="S338" s="6" t="s">
        <v>1402</v>
      </c>
      <c r="T338" s="25">
        <v>16</v>
      </c>
      <c r="U338" s="25">
        <v>16</v>
      </c>
      <c r="V338" s="42" t="s">
        <v>1250</v>
      </c>
      <c r="W338" s="42"/>
      <c r="X338" s="42"/>
      <c r="Y338" s="10" t="s">
        <v>1168</v>
      </c>
      <c r="Z338" s="10" t="s">
        <v>563</v>
      </c>
      <c r="AA338" s="5"/>
    </row>
    <row r="339" spans="1:27" ht="12.75" customHeight="1" x14ac:dyDescent="0.25">
      <c r="A339" s="10" t="str">
        <f>Q339</f>
        <v>BACHARELADO EM CIÊNCIAS ECONÔMICAS</v>
      </c>
      <c r="B339" s="10" t="str">
        <f>E339</f>
        <v>NAESHC013-17SB</v>
      </c>
      <c r="C339" s="10" t="str">
        <f>CONCATENATE(D339," ",G339,"-",K339," (",J339,")",IF(G339="I"," - TURMA MINISTRADA EM INGLÊS",IF(G339="P"," - TURMA COMPARTILHADA COM A PÓS-GRADUAÇÃO",IF(G339="S"," - TURMA SEMIPRESENCIAL",""))))</f>
        <v>Economia Internacional I A-noturno (São Bernardo do Campo)</v>
      </c>
      <c r="D339" s="6" t="s">
        <v>1398</v>
      </c>
      <c r="E339" s="6" t="s">
        <v>1403</v>
      </c>
      <c r="F339" s="28" t="s">
        <v>1400</v>
      </c>
      <c r="G339" s="19" t="s">
        <v>16</v>
      </c>
      <c r="H339" s="19" t="s">
        <v>1404</v>
      </c>
      <c r="I339" s="6"/>
      <c r="J339" s="6" t="s">
        <v>36</v>
      </c>
      <c r="K339" s="6" t="s">
        <v>23</v>
      </c>
      <c r="L339" s="6" t="s">
        <v>25</v>
      </c>
      <c r="M339" s="6">
        <v>90</v>
      </c>
      <c r="N339" s="6"/>
      <c r="O339" s="6"/>
      <c r="P339" s="6" t="s">
        <v>22</v>
      </c>
      <c r="Q339" s="6" t="s">
        <v>78</v>
      </c>
      <c r="R339" s="6" t="s">
        <v>1402</v>
      </c>
      <c r="S339" s="6" t="s">
        <v>1402</v>
      </c>
      <c r="T339" s="25">
        <v>16</v>
      </c>
      <c r="U339" s="25">
        <v>16</v>
      </c>
      <c r="V339" s="42" t="s">
        <v>1250</v>
      </c>
      <c r="W339" s="42"/>
      <c r="X339" s="42"/>
      <c r="Y339" s="10" t="s">
        <v>1169</v>
      </c>
      <c r="Z339" s="10" t="s">
        <v>563</v>
      </c>
      <c r="AA339" s="5"/>
    </row>
    <row r="340" spans="1:27" ht="12.75" customHeight="1" x14ac:dyDescent="0.25">
      <c r="A340" s="10" t="str">
        <f>Q340</f>
        <v>BACHARELADO EM CIÊNCIAS ECONÔMICAS</v>
      </c>
      <c r="B340" s="10" t="str">
        <f>E340</f>
        <v>DA1ESHC027-17SB</v>
      </c>
      <c r="C340" s="10" t="str">
        <f>CONCATENATE(D340," ",G340,"-",K340," (",J340,")",IF(G340="I"," - TURMA MINISTRADA EM INGLÊS",IF(G340="P"," - TURMA COMPARTILHADA COM A PÓS-GRADUAÇÃO",IF(G340="S"," - TURMA SEMIPRESENCIAL",""))))</f>
        <v>Economia Matemática A1-diurno (São Bernardo do Campo)</v>
      </c>
      <c r="D340" s="6" t="s">
        <v>1405</v>
      </c>
      <c r="E340" s="6" t="s">
        <v>1406</v>
      </c>
      <c r="F340" s="28" t="s">
        <v>1407</v>
      </c>
      <c r="G340" s="19" t="s">
        <v>21</v>
      </c>
      <c r="H340" s="19" t="s">
        <v>1408</v>
      </c>
      <c r="I340" s="6"/>
      <c r="J340" s="6" t="s">
        <v>36</v>
      </c>
      <c r="K340" s="6" t="s">
        <v>18</v>
      </c>
      <c r="L340" s="6" t="s">
        <v>25</v>
      </c>
      <c r="M340" s="6">
        <v>75</v>
      </c>
      <c r="N340" s="6"/>
      <c r="O340" s="6"/>
      <c r="P340" s="6" t="s">
        <v>22</v>
      </c>
      <c r="Q340" s="6" t="s">
        <v>78</v>
      </c>
      <c r="R340" s="6" t="s">
        <v>1409</v>
      </c>
      <c r="S340" s="6" t="s">
        <v>1409</v>
      </c>
      <c r="T340" s="25">
        <v>16</v>
      </c>
      <c r="U340" s="25">
        <v>16</v>
      </c>
      <c r="V340" s="42" t="s">
        <v>1250</v>
      </c>
      <c r="W340" s="42"/>
      <c r="X340" s="42"/>
      <c r="Y340" s="10" t="s">
        <v>1168</v>
      </c>
      <c r="Z340" s="10" t="s">
        <v>563</v>
      </c>
      <c r="AA340" s="5"/>
    </row>
    <row r="341" spans="1:27" ht="12.75" customHeight="1" x14ac:dyDescent="0.25">
      <c r="A341" s="10" t="str">
        <f>Q341</f>
        <v>BACHARELADO EM CIÊNCIAS ECONÔMICAS</v>
      </c>
      <c r="B341" s="10" t="str">
        <f>E341</f>
        <v>NA1ESHC027-17SB</v>
      </c>
      <c r="C341" s="10" t="str">
        <f>CONCATENATE(D341," ",G341,"-",K341," (",J341,")",IF(G341="I"," - TURMA MINISTRADA EM INGLÊS",IF(G341="P"," - TURMA COMPARTILHADA COM A PÓS-GRADUAÇÃO",IF(G341="S"," - TURMA SEMIPRESENCIAL",""))))</f>
        <v>Economia Matemática A1-noturno (São Bernardo do Campo)</v>
      </c>
      <c r="D341" s="6" t="s">
        <v>1405</v>
      </c>
      <c r="E341" s="6" t="s">
        <v>1410</v>
      </c>
      <c r="F341" s="26" t="s">
        <v>1407</v>
      </c>
      <c r="G341" s="19" t="s">
        <v>21</v>
      </c>
      <c r="H341" s="19" t="s">
        <v>1411</v>
      </c>
      <c r="I341" s="6"/>
      <c r="J341" s="6" t="s">
        <v>36</v>
      </c>
      <c r="K341" s="6" t="s">
        <v>23</v>
      </c>
      <c r="L341" s="6" t="s">
        <v>25</v>
      </c>
      <c r="M341" s="6">
        <v>115</v>
      </c>
      <c r="N341" s="6"/>
      <c r="O341" s="6"/>
      <c r="P341" s="6" t="s">
        <v>22</v>
      </c>
      <c r="Q341" s="6" t="s">
        <v>78</v>
      </c>
      <c r="R341" s="6" t="s">
        <v>1409</v>
      </c>
      <c r="S341" s="6" t="s">
        <v>1409</v>
      </c>
      <c r="T341" s="25">
        <v>16</v>
      </c>
      <c r="U341" s="25">
        <v>16</v>
      </c>
      <c r="V341" s="42" t="s">
        <v>1250</v>
      </c>
      <c r="W341" s="42"/>
      <c r="X341" s="42"/>
      <c r="Y341" s="10" t="s">
        <v>1169</v>
      </c>
      <c r="Z341" s="10" t="s">
        <v>563</v>
      </c>
      <c r="AA341" s="5"/>
    </row>
    <row r="342" spans="1:27" ht="12.75" customHeight="1" x14ac:dyDescent="0.25">
      <c r="A342" s="10" t="str">
        <f>Q342</f>
        <v>BACHARELADO EM CIÊNCIAS ECONÔMICAS</v>
      </c>
      <c r="B342" s="10" t="str">
        <f>E342</f>
        <v>NA1ESHC022-17SB</v>
      </c>
      <c r="C342" s="10" t="str">
        <f>CONCATENATE(D342," ",G342,"-",K342," (",J342,")",IF(G342="I"," - TURMA MINISTRADA EM INGLÊS",IF(G342="P"," - TURMA COMPARTILHADA COM A PÓS-GRADUAÇÃO",IF(G342="S"," - TURMA SEMIPRESENCIAL",""))))</f>
        <v>Macroeconomia I A1-noturno (São Bernardo do Campo)</v>
      </c>
      <c r="D342" s="6" t="s">
        <v>1412</v>
      </c>
      <c r="E342" s="6" t="s">
        <v>1416</v>
      </c>
      <c r="F342" s="28" t="s">
        <v>1414</v>
      </c>
      <c r="G342" s="19" t="s">
        <v>21</v>
      </c>
      <c r="H342" s="19" t="s">
        <v>1417</v>
      </c>
      <c r="I342" s="6"/>
      <c r="J342" s="6" t="s">
        <v>36</v>
      </c>
      <c r="K342" s="17" t="s">
        <v>23</v>
      </c>
      <c r="L342" s="6" t="s">
        <v>25</v>
      </c>
      <c r="M342" s="6">
        <v>92</v>
      </c>
      <c r="N342" s="6"/>
      <c r="O342" s="6"/>
      <c r="P342" s="6" t="s">
        <v>22</v>
      </c>
      <c r="Q342" s="6" t="s">
        <v>78</v>
      </c>
      <c r="R342" s="6" t="s">
        <v>490</v>
      </c>
      <c r="S342" s="6" t="s">
        <v>490</v>
      </c>
      <c r="T342" s="25">
        <v>16</v>
      </c>
      <c r="U342" s="25">
        <v>16</v>
      </c>
      <c r="V342" s="42" t="s">
        <v>1250</v>
      </c>
      <c r="W342" s="42"/>
      <c r="X342" s="42"/>
      <c r="Y342" s="10" t="s">
        <v>752</v>
      </c>
      <c r="Z342" s="10" t="s">
        <v>563</v>
      </c>
      <c r="AA342" s="5"/>
    </row>
    <row r="343" spans="1:27" ht="12.75" customHeight="1" x14ac:dyDescent="0.25">
      <c r="A343" s="10" t="str">
        <f>Q343</f>
        <v>BACHARELADO EM CIÊNCIAS ECONÔMICAS</v>
      </c>
      <c r="B343" s="10" t="str">
        <f>E343</f>
        <v>DAESHC022-17SB</v>
      </c>
      <c r="C343" s="10" t="str">
        <f>CONCATENATE(D343," ",G343,"-",K343," (",J343,")",IF(G343="I"," - TURMA MINISTRADA EM INGLÊS",IF(G343="P"," - TURMA COMPARTILHADA COM A PÓS-GRADUAÇÃO",IF(G343="S"," - TURMA SEMIPRESENCIAL",""))))</f>
        <v>Macroeconomia I A-diurno (São Bernardo do Campo)</v>
      </c>
      <c r="D343" s="6" t="s">
        <v>1412</v>
      </c>
      <c r="E343" s="6" t="s">
        <v>1413</v>
      </c>
      <c r="F343" s="28" t="s">
        <v>1414</v>
      </c>
      <c r="G343" s="19" t="s">
        <v>16</v>
      </c>
      <c r="H343" s="19" t="s">
        <v>1415</v>
      </c>
      <c r="I343" s="6"/>
      <c r="J343" s="6" t="s">
        <v>36</v>
      </c>
      <c r="K343" s="6" t="s">
        <v>18</v>
      </c>
      <c r="L343" s="6" t="s">
        <v>25</v>
      </c>
      <c r="M343" s="6">
        <v>92</v>
      </c>
      <c r="N343" s="6"/>
      <c r="O343" s="6"/>
      <c r="P343" s="6" t="s">
        <v>22</v>
      </c>
      <c r="Q343" s="6" t="s">
        <v>78</v>
      </c>
      <c r="R343" s="6" t="s">
        <v>490</v>
      </c>
      <c r="S343" s="6" t="s">
        <v>490</v>
      </c>
      <c r="T343" s="25">
        <v>16</v>
      </c>
      <c r="U343" s="25">
        <v>16</v>
      </c>
      <c r="V343" s="42" t="s">
        <v>1250</v>
      </c>
      <c r="W343" s="42"/>
      <c r="X343" s="42"/>
      <c r="Y343" s="10" t="s">
        <v>751</v>
      </c>
      <c r="Z343" s="10" t="s">
        <v>563</v>
      </c>
      <c r="AA343" s="5"/>
    </row>
    <row r="344" spans="1:27" ht="12.75" customHeight="1" x14ac:dyDescent="0.25">
      <c r="A344" s="10" t="str">
        <f>Q344</f>
        <v>BACHARELADO EM CIÊNCIAS ECONÔMICAS</v>
      </c>
      <c r="B344" s="10" t="str">
        <f>E344</f>
        <v>DA1ESHC024-19SB</v>
      </c>
      <c r="C344" s="10" t="str">
        <f>CONCATENATE(D344," ",G344,"-",K344," (",J344,")",IF(G344="I"," - TURMA MINISTRADA EM INGLÊS",IF(G344="P"," - TURMA COMPARTILHADA COM A PÓS-GRADUAÇÃO",IF(G344="S"," - TURMA SEMIPRESENCIAL",""))))</f>
        <v>Macroeconomia III A1-diurno (São Bernardo do Campo)</v>
      </c>
      <c r="D344" s="6" t="s">
        <v>3207</v>
      </c>
      <c r="E344" s="6" t="s">
        <v>3208</v>
      </c>
      <c r="F344" s="28" t="s">
        <v>3209</v>
      </c>
      <c r="G344" s="19" t="s">
        <v>21</v>
      </c>
      <c r="H344" s="19" t="s">
        <v>3210</v>
      </c>
      <c r="I344" s="6"/>
      <c r="J344" s="6" t="s">
        <v>36</v>
      </c>
      <c r="K344" s="17" t="s">
        <v>18</v>
      </c>
      <c r="L344" s="6" t="s">
        <v>25</v>
      </c>
      <c r="M344" s="6">
        <v>44</v>
      </c>
      <c r="N344" s="6"/>
      <c r="O344" s="6"/>
      <c r="P344" s="6"/>
      <c r="Q344" s="6" t="s">
        <v>78</v>
      </c>
      <c r="R344" s="6" t="s">
        <v>557</v>
      </c>
      <c r="S344" s="6" t="s">
        <v>557</v>
      </c>
      <c r="T344" s="25">
        <v>16</v>
      </c>
      <c r="U344" s="25">
        <v>16</v>
      </c>
      <c r="V344" s="42" t="s">
        <v>1250</v>
      </c>
      <c r="W344" s="42"/>
      <c r="X344" s="42"/>
      <c r="Y344" s="10" t="s">
        <v>751</v>
      </c>
      <c r="Z344" s="10" t="s">
        <v>563</v>
      </c>
      <c r="AA344" s="5"/>
    </row>
    <row r="345" spans="1:27" ht="12.75" customHeight="1" x14ac:dyDescent="0.25">
      <c r="A345" s="10" t="str">
        <f>Q345</f>
        <v>BACHARELADO EM CIÊNCIAS ECONÔMICAS</v>
      </c>
      <c r="B345" s="10" t="str">
        <f>E345</f>
        <v>NA1ESHC024-19SB</v>
      </c>
      <c r="C345" s="10" t="str">
        <f>CONCATENATE(D345," ",G345,"-",K345," (",J345,")",IF(G345="I"," - TURMA MINISTRADA EM INGLÊS",IF(G345="P"," - TURMA COMPARTILHADA COM A PÓS-GRADUAÇÃO",IF(G345="S"," - TURMA SEMIPRESENCIAL",""))))</f>
        <v>Macroeconomia III A1-noturno (São Bernardo do Campo)</v>
      </c>
      <c r="D345" s="6" t="s">
        <v>3207</v>
      </c>
      <c r="E345" s="6" t="s">
        <v>3211</v>
      </c>
      <c r="F345" s="27" t="s">
        <v>3209</v>
      </c>
      <c r="G345" s="19" t="s">
        <v>21</v>
      </c>
      <c r="H345" s="19" t="s">
        <v>3212</v>
      </c>
      <c r="I345" s="6"/>
      <c r="J345" s="6" t="s">
        <v>36</v>
      </c>
      <c r="K345" s="6" t="s">
        <v>23</v>
      </c>
      <c r="L345" s="6" t="s">
        <v>25</v>
      </c>
      <c r="M345" s="6">
        <v>60</v>
      </c>
      <c r="N345" s="6"/>
      <c r="O345" s="6"/>
      <c r="P345" s="6"/>
      <c r="Q345" s="6" t="s">
        <v>78</v>
      </c>
      <c r="R345" s="6" t="s">
        <v>557</v>
      </c>
      <c r="S345" s="6" t="s">
        <v>557</v>
      </c>
      <c r="T345" s="25">
        <v>16</v>
      </c>
      <c r="U345" s="25">
        <v>16</v>
      </c>
      <c r="V345" s="42" t="s">
        <v>1250</v>
      </c>
      <c r="W345" s="42"/>
      <c r="X345" s="42"/>
      <c r="Y345" s="10" t="s">
        <v>752</v>
      </c>
      <c r="Z345" s="10" t="s">
        <v>563</v>
      </c>
      <c r="AA345" s="5"/>
    </row>
    <row r="346" spans="1:27" ht="12.75" customHeight="1" x14ac:dyDescent="0.25">
      <c r="A346" s="10" t="str">
        <f>Q346</f>
        <v>BACHARELADO EM CIÊNCIAS ECONÔMICAS</v>
      </c>
      <c r="B346" s="10" t="str">
        <f>E346</f>
        <v>NA1ESHC025-17SB</v>
      </c>
      <c r="C346" s="10" t="str">
        <f>CONCATENATE(D346," ",G346,"-",K346," (",J346,")",IF(G346="I"," - TURMA MINISTRADA EM INGLÊS",IF(G346="P"," - TURMA COMPARTILHADA COM A PÓS-GRADUAÇÃO",IF(G346="S"," - TURMA SEMIPRESENCIAL",""))))</f>
        <v>Microeconomia I A1-noturno (São Bernardo do Campo)</v>
      </c>
      <c r="D346" s="6" t="s">
        <v>1418</v>
      </c>
      <c r="E346" s="6" t="s">
        <v>1422</v>
      </c>
      <c r="F346" s="28" t="s">
        <v>1420</v>
      </c>
      <c r="G346" s="19" t="s">
        <v>21</v>
      </c>
      <c r="H346" s="19" t="s">
        <v>1423</v>
      </c>
      <c r="I346" s="6"/>
      <c r="J346" s="6" t="s">
        <v>36</v>
      </c>
      <c r="K346" s="17" t="s">
        <v>23</v>
      </c>
      <c r="L346" s="6" t="s">
        <v>25</v>
      </c>
      <c r="M346" s="6">
        <v>90</v>
      </c>
      <c r="N346" s="6"/>
      <c r="O346" s="6"/>
      <c r="P346" s="6" t="s">
        <v>22</v>
      </c>
      <c r="Q346" s="6" t="s">
        <v>78</v>
      </c>
      <c r="R346" s="6" t="s">
        <v>1421</v>
      </c>
      <c r="S346" s="6" t="s">
        <v>1421</v>
      </c>
      <c r="T346" s="25">
        <v>16</v>
      </c>
      <c r="U346" s="25">
        <v>16</v>
      </c>
      <c r="V346" s="42" t="s">
        <v>1250</v>
      </c>
      <c r="W346" s="42"/>
      <c r="X346" s="42"/>
      <c r="Y346" s="10" t="s">
        <v>1171</v>
      </c>
      <c r="Z346" s="10" t="s">
        <v>563</v>
      </c>
      <c r="AA346" s="5"/>
    </row>
    <row r="347" spans="1:27" ht="12.75" customHeight="1" x14ac:dyDescent="0.25">
      <c r="A347" s="10" t="str">
        <f>Q347</f>
        <v>BACHARELADO EM CIÊNCIAS ECONÔMICAS</v>
      </c>
      <c r="B347" s="10" t="str">
        <f>E347</f>
        <v>NA2ESHC025-17SB</v>
      </c>
      <c r="C347" s="10" t="str">
        <f>CONCATENATE(D347," ",G347,"-",K347," (",J347,")",IF(G347="I"," - TURMA MINISTRADA EM INGLÊS",IF(G347="P"," - TURMA COMPARTILHADA COM A PÓS-GRADUAÇÃO",IF(G347="S"," - TURMA SEMIPRESENCIAL",""))))</f>
        <v>Microeconomia I A2-noturno (São Bernardo do Campo)</v>
      </c>
      <c r="D347" s="5" t="s">
        <v>1418</v>
      </c>
      <c r="E347" s="5" t="s">
        <v>3291</v>
      </c>
      <c r="F347" s="27" t="s">
        <v>1420</v>
      </c>
      <c r="G347" s="14" t="s">
        <v>24</v>
      </c>
      <c r="H347" s="14" t="s">
        <v>875</v>
      </c>
      <c r="I347" s="5"/>
      <c r="J347" s="5" t="s">
        <v>36</v>
      </c>
      <c r="K347" s="5" t="s">
        <v>23</v>
      </c>
      <c r="L347" s="5" t="s">
        <v>25</v>
      </c>
      <c r="M347" s="5">
        <v>50</v>
      </c>
      <c r="N347" s="5"/>
      <c r="O347" s="5"/>
      <c r="P347" s="5" t="s">
        <v>22</v>
      </c>
      <c r="Q347" s="6" t="s">
        <v>78</v>
      </c>
      <c r="R347" s="6" t="s">
        <v>840</v>
      </c>
      <c r="S347" s="6" t="s">
        <v>840</v>
      </c>
      <c r="T347" s="25">
        <v>16</v>
      </c>
      <c r="U347" s="25">
        <v>16</v>
      </c>
      <c r="V347" s="42" t="s">
        <v>1250</v>
      </c>
      <c r="W347" s="42"/>
      <c r="X347" s="42"/>
      <c r="Y347" s="10" t="s">
        <v>1171</v>
      </c>
      <c r="Z347" s="10" t="s">
        <v>563</v>
      </c>
      <c r="AA347" s="5"/>
    </row>
    <row r="348" spans="1:27" ht="12.75" customHeight="1" x14ac:dyDescent="0.25">
      <c r="A348" s="10" t="str">
        <f>Q348</f>
        <v>BACHARELADO EM CIÊNCIAS ECONÔMICAS</v>
      </c>
      <c r="B348" s="10" t="str">
        <f>E348</f>
        <v>DAESHC025-17SB</v>
      </c>
      <c r="C348" s="10" t="str">
        <f>CONCATENATE(D348," ",G348,"-",K348," (",J348,")",IF(G348="I"," - TURMA MINISTRADA EM INGLÊS",IF(G348="P"," - TURMA COMPARTILHADA COM A PÓS-GRADUAÇÃO",IF(G348="S"," - TURMA SEMIPRESENCIAL",""))))</f>
        <v>Microeconomia I A-diurno (São Bernardo do Campo)</v>
      </c>
      <c r="D348" s="6" t="s">
        <v>1418</v>
      </c>
      <c r="E348" s="6" t="s">
        <v>1419</v>
      </c>
      <c r="F348" s="28" t="s">
        <v>1420</v>
      </c>
      <c r="G348" s="19" t="s">
        <v>16</v>
      </c>
      <c r="H348" s="19" t="s">
        <v>872</v>
      </c>
      <c r="I348" s="6"/>
      <c r="J348" s="6" t="s">
        <v>36</v>
      </c>
      <c r="K348" s="6" t="s">
        <v>18</v>
      </c>
      <c r="L348" s="6" t="s">
        <v>25</v>
      </c>
      <c r="M348" s="6">
        <v>70</v>
      </c>
      <c r="N348" s="6"/>
      <c r="O348" s="6"/>
      <c r="P348" s="6" t="s">
        <v>22</v>
      </c>
      <c r="Q348" s="6" t="s">
        <v>78</v>
      </c>
      <c r="R348" s="6" t="s">
        <v>1421</v>
      </c>
      <c r="S348" s="6" t="s">
        <v>1421</v>
      </c>
      <c r="T348" s="25">
        <v>16</v>
      </c>
      <c r="U348" s="25">
        <v>16</v>
      </c>
      <c r="V348" s="42" t="s">
        <v>1250</v>
      </c>
      <c r="W348" s="42"/>
      <c r="X348" s="42"/>
      <c r="Y348" s="10" t="s">
        <v>1170</v>
      </c>
      <c r="Z348" s="10" t="s">
        <v>563</v>
      </c>
      <c r="AA348" s="5"/>
    </row>
    <row r="349" spans="1:27" ht="12.75" customHeight="1" x14ac:dyDescent="0.25">
      <c r="A349" s="10" t="str">
        <f>Q349</f>
        <v>BACHARELADO EM CIÊNCIAS ECONÔMICAS</v>
      </c>
      <c r="B349" s="10" t="str">
        <f>E349</f>
        <v>DA1ESHC029-17SB</v>
      </c>
      <c r="C349" s="10" t="str">
        <f>CONCATENATE(D349," ",G349,"-",K349," (",J349,")",IF(G349="I"," - TURMA MINISTRADA EM INGLÊS",IF(G349="P"," - TURMA COMPARTILHADA COM A PÓS-GRADUAÇÃO",IF(G349="S"," - TURMA SEMIPRESENCIAL",""))))</f>
        <v>Microeconomia III A1-diurno (São Bernardo do Campo)</v>
      </c>
      <c r="D349" s="5" t="s">
        <v>3200</v>
      </c>
      <c r="E349" s="5" t="s">
        <v>3201</v>
      </c>
      <c r="F349" s="26" t="s">
        <v>3202</v>
      </c>
      <c r="G349" s="14" t="s">
        <v>21</v>
      </c>
      <c r="H349" s="14" t="s">
        <v>3203</v>
      </c>
      <c r="I349" s="5"/>
      <c r="J349" s="5" t="s">
        <v>36</v>
      </c>
      <c r="K349" s="16" t="s">
        <v>18</v>
      </c>
      <c r="L349" s="5" t="s">
        <v>79</v>
      </c>
      <c r="M349" s="5">
        <v>53</v>
      </c>
      <c r="N349" s="5"/>
      <c r="O349" s="5"/>
      <c r="P349" s="5" t="s">
        <v>22</v>
      </c>
      <c r="Q349" s="21" t="s">
        <v>78</v>
      </c>
      <c r="R349" s="6" t="s">
        <v>3204</v>
      </c>
      <c r="S349" s="6" t="s">
        <v>3204</v>
      </c>
      <c r="T349" s="25">
        <v>16</v>
      </c>
      <c r="U349" s="25">
        <v>16</v>
      </c>
      <c r="V349" s="42" t="s">
        <v>1250</v>
      </c>
      <c r="W349" s="42"/>
      <c r="X349" s="42"/>
      <c r="Y349" s="10" t="s">
        <v>1170</v>
      </c>
      <c r="Z349" s="10" t="s">
        <v>563</v>
      </c>
      <c r="AA349" s="5"/>
    </row>
    <row r="350" spans="1:27" ht="12.75" customHeight="1" x14ac:dyDescent="0.25">
      <c r="A350" s="10" t="str">
        <f>Q350</f>
        <v>BACHARELADO EM CIÊNCIAS ECONÔMICAS</v>
      </c>
      <c r="B350" s="10" t="str">
        <f>E350</f>
        <v>NA1ESHC029-17SB</v>
      </c>
      <c r="C350" s="10" t="str">
        <f>CONCATENATE(D350," ",G350,"-",K350," (",J350,")",IF(G350="I"," - TURMA MINISTRADA EM INGLÊS",IF(G350="P"," - TURMA COMPARTILHADA COM A PÓS-GRADUAÇÃO",IF(G350="S"," - TURMA SEMIPRESENCIAL",""))))</f>
        <v>Microeconomia III A1-noturno (São Bernardo do Campo)</v>
      </c>
      <c r="D350" s="5" t="s">
        <v>3200</v>
      </c>
      <c r="E350" s="5" t="s">
        <v>3205</v>
      </c>
      <c r="F350" s="26" t="s">
        <v>3202</v>
      </c>
      <c r="G350" s="19" t="s">
        <v>21</v>
      </c>
      <c r="H350" s="14" t="s">
        <v>3206</v>
      </c>
      <c r="I350" s="5"/>
      <c r="J350" s="5" t="s">
        <v>36</v>
      </c>
      <c r="K350" s="16" t="s">
        <v>23</v>
      </c>
      <c r="L350" s="5" t="s">
        <v>79</v>
      </c>
      <c r="M350" s="5">
        <v>70</v>
      </c>
      <c r="N350" s="5"/>
      <c r="O350" s="5"/>
      <c r="P350" s="5" t="s">
        <v>22</v>
      </c>
      <c r="Q350" s="6" t="s">
        <v>78</v>
      </c>
      <c r="R350" s="6" t="s">
        <v>3204</v>
      </c>
      <c r="S350" s="6" t="s">
        <v>3204</v>
      </c>
      <c r="T350" s="25">
        <v>16</v>
      </c>
      <c r="U350" s="25">
        <v>16</v>
      </c>
      <c r="V350" s="42" t="s">
        <v>1250</v>
      </c>
      <c r="W350" s="42"/>
      <c r="X350" s="42"/>
      <c r="Y350" s="10" t="s">
        <v>1171</v>
      </c>
      <c r="Z350" s="10" t="s">
        <v>563</v>
      </c>
      <c r="AA350" s="5"/>
    </row>
    <row r="351" spans="1:27" ht="12.75" customHeight="1" x14ac:dyDescent="0.25">
      <c r="A351" s="10" t="str">
        <f>Q351</f>
        <v>BACHARELADO EM FILOSOFIA</v>
      </c>
      <c r="B351" s="10" t="str">
        <f>E351</f>
        <v>DANHZ2112-18SB</v>
      </c>
      <c r="C351" s="10" t="str">
        <f>CONCATENATE(D351," ",G351,"-",K351," (",J351,")",IF(G351="I"," - TURMA MINISTRADA EM INGLÊS",IF(G351="P"," - TURMA COMPARTILHADA COM A PÓS-GRADUAÇÃO",IF(G351="S"," - TURMA SEMIPRESENCIAL",""))))</f>
        <v>Epistemologia Feminista A-diurno (São Bernardo do Campo)</v>
      </c>
      <c r="D351" s="6" t="s">
        <v>2508</v>
      </c>
      <c r="E351" s="6" t="s">
        <v>2509</v>
      </c>
      <c r="F351" s="27" t="s">
        <v>2510</v>
      </c>
      <c r="G351" s="19" t="s">
        <v>16</v>
      </c>
      <c r="H351" s="19" t="s">
        <v>2511</v>
      </c>
      <c r="I351" s="6"/>
      <c r="J351" s="6" t="s">
        <v>36</v>
      </c>
      <c r="K351" s="17" t="s">
        <v>18</v>
      </c>
      <c r="L351" s="6" t="s">
        <v>25</v>
      </c>
      <c r="M351" s="6">
        <v>58</v>
      </c>
      <c r="N351" s="6"/>
      <c r="O351" s="6"/>
      <c r="P351" s="6"/>
      <c r="Q351" s="6" t="s">
        <v>80</v>
      </c>
      <c r="R351" s="6" t="s">
        <v>618</v>
      </c>
      <c r="S351" s="6" t="s">
        <v>648</v>
      </c>
      <c r="T351" s="25">
        <v>16</v>
      </c>
      <c r="U351" s="25">
        <v>16</v>
      </c>
      <c r="V351" s="42" t="s">
        <v>1250</v>
      </c>
      <c r="W351" s="42"/>
      <c r="X351" s="42"/>
      <c r="Y351" s="10" t="s">
        <v>4399</v>
      </c>
      <c r="Z351" s="10" t="s">
        <v>563</v>
      </c>
      <c r="AA351" s="5"/>
    </row>
    <row r="352" spans="1:27" ht="12.75" customHeight="1" x14ac:dyDescent="0.25">
      <c r="A352" s="10" t="str">
        <f>Q352</f>
        <v>BACHARELADO EM FILOSOFIA</v>
      </c>
      <c r="B352" s="10" t="str">
        <f>E352</f>
        <v>DANHH2008-13SB</v>
      </c>
      <c r="C352" s="10" t="str">
        <f>CONCATENATE(D352," ",G352,"-",K352," (",J352,")",IF(G352="I"," - TURMA MINISTRADA EM INGLÊS",IF(G352="P"," - TURMA COMPARTILHADA COM A PÓS-GRADUAÇÃO",IF(G352="S"," - TURMA SEMIPRESENCIAL",""))))</f>
        <v>Estética: Perspectivas Contemporâneas A-diurno (São Bernardo do Campo)</v>
      </c>
      <c r="D352" s="6" t="s">
        <v>1424</v>
      </c>
      <c r="E352" s="6" t="s">
        <v>1425</v>
      </c>
      <c r="F352" s="27" t="s">
        <v>1426</v>
      </c>
      <c r="G352" s="19" t="s">
        <v>16</v>
      </c>
      <c r="H352" s="19" t="s">
        <v>644</v>
      </c>
      <c r="I352" s="6"/>
      <c r="J352" s="6" t="s">
        <v>36</v>
      </c>
      <c r="K352" s="6" t="s">
        <v>18</v>
      </c>
      <c r="L352" s="6" t="s">
        <v>25</v>
      </c>
      <c r="M352" s="6">
        <v>45</v>
      </c>
      <c r="N352" s="6"/>
      <c r="O352" s="6"/>
      <c r="P352" s="6" t="s">
        <v>22</v>
      </c>
      <c r="Q352" s="6" t="s">
        <v>80</v>
      </c>
      <c r="R352" s="6" t="s">
        <v>831</v>
      </c>
      <c r="S352" s="6"/>
      <c r="T352" s="25">
        <v>16</v>
      </c>
      <c r="U352" s="25">
        <v>16</v>
      </c>
      <c r="V352" s="42" t="s">
        <v>1250</v>
      </c>
      <c r="W352" s="42"/>
      <c r="X352" s="42"/>
      <c r="Y352" s="10" t="s">
        <v>742</v>
      </c>
      <c r="Z352" s="10" t="s">
        <v>563</v>
      </c>
      <c r="AA352" s="5"/>
    </row>
    <row r="353" spans="1:27" ht="12.75" customHeight="1" x14ac:dyDescent="0.25">
      <c r="A353" s="10" t="str">
        <f>Q353</f>
        <v>BACHARELADO EM FILOSOFIA</v>
      </c>
      <c r="B353" s="10" t="str">
        <f>E353</f>
        <v>NANHH2008-13SB</v>
      </c>
      <c r="C353" s="10" t="str">
        <f>CONCATENATE(D353," ",G353,"-",K353," (",J353,")",IF(G353="I"," - TURMA MINISTRADA EM INGLÊS",IF(G353="P"," - TURMA COMPARTILHADA COM A PÓS-GRADUAÇÃO",IF(G353="S"," - TURMA SEMIPRESENCIAL",""))))</f>
        <v>Estética: Perspectivas Contemporâneas A-noturno (São Bernardo do Campo)</v>
      </c>
      <c r="D353" s="6" t="s">
        <v>1424</v>
      </c>
      <c r="E353" s="6" t="s">
        <v>1427</v>
      </c>
      <c r="F353" s="27" t="s">
        <v>1426</v>
      </c>
      <c r="G353" s="19" t="s">
        <v>16</v>
      </c>
      <c r="H353" s="19" t="s">
        <v>1428</v>
      </c>
      <c r="I353" s="6"/>
      <c r="J353" s="6" t="s">
        <v>36</v>
      </c>
      <c r="K353" s="17" t="s">
        <v>23</v>
      </c>
      <c r="L353" s="6" t="s">
        <v>25</v>
      </c>
      <c r="M353" s="6">
        <v>45</v>
      </c>
      <c r="N353" s="6"/>
      <c r="O353" s="6"/>
      <c r="P353" s="6" t="s">
        <v>22</v>
      </c>
      <c r="Q353" s="6" t="s">
        <v>80</v>
      </c>
      <c r="R353" s="6" t="s">
        <v>831</v>
      </c>
      <c r="S353" s="6"/>
      <c r="T353" s="25">
        <v>16</v>
      </c>
      <c r="U353" s="25">
        <v>16</v>
      </c>
      <c r="V353" s="42" t="s">
        <v>1250</v>
      </c>
      <c r="W353" s="42"/>
      <c r="X353" s="42"/>
      <c r="Y353" s="10" t="s">
        <v>743</v>
      </c>
      <c r="Z353" s="10" t="s">
        <v>563</v>
      </c>
      <c r="AA353" s="5"/>
    </row>
    <row r="354" spans="1:27" ht="12.75" customHeight="1" x14ac:dyDescent="0.25">
      <c r="A354" s="10" t="str">
        <f>Q354</f>
        <v>BACHARELADO EM FILOSOFIA</v>
      </c>
      <c r="B354" s="10" t="str">
        <f>E354</f>
        <v>DANHH2010-13SB</v>
      </c>
      <c r="C354" s="10" t="str">
        <f>CONCATENATE(D354," ",G354,"-",K354," (",J354,")",IF(G354="I"," - TURMA MINISTRADA EM INGLÊS",IF(G354="P"," - TURMA COMPARTILHADA COM A PÓS-GRADUAÇÃO",IF(G354="S"," - TURMA SEMIPRESENCIAL",""))))</f>
        <v>Ética: perspectivas contemporâneas A-diurno (São Bernardo do Campo)</v>
      </c>
      <c r="D354" s="6" t="s">
        <v>1429</v>
      </c>
      <c r="E354" s="6" t="s">
        <v>1430</v>
      </c>
      <c r="F354" s="28" t="s">
        <v>1431</v>
      </c>
      <c r="G354" s="19" t="s">
        <v>16</v>
      </c>
      <c r="H354" s="19" t="s">
        <v>1432</v>
      </c>
      <c r="I354" s="6"/>
      <c r="J354" s="6" t="s">
        <v>36</v>
      </c>
      <c r="K354" s="6" t="s">
        <v>18</v>
      </c>
      <c r="L354" s="6" t="s">
        <v>25</v>
      </c>
      <c r="M354" s="6">
        <v>45</v>
      </c>
      <c r="N354" s="6"/>
      <c r="O354" s="6"/>
      <c r="P354" s="6" t="s">
        <v>22</v>
      </c>
      <c r="Q354" s="6" t="s">
        <v>80</v>
      </c>
      <c r="R354" s="6" t="s">
        <v>1433</v>
      </c>
      <c r="S354" s="6"/>
      <c r="T354" s="25">
        <v>16</v>
      </c>
      <c r="U354" s="25">
        <v>16</v>
      </c>
      <c r="V354" s="42" t="s">
        <v>1250</v>
      </c>
      <c r="W354" s="42"/>
      <c r="X354" s="42"/>
      <c r="Y354" s="10" t="s">
        <v>1168</v>
      </c>
      <c r="Z354" s="10" t="s">
        <v>563</v>
      </c>
      <c r="AA354" s="5"/>
    </row>
    <row r="355" spans="1:27" ht="12.75" customHeight="1" x14ac:dyDescent="0.25">
      <c r="A355" s="10" t="str">
        <f>Q355</f>
        <v>BACHARELADO EM FILOSOFIA</v>
      </c>
      <c r="B355" s="10" t="str">
        <f>E355</f>
        <v>NANHH2010-13SB</v>
      </c>
      <c r="C355" s="10" t="str">
        <f>CONCATENATE(D355," ",G355,"-",K355," (",J355,")",IF(G355="I"," - TURMA MINISTRADA EM INGLÊS",IF(G355="P"," - TURMA COMPARTILHADA COM A PÓS-GRADUAÇÃO",IF(G355="S"," - TURMA SEMIPRESENCIAL",""))))</f>
        <v>Ética: perspectivas contemporâneas A-noturno (São Bernardo do Campo)</v>
      </c>
      <c r="D355" s="6" t="s">
        <v>1429</v>
      </c>
      <c r="E355" s="6" t="s">
        <v>1434</v>
      </c>
      <c r="F355" s="28" t="s">
        <v>1431</v>
      </c>
      <c r="G355" s="19" t="s">
        <v>16</v>
      </c>
      <c r="H355" s="19" t="s">
        <v>1435</v>
      </c>
      <c r="I355" s="6"/>
      <c r="J355" s="6" t="s">
        <v>36</v>
      </c>
      <c r="K355" s="6" t="s">
        <v>23</v>
      </c>
      <c r="L355" s="6" t="s">
        <v>25</v>
      </c>
      <c r="M355" s="6">
        <v>45</v>
      </c>
      <c r="N355" s="6"/>
      <c r="O355" s="6"/>
      <c r="P355" s="6" t="s">
        <v>22</v>
      </c>
      <c r="Q355" s="6" t="s">
        <v>80</v>
      </c>
      <c r="R355" s="6" t="s">
        <v>1433</v>
      </c>
      <c r="S355" s="6"/>
      <c r="T355" s="25">
        <v>16</v>
      </c>
      <c r="U355" s="25">
        <v>16</v>
      </c>
      <c r="V355" s="42" t="s">
        <v>1250</v>
      </c>
      <c r="W355" s="42"/>
      <c r="X355" s="42"/>
      <c r="Y355" s="10" t="s">
        <v>1169</v>
      </c>
      <c r="Z355" s="10" t="s">
        <v>563</v>
      </c>
      <c r="AA355" s="5"/>
    </row>
    <row r="356" spans="1:27" ht="12.75" customHeight="1" x14ac:dyDescent="0.25">
      <c r="A356" s="10" t="str">
        <f>Q356</f>
        <v>BACHARELADO EM FILOSOFIA</v>
      </c>
      <c r="B356" s="10" t="str">
        <f>E356</f>
        <v>DANHH2019-13SB</v>
      </c>
      <c r="C356" s="10" t="str">
        <f>CONCATENATE(D356," ",G356,"-",K356," (",J356,")",IF(G356="I"," - TURMA MINISTRADA EM INGLÊS",IF(G356="P"," - TURMA COMPARTILHADA COM A PÓS-GRADUAÇÃO",IF(G356="S"," - TURMA SEMIPRESENCIAL",""))))</f>
        <v>Filosofia da Linguagem A-diurno (São Bernardo do Campo)</v>
      </c>
      <c r="D356" s="6" t="s">
        <v>1436</v>
      </c>
      <c r="E356" s="6" t="s">
        <v>1437</v>
      </c>
      <c r="F356" s="28" t="s">
        <v>1438</v>
      </c>
      <c r="G356" s="19" t="s">
        <v>16</v>
      </c>
      <c r="H356" s="19" t="s">
        <v>1439</v>
      </c>
      <c r="I356" s="6"/>
      <c r="J356" s="6" t="s">
        <v>36</v>
      </c>
      <c r="K356" s="17" t="s">
        <v>18</v>
      </c>
      <c r="L356" s="6" t="s">
        <v>25</v>
      </c>
      <c r="M356" s="6">
        <v>45</v>
      </c>
      <c r="N356" s="6"/>
      <c r="O356" s="6"/>
      <c r="P356" s="6" t="s">
        <v>22</v>
      </c>
      <c r="Q356" s="6" t="s">
        <v>80</v>
      </c>
      <c r="R356" s="6" t="s">
        <v>611</v>
      </c>
      <c r="S356" s="6"/>
      <c r="T356" s="25">
        <v>16</v>
      </c>
      <c r="U356" s="25">
        <v>16</v>
      </c>
      <c r="V356" s="42" t="s">
        <v>1250</v>
      </c>
      <c r="W356" s="42"/>
      <c r="X356" s="42"/>
      <c r="Y356" s="10" t="s">
        <v>751</v>
      </c>
      <c r="Z356" s="10" t="s">
        <v>563</v>
      </c>
      <c r="AA356" s="5"/>
    </row>
    <row r="357" spans="1:27" ht="12.75" customHeight="1" x14ac:dyDescent="0.25">
      <c r="A357" s="10" t="str">
        <f>Q357</f>
        <v>BACHARELADO EM FILOSOFIA</v>
      </c>
      <c r="B357" s="10" t="str">
        <f>E357</f>
        <v>NANHH2019-13SB</v>
      </c>
      <c r="C357" s="10" t="str">
        <f>CONCATENATE(D357," ",G357,"-",K357," (",J357,")",IF(G357="I"," - TURMA MINISTRADA EM INGLÊS",IF(G357="P"," - TURMA COMPARTILHADA COM A PÓS-GRADUAÇÃO",IF(G357="S"," - TURMA SEMIPRESENCIAL",""))))</f>
        <v>Filosofia da Linguagem A-noturno (São Bernardo do Campo)</v>
      </c>
      <c r="D357" s="6" t="s">
        <v>1436</v>
      </c>
      <c r="E357" s="6" t="s">
        <v>1440</v>
      </c>
      <c r="F357" s="28" t="s">
        <v>1438</v>
      </c>
      <c r="G357" s="19" t="s">
        <v>16</v>
      </c>
      <c r="H357" s="19" t="s">
        <v>1441</v>
      </c>
      <c r="I357" s="6"/>
      <c r="J357" s="6" t="s">
        <v>36</v>
      </c>
      <c r="K357" s="6" t="s">
        <v>23</v>
      </c>
      <c r="L357" s="6" t="s">
        <v>25</v>
      </c>
      <c r="M357" s="6">
        <v>45</v>
      </c>
      <c r="N357" s="6"/>
      <c r="O357" s="6"/>
      <c r="P357" s="6" t="s">
        <v>22</v>
      </c>
      <c r="Q357" s="6" t="s">
        <v>80</v>
      </c>
      <c r="R357" s="6" t="s">
        <v>611</v>
      </c>
      <c r="S357" s="6"/>
      <c r="T357" s="25">
        <v>16</v>
      </c>
      <c r="U357" s="25">
        <v>16</v>
      </c>
      <c r="V357" s="42" t="s">
        <v>1250</v>
      </c>
      <c r="W357" s="42"/>
      <c r="X357" s="42"/>
      <c r="Y357" s="10" t="s">
        <v>752</v>
      </c>
      <c r="Z357" s="10" t="s">
        <v>563</v>
      </c>
      <c r="AA357" s="5"/>
    </row>
    <row r="358" spans="1:27" ht="12.75" customHeight="1" x14ac:dyDescent="0.25">
      <c r="A358" s="10" t="str">
        <f>Q358</f>
        <v>BACHARELADO EM FILOSOFIA</v>
      </c>
      <c r="B358" s="10" t="str">
        <f>E358</f>
        <v>NANHH2026-13SB</v>
      </c>
      <c r="C358" s="10" t="str">
        <f>CONCATENATE(D358," ",G358,"-",K358," (",J358,")",IF(G358="I"," - TURMA MINISTRADA EM INGLÊS",IF(G358="P"," - TURMA COMPARTILHADA COM A PÓS-GRADUAÇÃO",IF(G358="S"," - TURMA SEMIPRESENCIAL",""))))</f>
        <v>Filosofia no Brasil e na América Latina A-noturno (São Bernardo do Campo)</v>
      </c>
      <c r="D358" s="6" t="s">
        <v>1442</v>
      </c>
      <c r="E358" s="6" t="s">
        <v>1443</v>
      </c>
      <c r="F358" s="27" t="s">
        <v>1444</v>
      </c>
      <c r="G358" s="19" t="s">
        <v>16</v>
      </c>
      <c r="H358" s="19" t="s">
        <v>853</v>
      </c>
      <c r="I358" s="6"/>
      <c r="J358" s="6" t="s">
        <v>36</v>
      </c>
      <c r="K358" s="6" t="s">
        <v>23</v>
      </c>
      <c r="L358" s="6" t="s">
        <v>25</v>
      </c>
      <c r="M358" s="6">
        <v>60</v>
      </c>
      <c r="N358" s="6"/>
      <c r="O358" s="6"/>
      <c r="P358" s="6" t="s">
        <v>22</v>
      </c>
      <c r="Q358" s="6" t="s">
        <v>80</v>
      </c>
      <c r="R358" s="6" t="s">
        <v>1445</v>
      </c>
      <c r="S358" s="6"/>
      <c r="T358" s="25">
        <v>16</v>
      </c>
      <c r="U358" s="25">
        <v>16</v>
      </c>
      <c r="V358" s="42" t="s">
        <v>1250</v>
      </c>
      <c r="W358" s="42"/>
      <c r="X358" s="42"/>
      <c r="Y358" s="10" t="s">
        <v>752</v>
      </c>
      <c r="Z358" s="10" t="s">
        <v>563</v>
      </c>
      <c r="AA358" s="5"/>
    </row>
    <row r="359" spans="1:27" ht="12.75" customHeight="1" x14ac:dyDescent="0.25">
      <c r="A359" s="10" t="str">
        <f>Q359</f>
        <v>BACHARELADO EM FILOSOFIA</v>
      </c>
      <c r="B359" s="10" t="str">
        <f>E359</f>
        <v>DANHH2029-13SB</v>
      </c>
      <c r="C359" s="10" t="str">
        <f>CONCATENATE(D359," ",G359,"-",K359," (",J359,")",IF(G359="I"," - TURMA MINISTRADA EM INGLÊS",IF(G359="P"," - TURMA COMPARTILHADA COM A PÓS-GRADUAÇÃO",IF(G359="S"," - TURMA SEMIPRESENCIAL",""))))</f>
        <v>Filosofia Política: perspectivas contemporâneas A-diurno (São Bernardo do Campo)</v>
      </c>
      <c r="D359" s="6" t="s">
        <v>1446</v>
      </c>
      <c r="E359" s="6" t="s">
        <v>1447</v>
      </c>
      <c r="F359" s="28" t="s">
        <v>1448</v>
      </c>
      <c r="G359" s="19" t="s">
        <v>16</v>
      </c>
      <c r="H359" s="19" t="s">
        <v>1021</v>
      </c>
      <c r="I359" s="6"/>
      <c r="J359" s="6" t="s">
        <v>36</v>
      </c>
      <c r="K359" s="6" t="s">
        <v>18</v>
      </c>
      <c r="L359" s="6" t="s">
        <v>25</v>
      </c>
      <c r="M359" s="6">
        <v>45</v>
      </c>
      <c r="N359" s="6"/>
      <c r="O359" s="6"/>
      <c r="P359" s="6" t="s">
        <v>22</v>
      </c>
      <c r="Q359" s="6" t="s">
        <v>80</v>
      </c>
      <c r="R359" s="6" t="s">
        <v>832</v>
      </c>
      <c r="S359" s="6"/>
      <c r="T359" s="25">
        <v>16</v>
      </c>
      <c r="U359" s="25">
        <v>16</v>
      </c>
      <c r="V359" s="42" t="s">
        <v>1250</v>
      </c>
      <c r="W359" s="42"/>
      <c r="X359" s="42"/>
      <c r="Y359" s="10" t="s">
        <v>742</v>
      </c>
      <c r="Z359" s="10" t="s">
        <v>563</v>
      </c>
      <c r="AA359" s="5"/>
    </row>
    <row r="360" spans="1:27" ht="12.75" customHeight="1" x14ac:dyDescent="0.25">
      <c r="A360" s="10" t="str">
        <f>Q360</f>
        <v>BACHARELADO EM FILOSOFIA</v>
      </c>
      <c r="B360" s="10" t="str">
        <f>E360</f>
        <v>NANHH2029-13SB</v>
      </c>
      <c r="C360" s="10" t="str">
        <f>CONCATENATE(D360," ",G360,"-",K360," (",J360,")",IF(G360="I"," - TURMA MINISTRADA EM INGLÊS",IF(G360="P"," - TURMA COMPARTILHADA COM A PÓS-GRADUAÇÃO",IF(G360="S"," - TURMA SEMIPRESENCIAL",""))))</f>
        <v>Filosofia Política: perspectivas contemporâneas A-noturno (São Bernardo do Campo)</v>
      </c>
      <c r="D360" s="5" t="s">
        <v>1446</v>
      </c>
      <c r="E360" s="5" t="s">
        <v>1449</v>
      </c>
      <c r="F360" s="25" t="s">
        <v>1448</v>
      </c>
      <c r="G360" s="14" t="s">
        <v>16</v>
      </c>
      <c r="H360" s="14" t="s">
        <v>1450</v>
      </c>
      <c r="I360" s="5"/>
      <c r="J360" s="5" t="s">
        <v>36</v>
      </c>
      <c r="K360" s="5" t="s">
        <v>23</v>
      </c>
      <c r="L360" s="5" t="s">
        <v>25</v>
      </c>
      <c r="M360" s="5">
        <v>45</v>
      </c>
      <c r="N360" s="5"/>
      <c r="O360" s="5"/>
      <c r="P360" s="5" t="s">
        <v>22</v>
      </c>
      <c r="Q360" s="5" t="s">
        <v>80</v>
      </c>
      <c r="R360" s="5" t="s">
        <v>832</v>
      </c>
      <c r="T360" s="25">
        <v>16</v>
      </c>
      <c r="U360" s="25">
        <v>16</v>
      </c>
      <c r="V360" s="42" t="s">
        <v>1250</v>
      </c>
      <c r="W360" s="42"/>
      <c r="X360" s="42"/>
      <c r="Y360" s="10" t="s">
        <v>743</v>
      </c>
      <c r="Z360" s="10" t="s">
        <v>563</v>
      </c>
      <c r="AA360" s="5"/>
    </row>
    <row r="361" spans="1:27" ht="12.75" customHeight="1" x14ac:dyDescent="0.25">
      <c r="A361" s="10" t="str">
        <f>Q361</f>
        <v>BACHARELADO EM FILOSOFIA</v>
      </c>
      <c r="B361" s="10" t="str">
        <f>E361</f>
        <v>NANHZ2138-18SB</v>
      </c>
      <c r="C361" s="10" t="str">
        <f>CONCATENATE(D361," ",G361,"-",K361," (",J361,")",IF(G361="I"," - TURMA MINISTRADA EM INGLÊS",IF(G361="P"," - TURMA COMPARTILHADA COM A PÓS-GRADUAÇÃO",IF(G361="S"," - TURMA SEMIPRESENCIAL",""))))</f>
        <v>Gênero, Raça, Classe e Sexualidade A-noturno (São Bernardo do Campo)</v>
      </c>
      <c r="D361" s="6" t="s">
        <v>2512</v>
      </c>
      <c r="E361" s="6" t="s">
        <v>2513</v>
      </c>
      <c r="F361" s="28" t="s">
        <v>2514</v>
      </c>
      <c r="G361" s="19" t="s">
        <v>16</v>
      </c>
      <c r="H361" s="19" t="s">
        <v>2515</v>
      </c>
      <c r="I361" s="6"/>
      <c r="J361" s="6" t="s">
        <v>36</v>
      </c>
      <c r="K361" s="6" t="s">
        <v>23</v>
      </c>
      <c r="L361" s="6" t="s">
        <v>25</v>
      </c>
      <c r="M361" s="6">
        <v>61</v>
      </c>
      <c r="N361" s="6"/>
      <c r="O361" s="6"/>
      <c r="P361" s="6"/>
      <c r="Q361" s="6" t="s">
        <v>80</v>
      </c>
      <c r="R361" s="6" t="s">
        <v>2195</v>
      </c>
      <c r="S361" s="6"/>
      <c r="T361" s="25">
        <v>16</v>
      </c>
      <c r="U361" s="25">
        <v>16</v>
      </c>
      <c r="V361" s="42" t="s">
        <v>1250</v>
      </c>
      <c r="W361" s="42"/>
      <c r="X361" s="42"/>
      <c r="Y361" s="10" t="s">
        <v>1171</v>
      </c>
      <c r="Z361" s="10" t="s">
        <v>563</v>
      </c>
      <c r="AA361" s="5"/>
    </row>
    <row r="362" spans="1:27" ht="12.75" customHeight="1" x14ac:dyDescent="0.25">
      <c r="A362" s="10" t="str">
        <f>Q362</f>
        <v>BACHARELADO EM FILOSOFIA</v>
      </c>
      <c r="B362" s="10" t="str">
        <f>E362</f>
        <v>DANHH2040-13SB</v>
      </c>
      <c r="C362" s="10" t="str">
        <f>CONCATENATE(D362," ",G362,"-",K362," (",J362,")",IF(G362="I"," - TURMA MINISTRADA EM INGLÊS",IF(G362="P"," - TURMA COMPARTILHADA COM A PÓS-GRADUAÇÃO",IF(G362="S"," - TURMA SEMIPRESENCIAL",""))))</f>
        <v>História da Filosofia Moderna: o Iluminismo e seus desdobramentos A-diurno (São Bernardo do Campo)</v>
      </c>
      <c r="D362" s="6" t="s">
        <v>1451</v>
      </c>
      <c r="E362" s="6" t="s">
        <v>1452</v>
      </c>
      <c r="F362" s="27" t="s">
        <v>1453</v>
      </c>
      <c r="G362" s="19" t="s">
        <v>16</v>
      </c>
      <c r="H362" s="19" t="s">
        <v>1454</v>
      </c>
      <c r="I362" s="6"/>
      <c r="J362" s="6" t="s">
        <v>36</v>
      </c>
      <c r="K362" s="6" t="s">
        <v>18</v>
      </c>
      <c r="L362" s="6" t="s">
        <v>25</v>
      </c>
      <c r="M362" s="6">
        <v>45</v>
      </c>
      <c r="N362" s="6"/>
      <c r="O362" s="6"/>
      <c r="P362" s="6" t="s">
        <v>22</v>
      </c>
      <c r="Q362" s="6" t="s">
        <v>80</v>
      </c>
      <c r="R362" s="6" t="s">
        <v>957</v>
      </c>
      <c r="S362" s="6"/>
      <c r="T362" s="25">
        <v>16</v>
      </c>
      <c r="U362" s="25">
        <v>16</v>
      </c>
      <c r="V362" s="42" t="s">
        <v>1250</v>
      </c>
      <c r="W362" s="42"/>
      <c r="X362" s="42"/>
      <c r="Y362" s="10" t="s">
        <v>753</v>
      </c>
      <c r="Z362" s="10" t="s">
        <v>563</v>
      </c>
      <c r="AA362" s="5"/>
    </row>
    <row r="363" spans="1:27" ht="12.75" customHeight="1" x14ac:dyDescent="0.25">
      <c r="A363" s="10" t="str">
        <f>Q363</f>
        <v>BACHARELADO EM FILOSOFIA</v>
      </c>
      <c r="B363" s="10" t="str">
        <f>E363</f>
        <v>NANHH2040-13SB</v>
      </c>
      <c r="C363" s="10" t="str">
        <f>CONCATENATE(D363," ",G363,"-",K363," (",J363,")",IF(G363="I"," - TURMA MINISTRADA EM INGLÊS",IF(G363="P"," - TURMA COMPARTILHADA COM A PÓS-GRADUAÇÃO",IF(G363="S"," - TURMA SEMIPRESENCIAL",""))))</f>
        <v>História da Filosofia Moderna: o Iluminismo e seus desdobramentos A-noturno (São Bernardo do Campo)</v>
      </c>
      <c r="D363" s="6" t="s">
        <v>1451</v>
      </c>
      <c r="E363" s="6" t="s">
        <v>1455</v>
      </c>
      <c r="F363" s="28" t="s">
        <v>1453</v>
      </c>
      <c r="G363" s="19" t="s">
        <v>16</v>
      </c>
      <c r="H363" s="19" t="s">
        <v>1456</v>
      </c>
      <c r="I363" s="6"/>
      <c r="J363" s="6" t="s">
        <v>36</v>
      </c>
      <c r="K363" s="6" t="s">
        <v>23</v>
      </c>
      <c r="L363" s="6" t="s">
        <v>25</v>
      </c>
      <c r="M363" s="6">
        <v>45</v>
      </c>
      <c r="N363" s="6"/>
      <c r="O363" s="6"/>
      <c r="P363" s="6" t="s">
        <v>22</v>
      </c>
      <c r="Q363" s="6" t="s">
        <v>80</v>
      </c>
      <c r="R363" s="6" t="s">
        <v>957</v>
      </c>
      <c r="S363" s="6"/>
      <c r="T363" s="25">
        <v>16</v>
      </c>
      <c r="U363" s="25">
        <v>16</v>
      </c>
      <c r="V363" s="42" t="s">
        <v>1250</v>
      </c>
      <c r="W363" s="42"/>
      <c r="X363" s="42"/>
      <c r="Y363" s="10" t="s">
        <v>754</v>
      </c>
      <c r="Z363" s="10" t="s">
        <v>563</v>
      </c>
      <c r="AA363" s="5"/>
    </row>
    <row r="364" spans="1:27" ht="12.75" customHeight="1" x14ac:dyDescent="0.25">
      <c r="A364" s="10" t="str">
        <f>Q364</f>
        <v>BACHARELADO EM FILOSOFIA</v>
      </c>
      <c r="B364" s="10" t="str">
        <f>E364</f>
        <v>DANHH2047-13SB</v>
      </c>
      <c r="C364" s="10" t="str">
        <f>CONCATENATE(D364," ",G364,"-",K364," (",J364,")",IF(G364="I"," - TURMA MINISTRADA EM INGLÊS",IF(G364="P"," - TURMA COMPARTILHADA COM A PÓS-GRADUAÇÃO",IF(G364="S"," - TURMA SEMIPRESENCIAL",""))))</f>
        <v>Historiografia e História das Ciências A-diurno (São Bernardo do Campo)</v>
      </c>
      <c r="D364" s="6" t="s">
        <v>1457</v>
      </c>
      <c r="E364" s="6" t="s">
        <v>1458</v>
      </c>
      <c r="F364" s="28" t="s">
        <v>1459</v>
      </c>
      <c r="G364" s="19" t="s">
        <v>16</v>
      </c>
      <c r="H364" s="19" t="s">
        <v>1460</v>
      </c>
      <c r="I364" s="6"/>
      <c r="J364" s="6" t="s">
        <v>36</v>
      </c>
      <c r="K364" s="6" t="s">
        <v>18</v>
      </c>
      <c r="L364" s="6" t="s">
        <v>25</v>
      </c>
      <c r="M364" s="6">
        <v>45</v>
      </c>
      <c r="N364" s="6"/>
      <c r="O364" s="6"/>
      <c r="P364" s="6" t="s">
        <v>22</v>
      </c>
      <c r="Q364" s="6" t="s">
        <v>80</v>
      </c>
      <c r="R364" s="6" t="s">
        <v>617</v>
      </c>
      <c r="S364" s="6"/>
      <c r="T364" s="25">
        <v>16</v>
      </c>
      <c r="U364" s="25">
        <v>16</v>
      </c>
      <c r="V364" s="42" t="s">
        <v>1250</v>
      </c>
      <c r="W364" s="42"/>
      <c r="X364" s="42"/>
      <c r="Y364" s="10" t="s">
        <v>753</v>
      </c>
      <c r="Z364" s="10" t="s">
        <v>563</v>
      </c>
      <c r="AA364" s="5"/>
    </row>
    <row r="365" spans="1:27" ht="12.75" customHeight="1" x14ac:dyDescent="0.25">
      <c r="A365" s="10" t="str">
        <f>Q365</f>
        <v>BACHARELADO EM FILOSOFIA</v>
      </c>
      <c r="B365" s="10" t="str">
        <f>E365</f>
        <v>NANHH2047-13SB</v>
      </c>
      <c r="C365" s="10" t="str">
        <f>CONCATENATE(D365," ",G365,"-",K365," (",J365,")",IF(G365="I"," - TURMA MINISTRADA EM INGLÊS",IF(G365="P"," - TURMA COMPARTILHADA COM A PÓS-GRADUAÇÃO",IF(G365="S"," - TURMA SEMIPRESENCIAL",""))))</f>
        <v>Historiografia e História das Ciências A-noturno (São Bernardo do Campo)</v>
      </c>
      <c r="D365" s="6" t="s">
        <v>1457</v>
      </c>
      <c r="E365" s="6" t="s">
        <v>1461</v>
      </c>
      <c r="F365" s="27" t="s">
        <v>1459</v>
      </c>
      <c r="G365" s="19" t="s">
        <v>16</v>
      </c>
      <c r="H365" s="19" t="s">
        <v>1462</v>
      </c>
      <c r="I365" s="6"/>
      <c r="J365" s="6" t="s">
        <v>36</v>
      </c>
      <c r="K365" s="17" t="s">
        <v>23</v>
      </c>
      <c r="L365" s="6" t="s">
        <v>25</v>
      </c>
      <c r="M365" s="6">
        <v>45</v>
      </c>
      <c r="N365" s="6"/>
      <c r="O365" s="6"/>
      <c r="P365" s="6" t="s">
        <v>22</v>
      </c>
      <c r="Q365" s="6" t="s">
        <v>80</v>
      </c>
      <c r="R365" s="6" t="s">
        <v>617</v>
      </c>
      <c r="S365" s="6"/>
      <c r="T365" s="25">
        <v>16</v>
      </c>
      <c r="U365" s="25">
        <v>16</v>
      </c>
      <c r="V365" s="42" t="s">
        <v>1250</v>
      </c>
      <c r="W365" s="42"/>
      <c r="X365" s="42"/>
      <c r="Y365" s="10" t="s">
        <v>754</v>
      </c>
      <c r="Z365" s="10" t="s">
        <v>563</v>
      </c>
      <c r="AA365" s="5"/>
    </row>
    <row r="366" spans="1:27" ht="12.75" customHeight="1" x14ac:dyDescent="0.25">
      <c r="A366" s="10" t="str">
        <f>Q366</f>
        <v>BACHARELADO EM FILOSOFIA</v>
      </c>
      <c r="B366" s="10" t="str">
        <f>E366</f>
        <v>DANHZ2048-11SB</v>
      </c>
      <c r="C366" s="10" t="str">
        <f>CONCATENATE(D366," ",G366,"-",K366," (",J366,")",IF(G366="I"," - TURMA MINISTRADA EM INGLÊS",IF(G366="P"," - TURMA COMPARTILHADA COM A PÓS-GRADUAÇÃO",IF(G366="S"," - TURMA SEMIPRESENCIAL",""))))</f>
        <v>Interposições da Linguagem à Filosofia Contemporânea A-diurno (São Bernardo do Campo)</v>
      </c>
      <c r="D366" s="5" t="s">
        <v>2516</v>
      </c>
      <c r="E366" s="5" t="s">
        <v>2517</v>
      </c>
      <c r="F366" s="25" t="s">
        <v>2518</v>
      </c>
      <c r="G366" s="14" t="s">
        <v>16</v>
      </c>
      <c r="H366" s="14" t="s">
        <v>2519</v>
      </c>
      <c r="I366" s="5"/>
      <c r="J366" s="5" t="s">
        <v>36</v>
      </c>
      <c r="K366" s="5" t="s">
        <v>18</v>
      </c>
      <c r="L366" s="5" t="s">
        <v>25</v>
      </c>
      <c r="M366" s="5">
        <v>45</v>
      </c>
      <c r="N366" s="5"/>
      <c r="O366" s="5"/>
      <c r="P366" s="5"/>
      <c r="Q366" s="5" t="s">
        <v>80</v>
      </c>
      <c r="R366" s="5" t="s">
        <v>2520</v>
      </c>
      <c r="T366" s="25">
        <v>16</v>
      </c>
      <c r="U366" s="25">
        <v>16</v>
      </c>
      <c r="V366" s="42" t="s">
        <v>1250</v>
      </c>
      <c r="W366" s="42"/>
      <c r="X366" s="42"/>
      <c r="Y366" s="10" t="s">
        <v>1168</v>
      </c>
      <c r="Z366" s="10" t="s">
        <v>563</v>
      </c>
      <c r="AA366" s="5"/>
    </row>
    <row r="367" spans="1:27" ht="12.75" customHeight="1" x14ac:dyDescent="0.25">
      <c r="A367" s="10" t="str">
        <f>Q367</f>
        <v>BACHARELADO EM FILOSOFIA</v>
      </c>
      <c r="B367" s="10" t="str">
        <f>E367</f>
        <v>NANHZ2048-11SB</v>
      </c>
      <c r="C367" s="10" t="str">
        <f>CONCATENATE(D367," ",G367,"-",K367," (",J367,")",IF(G367="I"," - TURMA MINISTRADA EM INGLÊS",IF(G367="P"," - TURMA COMPARTILHADA COM A PÓS-GRADUAÇÃO",IF(G367="S"," - TURMA SEMIPRESENCIAL",""))))</f>
        <v>Interposições da Linguagem à Filosofia Contemporânea A-noturno (São Bernardo do Campo)</v>
      </c>
      <c r="D367" s="5" t="s">
        <v>2516</v>
      </c>
      <c r="E367" s="5" t="s">
        <v>2521</v>
      </c>
      <c r="F367" s="25" t="s">
        <v>2518</v>
      </c>
      <c r="G367" s="14" t="s">
        <v>16</v>
      </c>
      <c r="H367" s="14" t="s">
        <v>2522</v>
      </c>
      <c r="I367" s="5"/>
      <c r="J367" s="5" t="s">
        <v>36</v>
      </c>
      <c r="K367" s="5" t="s">
        <v>23</v>
      </c>
      <c r="L367" s="5" t="s">
        <v>25</v>
      </c>
      <c r="M367" s="5">
        <v>45</v>
      </c>
      <c r="N367" s="5"/>
      <c r="O367" s="5"/>
      <c r="P367" s="5"/>
      <c r="Q367" s="6" t="s">
        <v>80</v>
      </c>
      <c r="R367" s="6" t="s">
        <v>2520</v>
      </c>
      <c r="S367" s="6"/>
      <c r="T367" s="25">
        <v>16</v>
      </c>
      <c r="U367" s="25">
        <v>16</v>
      </c>
      <c r="V367" s="42" t="s">
        <v>1250</v>
      </c>
      <c r="W367" s="42"/>
      <c r="X367" s="42"/>
      <c r="Y367" s="10" t="s">
        <v>1169</v>
      </c>
      <c r="Z367" s="10" t="s">
        <v>563</v>
      </c>
      <c r="AA367" s="5"/>
    </row>
    <row r="368" spans="1:27" ht="12.75" customHeight="1" x14ac:dyDescent="0.25">
      <c r="A368" s="10" t="str">
        <f>Q368</f>
        <v>BACHARELADO EM FILOSOFIA</v>
      </c>
      <c r="B368" s="10" t="str">
        <f>E368</f>
        <v>DANHZ2130-18SB</v>
      </c>
      <c r="C368" s="10" t="str">
        <f>CONCATENATE(D368," ",G368,"-",K368," (",J368,")",IF(G368="I"," - TURMA MINISTRADA EM INGLÊS",IF(G368="P"," - TURMA COMPARTILHADA COM A PÓS-GRADUAÇÃO",IF(G368="S"," - TURMA SEMIPRESENCIAL",""))))</f>
        <v>Teorias das Vanguardas Artísticas A-diurno (São Bernardo do Campo)</v>
      </c>
      <c r="D368" s="6" t="s">
        <v>2504</v>
      </c>
      <c r="E368" s="6" t="s">
        <v>2505</v>
      </c>
      <c r="F368" s="28" t="s">
        <v>2506</v>
      </c>
      <c r="G368" s="19" t="s">
        <v>16</v>
      </c>
      <c r="H368" s="19" t="s">
        <v>2507</v>
      </c>
      <c r="I368" s="6"/>
      <c r="J368" s="6" t="s">
        <v>36</v>
      </c>
      <c r="K368" s="6" t="s">
        <v>18</v>
      </c>
      <c r="L368" s="6" t="s">
        <v>25</v>
      </c>
      <c r="M368" s="6">
        <v>45</v>
      </c>
      <c r="N368" s="6"/>
      <c r="O368" s="6"/>
      <c r="P368" s="6"/>
      <c r="Q368" s="6" t="s">
        <v>80</v>
      </c>
      <c r="R368" s="6" t="s">
        <v>844</v>
      </c>
      <c r="S368" s="6"/>
      <c r="T368" s="25">
        <v>16</v>
      </c>
      <c r="U368" s="25">
        <v>16</v>
      </c>
      <c r="V368" s="42" t="s">
        <v>1250</v>
      </c>
      <c r="W368" s="42"/>
      <c r="X368" s="42"/>
      <c r="Y368" s="10" t="s">
        <v>1170</v>
      </c>
      <c r="Z368" s="10" t="s">
        <v>563</v>
      </c>
      <c r="AA368" s="5"/>
    </row>
    <row r="369" spans="1:27" ht="12.75" customHeight="1" x14ac:dyDescent="0.25">
      <c r="A369" s="10" t="str">
        <f>Q369</f>
        <v>BACHARELADO EM FÍSICA</v>
      </c>
      <c r="B369" s="10" t="str">
        <f>E369</f>
        <v>NANHZ1003-15SA</v>
      </c>
      <c r="C369" s="10" t="str">
        <f>CONCATENATE(D369," ",G369,"-",K369," (",J369,")",IF(G369="I"," - TURMA MINISTRADA EM INGLÊS",IF(G369="P"," - TURMA COMPARTILHADA COM A PÓS-GRADUAÇÃO",IF(G369="S"," - TURMA SEMIPRESENCIAL",""))))</f>
        <v>Biofísica A-noturno (Santo André)</v>
      </c>
      <c r="D369" s="6" t="s">
        <v>2958</v>
      </c>
      <c r="E369" s="6" t="s">
        <v>2959</v>
      </c>
      <c r="F369" s="28" t="s">
        <v>2960</v>
      </c>
      <c r="G369" s="19" t="s">
        <v>16</v>
      </c>
      <c r="H369" s="14" t="s">
        <v>2961</v>
      </c>
      <c r="I369" s="6"/>
      <c r="J369" s="6" t="s">
        <v>17</v>
      </c>
      <c r="K369" s="17" t="s">
        <v>23</v>
      </c>
      <c r="L369" s="6" t="s">
        <v>25</v>
      </c>
      <c r="M369" s="6">
        <v>30</v>
      </c>
      <c r="N369" s="6"/>
      <c r="O369" s="6" t="s">
        <v>22</v>
      </c>
      <c r="P369" s="6"/>
      <c r="Q369" s="6" t="s">
        <v>81</v>
      </c>
      <c r="R369" s="6" t="s">
        <v>1040</v>
      </c>
      <c r="S369" s="6"/>
      <c r="T369" s="25">
        <v>16</v>
      </c>
      <c r="U369" s="25">
        <v>16</v>
      </c>
      <c r="V369" s="42" t="s">
        <v>1250</v>
      </c>
      <c r="W369" s="42"/>
      <c r="X369" s="42"/>
      <c r="Y369" s="10" t="s">
        <v>754</v>
      </c>
      <c r="Z369" s="10" t="s">
        <v>563</v>
      </c>
      <c r="AA369" s="5"/>
    </row>
    <row r="370" spans="1:27" ht="12.75" customHeight="1" x14ac:dyDescent="0.25">
      <c r="A370" s="10" t="str">
        <f>Q370</f>
        <v>BACHARELADO EM FÍSICA</v>
      </c>
      <c r="B370" s="10" t="str">
        <f>E370</f>
        <v>DANHZ3076-15SA</v>
      </c>
      <c r="C370" s="10" t="str">
        <f>CONCATENATE(D370," ",G370,"-",K370," (",J370,")",IF(G370="I"," - TURMA MINISTRADA EM INGLÊS",IF(G370="P"," - TURMA COMPARTILHADA COM A PÓS-GRADUAÇÃO",IF(G370="S"," - TURMA SEMIPRESENCIAL",""))))</f>
        <v>Eletromagnetismo III A-diurno (Santo André)</v>
      </c>
      <c r="D370" s="6" t="s">
        <v>2936</v>
      </c>
      <c r="E370" s="6" t="s">
        <v>2937</v>
      </c>
      <c r="F370" s="28" t="s">
        <v>2938</v>
      </c>
      <c r="G370" s="19" t="s">
        <v>16</v>
      </c>
      <c r="H370" s="19" t="s">
        <v>2939</v>
      </c>
      <c r="I370" s="6"/>
      <c r="J370" s="6" t="s">
        <v>17</v>
      </c>
      <c r="K370" s="17" t="s">
        <v>18</v>
      </c>
      <c r="L370" s="6" t="s">
        <v>25</v>
      </c>
      <c r="M370" s="6">
        <v>30</v>
      </c>
      <c r="N370" s="6"/>
      <c r="O370" s="6"/>
      <c r="P370" s="6"/>
      <c r="Q370" s="6" t="s">
        <v>81</v>
      </c>
      <c r="R370" s="6" t="s">
        <v>2940</v>
      </c>
      <c r="S370" s="6"/>
      <c r="T370" s="25">
        <v>16</v>
      </c>
      <c r="U370" s="25">
        <v>16</v>
      </c>
      <c r="V370" s="42" t="s">
        <v>1250</v>
      </c>
      <c r="W370" s="42"/>
      <c r="X370" s="42"/>
      <c r="Y370" s="10" t="s">
        <v>4385</v>
      </c>
      <c r="Z370" s="10" t="s">
        <v>563</v>
      </c>
      <c r="AA370" s="5"/>
    </row>
    <row r="371" spans="1:27" ht="12.75" customHeight="1" x14ac:dyDescent="0.25">
      <c r="A371" s="10" t="str">
        <f>Q371</f>
        <v>BACHARELADO EM FÍSICA</v>
      </c>
      <c r="B371" s="10" t="str">
        <f>E371</f>
        <v>NANHZ3076-15SA</v>
      </c>
      <c r="C371" s="10" t="str">
        <f>CONCATENATE(D371," ",G371,"-",K371," (",J371,")",IF(G371="I"," - TURMA MINISTRADA EM INGLÊS",IF(G371="P"," - TURMA COMPARTILHADA COM A PÓS-GRADUAÇÃO",IF(G371="S"," - TURMA SEMIPRESENCIAL",""))))</f>
        <v>Eletromagnetismo III A-noturno (Santo André)</v>
      </c>
      <c r="D371" s="6" t="s">
        <v>2936</v>
      </c>
      <c r="E371" s="6" t="s">
        <v>2941</v>
      </c>
      <c r="F371" s="28" t="s">
        <v>2938</v>
      </c>
      <c r="G371" s="19" t="s">
        <v>16</v>
      </c>
      <c r="H371" s="19" t="s">
        <v>2942</v>
      </c>
      <c r="I371" s="6"/>
      <c r="J371" s="6" t="s">
        <v>17</v>
      </c>
      <c r="K371" s="17" t="s">
        <v>23</v>
      </c>
      <c r="L371" s="6" t="s">
        <v>25</v>
      </c>
      <c r="M371" s="6">
        <v>30</v>
      </c>
      <c r="N371" s="6"/>
      <c r="O371" s="6"/>
      <c r="P371" s="6"/>
      <c r="Q371" s="6" t="s">
        <v>81</v>
      </c>
      <c r="R371" s="6" t="s">
        <v>2940</v>
      </c>
      <c r="S371" s="6"/>
      <c r="T371" s="25">
        <v>16</v>
      </c>
      <c r="U371" s="25">
        <v>16</v>
      </c>
      <c r="V371" s="42" t="s">
        <v>1250</v>
      </c>
      <c r="W371" s="42"/>
      <c r="X371" s="42"/>
      <c r="Y371" s="10" t="s">
        <v>735</v>
      </c>
      <c r="Z371" s="10" t="s">
        <v>563</v>
      </c>
      <c r="AA371" s="5"/>
    </row>
    <row r="372" spans="1:27" ht="12.75" customHeight="1" x14ac:dyDescent="0.25">
      <c r="A372" s="10" t="str">
        <f>Q372</f>
        <v>BACHARELADO EM FÍSICA</v>
      </c>
      <c r="B372" s="10" t="str">
        <f>E372</f>
        <v>DANHZ3078-15SA</v>
      </c>
      <c r="C372" s="10" t="str">
        <f>CONCATENATE(D372," ",G372,"-",K372," (",J372,")",IF(G372="I"," - TURMA MINISTRADA EM INGLÊS",IF(G372="P"," - TURMA COMPARTILHADA COM A PÓS-GRADUAÇÃO",IF(G372="S"," - TURMA SEMIPRESENCIAL",""))))</f>
        <v>Equações Diferenciais Parciais Aplicadas A-diurno (Santo André)</v>
      </c>
      <c r="D372" s="9" t="s">
        <v>2971</v>
      </c>
      <c r="E372" s="9" t="s">
        <v>2972</v>
      </c>
      <c r="F372" s="24" t="s">
        <v>2973</v>
      </c>
      <c r="G372" s="37" t="s">
        <v>16</v>
      </c>
      <c r="H372" s="37" t="s">
        <v>2974</v>
      </c>
      <c r="I372" s="9"/>
      <c r="J372" s="9" t="s">
        <v>17</v>
      </c>
      <c r="K372" s="18" t="s">
        <v>18</v>
      </c>
      <c r="L372" s="9" t="s">
        <v>25</v>
      </c>
      <c r="M372" s="9">
        <v>30</v>
      </c>
      <c r="N372" s="9"/>
      <c r="O372" s="9" t="s">
        <v>22</v>
      </c>
      <c r="P372" s="9"/>
      <c r="Q372" s="6" t="s">
        <v>81</v>
      </c>
      <c r="R372" s="6" t="s">
        <v>2975</v>
      </c>
      <c r="S372" s="6"/>
      <c r="T372" s="25">
        <v>16</v>
      </c>
      <c r="U372" s="25">
        <v>16</v>
      </c>
      <c r="V372" s="42" t="s">
        <v>1250</v>
      </c>
      <c r="W372" s="42"/>
      <c r="X372" s="42"/>
      <c r="Y372" s="10" t="s">
        <v>4465</v>
      </c>
      <c r="Z372" s="10" t="s">
        <v>563</v>
      </c>
      <c r="AA372" s="5"/>
    </row>
    <row r="373" spans="1:27" ht="12.75" customHeight="1" x14ac:dyDescent="0.25">
      <c r="A373" s="10" t="str">
        <f>Q373</f>
        <v>BACHARELADO EM FÍSICA</v>
      </c>
      <c r="B373" s="10" t="str">
        <f>E373</f>
        <v>NANHZ3010-15SA</v>
      </c>
      <c r="C373" s="10" t="str">
        <f>CONCATENATE(D373," ",G373,"-",K373," (",J373,")",IF(G373="I"," - TURMA MINISTRADA EM INGLÊS",IF(G373="P"," - TURMA COMPARTILHADA COM A PÓS-GRADUAÇÃO",IF(G373="S"," - TURMA SEMIPRESENCIAL",""))))</f>
        <v>Física Computacional A-noturno (Santo André)</v>
      </c>
      <c r="D373" s="6" t="s">
        <v>2953</v>
      </c>
      <c r="E373" s="6" t="s">
        <v>2954</v>
      </c>
      <c r="F373" s="28" t="s">
        <v>2955</v>
      </c>
      <c r="G373" s="19" t="s">
        <v>16</v>
      </c>
      <c r="H373" s="19" t="s">
        <v>2956</v>
      </c>
      <c r="I373" s="6" t="s">
        <v>2957</v>
      </c>
      <c r="J373" s="6" t="s">
        <v>17</v>
      </c>
      <c r="K373" s="17" t="s">
        <v>23</v>
      </c>
      <c r="L373" s="6" t="s">
        <v>276</v>
      </c>
      <c r="M373" s="6">
        <v>30</v>
      </c>
      <c r="N373" s="6"/>
      <c r="O373" s="6" t="s">
        <v>22</v>
      </c>
      <c r="P373" s="6"/>
      <c r="Q373" s="6" t="s">
        <v>81</v>
      </c>
      <c r="R373" s="6" t="s">
        <v>810</v>
      </c>
      <c r="S373" s="6" t="s">
        <v>810</v>
      </c>
      <c r="T373" s="25">
        <v>16</v>
      </c>
      <c r="U373" s="25">
        <v>16</v>
      </c>
      <c r="V373" s="42" t="s">
        <v>1250</v>
      </c>
      <c r="W373" s="42"/>
      <c r="X373" s="42"/>
      <c r="Y373" s="10" t="s">
        <v>1187</v>
      </c>
      <c r="Z373" s="10" t="s">
        <v>1199</v>
      </c>
      <c r="AA373" s="5"/>
    </row>
    <row r="374" spans="1:27" ht="12.75" customHeight="1" x14ac:dyDescent="0.25">
      <c r="A374" s="10" t="str">
        <f>Q374</f>
        <v>BACHARELADO EM FÍSICA</v>
      </c>
      <c r="B374" s="10" t="str">
        <f>E374</f>
        <v>NANHZ3083-15SA</v>
      </c>
      <c r="C374" s="10" t="str">
        <f>CONCATENATE(D374," ",G374,"-",K374," (",J374,")",IF(G374="I"," - TURMA MINISTRADA EM INGLÊS",IF(G374="P"," - TURMA COMPARTILHADA COM A PÓS-GRADUAÇÃO",IF(G374="S"," - TURMA SEMIPRESENCIAL",""))))</f>
        <v>Introdução à Física Estelar A-noturno (Santo André)</v>
      </c>
      <c r="D374" s="6" t="s">
        <v>2949</v>
      </c>
      <c r="E374" s="6" t="s">
        <v>2950</v>
      </c>
      <c r="F374" s="28" t="s">
        <v>2951</v>
      </c>
      <c r="G374" s="19" t="s">
        <v>16</v>
      </c>
      <c r="H374" s="19" t="s">
        <v>2952</v>
      </c>
      <c r="I374" s="6"/>
      <c r="J374" s="6" t="s">
        <v>17</v>
      </c>
      <c r="K374" s="6" t="s">
        <v>23</v>
      </c>
      <c r="L374" s="6" t="s">
        <v>25</v>
      </c>
      <c r="M374" s="6">
        <v>30</v>
      </c>
      <c r="N374" s="6"/>
      <c r="O374" s="6"/>
      <c r="P374" s="6"/>
      <c r="Q374" s="6" t="s">
        <v>81</v>
      </c>
      <c r="R374" s="6" t="s">
        <v>971</v>
      </c>
      <c r="S374" s="6"/>
      <c r="T374" s="25">
        <v>16</v>
      </c>
      <c r="U374" s="25">
        <v>16</v>
      </c>
      <c r="V374" s="42" t="s">
        <v>1250</v>
      </c>
      <c r="W374" s="42"/>
      <c r="X374" s="42"/>
      <c r="Y374" s="10" t="s">
        <v>1169</v>
      </c>
      <c r="Z374" s="10" t="s">
        <v>563</v>
      </c>
      <c r="AA374" s="5"/>
    </row>
    <row r="375" spans="1:27" ht="12.75" customHeight="1" x14ac:dyDescent="0.25">
      <c r="A375" s="10" t="str">
        <f>Q375</f>
        <v>BACHARELADO EM FÍSICA</v>
      </c>
      <c r="B375" s="10" t="str">
        <f>E375</f>
        <v>DANHZ3026-15SA</v>
      </c>
      <c r="C375" s="10" t="str">
        <f>CONCATENATE(D375," ",G375,"-",K375," (",J375,")",IF(G375="I"," - TURMA MINISTRADA EM INGLÊS",IF(G375="P"," - TURMA COMPARTILHADA COM A PÓS-GRADUAÇÃO",IF(G375="S"," - TURMA SEMIPRESENCIAL",""))))</f>
        <v>Introdução à Física Nuclear A-diurno (Santo André)</v>
      </c>
      <c r="D375" s="6" t="s">
        <v>2966</v>
      </c>
      <c r="E375" s="6" t="s">
        <v>2967</v>
      </c>
      <c r="F375" s="28" t="s">
        <v>2968</v>
      </c>
      <c r="G375" s="19" t="s">
        <v>16</v>
      </c>
      <c r="H375" s="19" t="s">
        <v>2969</v>
      </c>
      <c r="I375" s="6"/>
      <c r="J375" s="6" t="s">
        <v>17</v>
      </c>
      <c r="K375" s="6" t="s">
        <v>18</v>
      </c>
      <c r="L375" s="6" t="s">
        <v>25</v>
      </c>
      <c r="M375" s="6">
        <v>30</v>
      </c>
      <c r="N375" s="6"/>
      <c r="O375" s="6" t="s">
        <v>22</v>
      </c>
      <c r="P375" s="6"/>
      <c r="Q375" s="6" t="s">
        <v>81</v>
      </c>
      <c r="R375" s="6" t="s">
        <v>2970</v>
      </c>
      <c r="S375" s="6"/>
      <c r="T375" s="25">
        <v>16</v>
      </c>
      <c r="U375" s="25">
        <v>16</v>
      </c>
      <c r="V375" s="42" t="s">
        <v>1250</v>
      </c>
      <c r="W375" s="42"/>
      <c r="X375" s="42"/>
      <c r="Y375" s="10" t="s">
        <v>4464</v>
      </c>
      <c r="Z375" s="10" t="s">
        <v>563</v>
      </c>
      <c r="AA375" s="5"/>
    </row>
    <row r="376" spans="1:27" ht="12.75" customHeight="1" x14ac:dyDescent="0.25">
      <c r="A376" s="10" t="str">
        <f>Q376</f>
        <v>BACHARELADO EM FÍSICA</v>
      </c>
      <c r="B376" s="10" t="str">
        <f>E376</f>
        <v>DANHT3068-15SA</v>
      </c>
      <c r="C376" s="10" t="str">
        <f>CONCATENATE(D376," ",G376,"-",K376," (",J376,")",IF(G376="I"," - TURMA MINISTRADA EM INGLÊS",IF(G376="P"," - TURMA COMPARTILHADA COM A PÓS-GRADUAÇÃO",IF(G376="S"," - TURMA SEMIPRESENCIAL",""))))</f>
        <v>Mecânica Clássica I A-diurno (Santo André)</v>
      </c>
      <c r="D376" s="6" t="s">
        <v>2976</v>
      </c>
      <c r="E376" s="6" t="s">
        <v>2977</v>
      </c>
      <c r="F376" s="28" t="s">
        <v>2978</v>
      </c>
      <c r="G376" s="19" t="s">
        <v>16</v>
      </c>
      <c r="H376" s="19" t="s">
        <v>2939</v>
      </c>
      <c r="I376" s="6"/>
      <c r="J376" s="6" t="s">
        <v>17</v>
      </c>
      <c r="K376" s="6" t="s">
        <v>18</v>
      </c>
      <c r="L376" s="6" t="s">
        <v>25</v>
      </c>
      <c r="M376" s="6">
        <v>30</v>
      </c>
      <c r="N376" s="6"/>
      <c r="O376" s="6" t="s">
        <v>22</v>
      </c>
      <c r="P376" s="6"/>
      <c r="Q376" s="6" t="s">
        <v>81</v>
      </c>
      <c r="R376" s="6" t="s">
        <v>1037</v>
      </c>
      <c r="S376" s="6"/>
      <c r="T376" s="25">
        <v>16</v>
      </c>
      <c r="U376" s="25">
        <v>16</v>
      </c>
      <c r="V376" s="42" t="s">
        <v>1250</v>
      </c>
      <c r="W376" s="42"/>
      <c r="X376" s="42"/>
      <c r="Y376" s="10" t="s">
        <v>4385</v>
      </c>
      <c r="Z376" s="10" t="s">
        <v>563</v>
      </c>
      <c r="AA376" s="5"/>
    </row>
    <row r="377" spans="1:27" ht="12.75" customHeight="1" x14ac:dyDescent="0.25">
      <c r="A377" s="10" t="str">
        <f>Q377</f>
        <v>BACHARELADO EM FÍSICA</v>
      </c>
      <c r="B377" s="10" t="str">
        <f>E377</f>
        <v>NANHT3068-15SA</v>
      </c>
      <c r="C377" s="10" t="str">
        <f>CONCATENATE(D377," ",G377,"-",K377," (",J377,")",IF(G377="I"," - TURMA MINISTRADA EM INGLÊS",IF(G377="P"," - TURMA COMPARTILHADA COM A PÓS-GRADUAÇÃO",IF(G377="S"," - TURMA SEMIPRESENCIAL",""))))</f>
        <v>Mecânica Clássica I A-noturno (Santo André)</v>
      </c>
      <c r="D377" s="6" t="s">
        <v>2976</v>
      </c>
      <c r="E377" s="6" t="s">
        <v>2979</v>
      </c>
      <c r="F377" s="28" t="s">
        <v>2978</v>
      </c>
      <c r="G377" s="19" t="s">
        <v>16</v>
      </c>
      <c r="H377" s="19" t="s">
        <v>2965</v>
      </c>
      <c r="I377" s="6"/>
      <c r="J377" s="6" t="s">
        <v>17</v>
      </c>
      <c r="K377" s="6" t="s">
        <v>23</v>
      </c>
      <c r="L377" s="6" t="s">
        <v>25</v>
      </c>
      <c r="M377" s="6">
        <v>30</v>
      </c>
      <c r="N377" s="6"/>
      <c r="O377" s="6" t="s">
        <v>22</v>
      </c>
      <c r="P377" s="6"/>
      <c r="Q377" s="6" t="s">
        <v>81</v>
      </c>
      <c r="R377" s="6" t="s">
        <v>2980</v>
      </c>
      <c r="S377" s="6"/>
      <c r="T377" s="25">
        <v>16</v>
      </c>
      <c r="U377" s="25">
        <v>16</v>
      </c>
      <c r="V377" s="42" t="s">
        <v>1250</v>
      </c>
      <c r="W377" s="42"/>
      <c r="X377" s="42"/>
      <c r="Y377" s="10" t="s">
        <v>735</v>
      </c>
      <c r="Z377" s="10" t="s">
        <v>563</v>
      </c>
      <c r="AA377" s="5"/>
    </row>
    <row r="378" spans="1:27" ht="12.75" customHeight="1" x14ac:dyDescent="0.25">
      <c r="A378" s="10" t="str">
        <f>Q378</f>
        <v>BACHARELADO EM FÍSICA</v>
      </c>
      <c r="B378" s="10" t="str">
        <f>E378</f>
        <v>DANHT3073-15SA</v>
      </c>
      <c r="C378" s="10" t="str">
        <f>CONCATENATE(D378," ",G378,"-",K378," (",J378,")",IF(G378="I"," - TURMA MINISTRADA EM INGLÊS",IF(G378="P"," - TURMA COMPARTILHADA COM A PÓS-GRADUAÇÃO",IF(G378="S"," - TURMA SEMIPRESENCIAL",""))))</f>
        <v>Mecânica Quântica II A-diurno (Santo André)</v>
      </c>
      <c r="D378" s="6" t="s">
        <v>2943</v>
      </c>
      <c r="E378" s="6" t="s">
        <v>2944</v>
      </c>
      <c r="F378" s="28" t="s">
        <v>2945</v>
      </c>
      <c r="G378" s="19" t="s">
        <v>16</v>
      </c>
      <c r="H378" s="19" t="s">
        <v>2946</v>
      </c>
      <c r="I378" s="6"/>
      <c r="J378" s="6" t="s">
        <v>17</v>
      </c>
      <c r="K378" s="6" t="s">
        <v>18</v>
      </c>
      <c r="L378" s="6" t="s">
        <v>25</v>
      </c>
      <c r="M378" s="6">
        <v>30</v>
      </c>
      <c r="N378" s="6"/>
      <c r="O378" s="6"/>
      <c r="P378" s="6"/>
      <c r="Q378" s="6" t="s">
        <v>81</v>
      </c>
      <c r="R378" s="6"/>
      <c r="S378" s="6"/>
      <c r="T378" s="25">
        <v>16</v>
      </c>
      <c r="U378" s="25">
        <v>16</v>
      </c>
      <c r="V378" s="42" t="s">
        <v>1250</v>
      </c>
      <c r="W378" s="42"/>
      <c r="X378" s="42"/>
      <c r="Y378" s="10" t="s">
        <v>730</v>
      </c>
      <c r="Z378" s="10" t="s">
        <v>563</v>
      </c>
      <c r="AA378" s="5"/>
    </row>
    <row r="379" spans="1:27" ht="12.75" customHeight="1" x14ac:dyDescent="0.25">
      <c r="A379" s="10" t="str">
        <f>Q379</f>
        <v>BACHARELADO EM FÍSICA</v>
      </c>
      <c r="B379" s="10" t="str">
        <f>E379</f>
        <v>NANHT3073-15SA</v>
      </c>
      <c r="C379" s="10" t="str">
        <f>CONCATENATE(D379," ",G379,"-",K379," (",J379,")",IF(G379="I"," - TURMA MINISTRADA EM INGLÊS",IF(G379="P"," - TURMA COMPARTILHADA COM A PÓS-GRADUAÇÃO",IF(G379="S"," - TURMA SEMIPRESENCIAL",""))))</f>
        <v>Mecânica Quântica II A-noturno (Santo André)</v>
      </c>
      <c r="D379" s="5" t="s">
        <v>2943</v>
      </c>
      <c r="E379" s="5" t="s">
        <v>2947</v>
      </c>
      <c r="F379" s="25" t="s">
        <v>2945</v>
      </c>
      <c r="G379" s="14" t="s">
        <v>16</v>
      </c>
      <c r="H379" s="14" t="s">
        <v>2948</v>
      </c>
      <c r="I379" s="5"/>
      <c r="J379" s="5" t="s">
        <v>17</v>
      </c>
      <c r="K379" s="5" t="s">
        <v>23</v>
      </c>
      <c r="L379" s="5" t="s">
        <v>25</v>
      </c>
      <c r="M379" s="5">
        <v>30</v>
      </c>
      <c r="N379" s="5"/>
      <c r="O379" s="5"/>
      <c r="P379" s="5"/>
      <c r="Q379" s="6" t="s">
        <v>81</v>
      </c>
      <c r="R379" s="6" t="s">
        <v>1039</v>
      </c>
      <c r="S379" s="6"/>
      <c r="T379" s="25">
        <v>16</v>
      </c>
      <c r="U379" s="25">
        <v>16</v>
      </c>
      <c r="V379" s="42" t="s">
        <v>1250</v>
      </c>
      <c r="W379" s="42"/>
      <c r="X379" s="42"/>
      <c r="Y379" s="10" t="s">
        <v>729</v>
      </c>
      <c r="Z379" s="10" t="s">
        <v>563</v>
      </c>
      <c r="AA379" s="5"/>
    </row>
    <row r="380" spans="1:27" ht="12.75" customHeight="1" x14ac:dyDescent="0.25">
      <c r="A380" s="10" t="str">
        <f>Q380</f>
        <v>BACHARELADO EM FÍSICA</v>
      </c>
      <c r="B380" s="10" t="str">
        <f>E380</f>
        <v>DANHT3044-15SA</v>
      </c>
      <c r="C380" s="10" t="str">
        <f>CONCATENATE(D380," ",G380,"-",K380," (",J380,")",IF(G380="I"," - TURMA MINISTRADA EM INGLÊS",IF(G380="P"," - TURMA COMPARTILHADA COM A PÓS-GRADUAÇÃO",IF(G380="S"," - TURMA SEMIPRESENCIAL",""))))</f>
        <v>Óptica A-diurno (Santo André)</v>
      </c>
      <c r="D380" s="5" t="s">
        <v>2981</v>
      </c>
      <c r="E380" s="5" t="s">
        <v>2982</v>
      </c>
      <c r="F380" s="25" t="s">
        <v>2983</v>
      </c>
      <c r="G380" s="14" t="s">
        <v>16</v>
      </c>
      <c r="H380" s="14" t="s">
        <v>2984</v>
      </c>
      <c r="I380" s="5" t="s">
        <v>2985</v>
      </c>
      <c r="J380" s="5" t="s">
        <v>17</v>
      </c>
      <c r="K380" s="16" t="s">
        <v>18</v>
      </c>
      <c r="L380" s="5" t="s">
        <v>276</v>
      </c>
      <c r="M380" s="5">
        <v>30</v>
      </c>
      <c r="N380" s="5"/>
      <c r="O380" s="5" t="s">
        <v>22</v>
      </c>
      <c r="P380" s="5"/>
      <c r="Q380" s="6" t="s">
        <v>81</v>
      </c>
      <c r="R380" s="6" t="s">
        <v>594</v>
      </c>
      <c r="S380" s="6" t="s">
        <v>594</v>
      </c>
      <c r="T380" s="25">
        <v>16</v>
      </c>
      <c r="U380" s="25">
        <v>16</v>
      </c>
      <c r="V380" s="42" t="s">
        <v>1250</v>
      </c>
      <c r="W380" s="42"/>
      <c r="X380" s="42"/>
      <c r="Y380" s="10" t="s">
        <v>4466</v>
      </c>
      <c r="Z380" s="10" t="s">
        <v>1198</v>
      </c>
      <c r="AA380" s="5"/>
    </row>
    <row r="381" spans="1:27" ht="12.75" customHeight="1" x14ac:dyDescent="0.25">
      <c r="A381" s="10" t="str">
        <f>Q381</f>
        <v>BACHARELADO EM FÍSICA</v>
      </c>
      <c r="B381" s="10" t="str">
        <f>E381</f>
        <v>NANHT3044-15SA</v>
      </c>
      <c r="C381" s="10" t="str">
        <f>CONCATENATE(D381," ",G381,"-",K381," (",J381,")",IF(G381="I"," - TURMA MINISTRADA EM INGLÊS",IF(G381="P"," - TURMA COMPARTILHADA COM A PÓS-GRADUAÇÃO",IF(G381="S"," - TURMA SEMIPRESENCIAL",""))))</f>
        <v>Óptica A-noturno (Santo André)</v>
      </c>
      <c r="D381" s="6" t="s">
        <v>2981</v>
      </c>
      <c r="E381" s="6" t="s">
        <v>2986</v>
      </c>
      <c r="F381" s="28" t="s">
        <v>2983</v>
      </c>
      <c r="G381" s="19" t="s">
        <v>16</v>
      </c>
      <c r="H381" s="19" t="s">
        <v>2987</v>
      </c>
      <c r="I381" s="6" t="s">
        <v>2988</v>
      </c>
      <c r="J381" s="6" t="s">
        <v>17</v>
      </c>
      <c r="K381" s="6" t="s">
        <v>23</v>
      </c>
      <c r="L381" s="6" t="s">
        <v>276</v>
      </c>
      <c r="M381" s="6">
        <v>30</v>
      </c>
      <c r="N381" s="6"/>
      <c r="O381" s="6" t="s">
        <v>22</v>
      </c>
      <c r="P381" s="6"/>
      <c r="Q381" s="6" t="s">
        <v>81</v>
      </c>
      <c r="R381" s="6" t="s">
        <v>603</v>
      </c>
      <c r="S381" s="6" t="s">
        <v>603</v>
      </c>
      <c r="T381" s="25">
        <v>16</v>
      </c>
      <c r="U381" s="25">
        <v>16</v>
      </c>
      <c r="V381" s="42" t="s">
        <v>1250</v>
      </c>
      <c r="W381" s="42"/>
      <c r="X381" s="42"/>
      <c r="Y381" s="10" t="s">
        <v>4467</v>
      </c>
      <c r="Z381" s="10" t="s">
        <v>1199</v>
      </c>
      <c r="AA381" s="5"/>
    </row>
    <row r="382" spans="1:27" ht="12.75" customHeight="1" x14ac:dyDescent="0.25">
      <c r="A382" s="10" t="str">
        <f>Q382</f>
        <v>BACHARELADO EM FÍSICA</v>
      </c>
      <c r="B382" s="10" t="str">
        <f>E382</f>
        <v>DA2NHT3049-15SA</v>
      </c>
      <c r="C382" s="10" t="str">
        <f>CONCATENATE(D382," ",G382,"-",K382," (",J382,")",IF(G382="I"," - TURMA MINISTRADA EM INGLÊS",IF(G382="P"," - TURMA COMPARTILHADA COM A PÓS-GRADUAÇÃO",IF(G382="S"," - TURMA SEMIPRESENCIAL",""))))</f>
        <v>Princípios de Termodinâmica A2-diurno (Santo André)</v>
      </c>
      <c r="D382" s="6" t="s">
        <v>205</v>
      </c>
      <c r="E382" s="6" t="s">
        <v>2932</v>
      </c>
      <c r="F382" s="28" t="s">
        <v>206</v>
      </c>
      <c r="G382" s="19" t="s">
        <v>24</v>
      </c>
      <c r="H382" s="19" t="s">
        <v>829</v>
      </c>
      <c r="I382" s="6"/>
      <c r="J382" s="6" t="s">
        <v>17</v>
      </c>
      <c r="K382" s="17" t="s">
        <v>18</v>
      </c>
      <c r="L382" s="6" t="s">
        <v>67</v>
      </c>
      <c r="M382" s="6">
        <v>30</v>
      </c>
      <c r="N382" s="6"/>
      <c r="O382" s="6" t="s">
        <v>22</v>
      </c>
      <c r="P382" s="6"/>
      <c r="Q382" s="6" t="s">
        <v>81</v>
      </c>
      <c r="R382" s="6" t="s">
        <v>2933</v>
      </c>
      <c r="S382" s="6"/>
      <c r="T382" s="25">
        <v>16</v>
      </c>
      <c r="U382" s="25">
        <v>16</v>
      </c>
      <c r="V382" s="42" t="s">
        <v>1250</v>
      </c>
      <c r="W382" s="42"/>
      <c r="X382" s="42"/>
      <c r="Y382" s="10" t="s">
        <v>1164</v>
      </c>
      <c r="Z382" s="10" t="s">
        <v>563</v>
      </c>
      <c r="AA382" s="5"/>
    </row>
    <row r="383" spans="1:27" ht="12.75" customHeight="1" x14ac:dyDescent="0.25">
      <c r="A383" s="10" t="str">
        <f>Q383</f>
        <v>BACHARELADO EM FÍSICA</v>
      </c>
      <c r="B383" s="10" t="str">
        <f>E383</f>
        <v>NA2NHT3049-15SA</v>
      </c>
      <c r="C383" s="10" t="str">
        <f>CONCATENATE(D383," ",G383,"-",K383," (",J383,")",IF(G383="I"," - TURMA MINISTRADA EM INGLÊS",IF(G383="P"," - TURMA COMPARTILHADA COM A PÓS-GRADUAÇÃO",IF(G383="S"," - TURMA SEMIPRESENCIAL",""))))</f>
        <v>Princípios de Termodinâmica A2-noturno (Santo André)</v>
      </c>
      <c r="D383" s="6" t="s">
        <v>205</v>
      </c>
      <c r="E383" s="6" t="s">
        <v>2934</v>
      </c>
      <c r="F383" s="28" t="s">
        <v>206</v>
      </c>
      <c r="G383" s="19" t="s">
        <v>24</v>
      </c>
      <c r="H383" s="19" t="s">
        <v>2935</v>
      </c>
      <c r="I383" s="6"/>
      <c r="J383" s="6" t="s">
        <v>17</v>
      </c>
      <c r="K383" s="6" t="s">
        <v>23</v>
      </c>
      <c r="L383" s="6" t="s">
        <v>67</v>
      </c>
      <c r="M383" s="6">
        <v>30</v>
      </c>
      <c r="N383" s="6"/>
      <c r="O383" s="6" t="s">
        <v>22</v>
      </c>
      <c r="P383" s="6"/>
      <c r="Q383" s="6" t="s">
        <v>81</v>
      </c>
      <c r="R383" s="6" t="s">
        <v>604</v>
      </c>
      <c r="S383" s="6"/>
      <c r="T383" s="25">
        <v>16</v>
      </c>
      <c r="U383" s="25">
        <v>16</v>
      </c>
      <c r="V383" s="42" t="s">
        <v>1250</v>
      </c>
      <c r="W383" s="42"/>
      <c r="X383" s="42"/>
      <c r="Y383" s="10" t="s">
        <v>1165</v>
      </c>
      <c r="Z383" s="10" t="s">
        <v>563</v>
      </c>
      <c r="AA383" s="5"/>
    </row>
    <row r="384" spans="1:27" ht="12.75" customHeight="1" x14ac:dyDescent="0.25">
      <c r="A384" s="10" t="str">
        <f>Q384</f>
        <v>BACHARELADO EM FÍSICA</v>
      </c>
      <c r="B384" s="10" t="str">
        <f>E384</f>
        <v>NANHZ3056-15SA</v>
      </c>
      <c r="C384" s="10" t="str">
        <f>CONCATENATE(D384," ",G384,"-",K384," (",J384,")",IF(G384="I"," - TURMA MINISTRADA EM INGLÊS",IF(G384="P"," - TURMA COMPARTILHADA COM A PÓS-GRADUAÇÃO",IF(G384="S"," - TURMA SEMIPRESENCIAL",""))))</f>
        <v>Teoria de Grupos em Física A-noturno (Santo André)</v>
      </c>
      <c r="D384" s="5" t="s">
        <v>2962</v>
      </c>
      <c r="E384" s="5" t="s">
        <v>2963</v>
      </c>
      <c r="F384" s="25" t="s">
        <v>2964</v>
      </c>
      <c r="G384" s="14" t="s">
        <v>16</v>
      </c>
      <c r="H384" s="14" t="s">
        <v>2965</v>
      </c>
      <c r="I384" s="5"/>
      <c r="J384" s="5" t="s">
        <v>17</v>
      </c>
      <c r="K384" s="16" t="s">
        <v>23</v>
      </c>
      <c r="L384" s="5" t="s">
        <v>25</v>
      </c>
      <c r="M384" s="5">
        <v>30</v>
      </c>
      <c r="N384" s="5"/>
      <c r="O384" s="5"/>
      <c r="P384" s="5"/>
      <c r="Q384" s="6" t="s">
        <v>81</v>
      </c>
      <c r="R384" s="6" t="s">
        <v>788</v>
      </c>
      <c r="S384" s="6"/>
      <c r="T384" s="25">
        <v>16</v>
      </c>
      <c r="U384" s="25">
        <v>16</v>
      </c>
      <c r="V384" s="42" t="s">
        <v>1250</v>
      </c>
      <c r="W384" s="42"/>
      <c r="X384" s="42"/>
      <c r="Y384" s="10" t="s">
        <v>735</v>
      </c>
      <c r="Z384" s="10" t="s">
        <v>563</v>
      </c>
      <c r="AA384" s="5"/>
    </row>
    <row r="385" spans="1:27" ht="12.75" customHeight="1" x14ac:dyDescent="0.25">
      <c r="A385" s="10" t="str">
        <f>Q385</f>
        <v>BACHARELADO EM FÍSICA</v>
      </c>
      <c r="B385" s="10" t="str">
        <f>E385</f>
        <v>DANHT3089-15SA</v>
      </c>
      <c r="C385" s="10" t="str">
        <f>CONCATENATE(D385," ",G385,"-",K385," (",J385,")",IF(G385="I"," - TURMA MINISTRADA EM INGLÊS",IF(G385="P"," - TURMA COMPARTILHADA COM A PÓS-GRADUAÇÃO",IF(G385="S"," - TURMA SEMIPRESENCIAL",""))))</f>
        <v>Trabalho de Conclusão de Curso em Física A-diurno (Santo André)</v>
      </c>
      <c r="D385" s="5" t="s">
        <v>82</v>
      </c>
      <c r="E385" s="5" t="s">
        <v>255</v>
      </c>
      <c r="F385" s="25" t="s">
        <v>83</v>
      </c>
      <c r="G385" s="14" t="s">
        <v>16</v>
      </c>
      <c r="H385" s="14" t="s">
        <v>1463</v>
      </c>
      <c r="I385" s="5"/>
      <c r="J385" s="5" t="s">
        <v>17</v>
      </c>
      <c r="K385" s="5" t="s">
        <v>18</v>
      </c>
      <c r="L385" s="5" t="s">
        <v>84</v>
      </c>
      <c r="M385" s="5">
        <v>30</v>
      </c>
      <c r="N385" s="5"/>
      <c r="O385" s="5"/>
      <c r="P385" s="5"/>
      <c r="Q385" s="5" t="s">
        <v>81</v>
      </c>
      <c r="R385" s="5" t="s">
        <v>848</v>
      </c>
      <c r="T385" s="25">
        <v>8</v>
      </c>
      <c r="U385" s="25">
        <v>8</v>
      </c>
      <c r="V385" s="42" t="s">
        <v>1250</v>
      </c>
      <c r="W385" s="42"/>
      <c r="X385" s="42"/>
      <c r="Y385" s="10" t="s">
        <v>1175</v>
      </c>
      <c r="Z385" s="10" t="s">
        <v>563</v>
      </c>
      <c r="AA385" s="5"/>
    </row>
    <row r="386" spans="1:27" ht="12.75" customHeight="1" x14ac:dyDescent="0.25">
      <c r="A386" s="10" t="str">
        <f>Q386</f>
        <v>BACHARELADO EM MATEMÁTICA</v>
      </c>
      <c r="B386" s="10" t="str">
        <f>E386</f>
        <v>DA1MCTB001-17SA</v>
      </c>
      <c r="C386" s="10" t="str">
        <f>CONCATENATE(D386," ",G386,"-",K386," (",J386,")",IF(G386="I"," - TURMA MINISTRADA EM INGLÊS",IF(G386="P"," - TURMA COMPARTILHADA COM A PÓS-GRADUAÇÃO",IF(G386="S"," - TURMA SEMIPRESENCIAL",""))))</f>
        <v>Álgebra Linear A1-diurno (Santo André)</v>
      </c>
      <c r="D386" s="5" t="s">
        <v>162</v>
      </c>
      <c r="E386" s="5" t="s">
        <v>1131</v>
      </c>
      <c r="F386" s="25" t="s">
        <v>163</v>
      </c>
      <c r="G386" s="14" t="s">
        <v>21</v>
      </c>
      <c r="H386" s="14" t="s">
        <v>1464</v>
      </c>
      <c r="I386" s="5"/>
      <c r="J386" s="5" t="s">
        <v>17</v>
      </c>
      <c r="K386" s="5" t="s">
        <v>18</v>
      </c>
      <c r="L386" s="5" t="s">
        <v>164</v>
      </c>
      <c r="M386" s="5">
        <v>60</v>
      </c>
      <c r="N386" s="5"/>
      <c r="O386" s="5" t="s">
        <v>22</v>
      </c>
      <c r="P386" s="5" t="s">
        <v>22</v>
      </c>
      <c r="Q386" s="5" t="s">
        <v>85</v>
      </c>
      <c r="R386" s="5" t="s">
        <v>973</v>
      </c>
      <c r="T386" s="25">
        <v>24</v>
      </c>
      <c r="U386" s="25">
        <v>24</v>
      </c>
      <c r="V386" s="42" t="s">
        <v>1250</v>
      </c>
      <c r="W386" s="42"/>
      <c r="X386" s="42"/>
      <c r="Y386" s="10" t="s">
        <v>3366</v>
      </c>
      <c r="Z386" s="10" t="s">
        <v>563</v>
      </c>
      <c r="AA386" s="5"/>
    </row>
    <row r="387" spans="1:27" ht="12.75" customHeight="1" x14ac:dyDescent="0.25">
      <c r="A387" s="10" t="str">
        <f>Q387</f>
        <v>BACHARELADO EM MATEMÁTICA</v>
      </c>
      <c r="B387" s="10" t="str">
        <f>E387</f>
        <v>NA1MCTB001-17SA</v>
      </c>
      <c r="C387" s="10" t="str">
        <f>CONCATENATE(D387," ",G387,"-",K387," (",J387,")",IF(G387="I"," - TURMA MINISTRADA EM INGLÊS",IF(G387="P"," - TURMA COMPARTILHADA COM A PÓS-GRADUAÇÃO",IF(G387="S"," - TURMA SEMIPRESENCIAL",""))))</f>
        <v>Álgebra Linear A1-noturno (Santo André)</v>
      </c>
      <c r="D387" s="6" t="s">
        <v>162</v>
      </c>
      <c r="E387" s="6" t="s">
        <v>529</v>
      </c>
      <c r="F387" s="28" t="s">
        <v>163</v>
      </c>
      <c r="G387" s="19" t="s">
        <v>21</v>
      </c>
      <c r="H387" s="19" t="s">
        <v>1465</v>
      </c>
      <c r="I387" s="6"/>
      <c r="J387" s="6" t="s">
        <v>17</v>
      </c>
      <c r="K387" s="17" t="s">
        <v>23</v>
      </c>
      <c r="L387" s="6" t="s">
        <v>164</v>
      </c>
      <c r="M387" s="6">
        <v>60</v>
      </c>
      <c r="N387" s="6"/>
      <c r="O387" s="6" t="s">
        <v>22</v>
      </c>
      <c r="P387" s="6" t="s">
        <v>22</v>
      </c>
      <c r="Q387" s="6" t="s">
        <v>85</v>
      </c>
      <c r="R387" s="6" t="s">
        <v>986</v>
      </c>
      <c r="S387" s="6"/>
      <c r="T387" s="25">
        <v>24</v>
      </c>
      <c r="U387" s="25">
        <v>24</v>
      </c>
      <c r="V387" s="42" t="s">
        <v>1250</v>
      </c>
      <c r="W387" s="42"/>
      <c r="X387" s="42"/>
      <c r="Y387" s="10" t="s">
        <v>3367</v>
      </c>
      <c r="Z387" s="10" t="s">
        <v>563</v>
      </c>
      <c r="AA387" s="5"/>
    </row>
    <row r="388" spans="1:27" ht="12.75" customHeight="1" x14ac:dyDescent="0.25">
      <c r="A388" s="10" t="str">
        <f>Q388</f>
        <v>BACHARELADO EM MATEMÁTICA</v>
      </c>
      <c r="B388" s="10" t="str">
        <f>E388</f>
        <v>NA2MCTB001-17SA</v>
      </c>
      <c r="C388" s="10" t="str">
        <f>CONCATENATE(D388," ",G388,"-",K388," (",J388,")",IF(G388="I"," - TURMA MINISTRADA EM INGLÊS",IF(G388="P"," - TURMA COMPARTILHADA COM A PÓS-GRADUAÇÃO",IF(G388="S"," - TURMA SEMIPRESENCIAL",""))))</f>
        <v>Álgebra Linear A2-noturno (Santo André)</v>
      </c>
      <c r="D388" s="6" t="s">
        <v>162</v>
      </c>
      <c r="E388" s="6" t="s">
        <v>1133</v>
      </c>
      <c r="F388" s="28" t="s">
        <v>163</v>
      </c>
      <c r="G388" s="19" t="s">
        <v>24</v>
      </c>
      <c r="H388" s="19" t="s">
        <v>3318</v>
      </c>
      <c r="I388" s="6"/>
      <c r="J388" s="6" t="s">
        <v>17</v>
      </c>
      <c r="K388" s="6" t="s">
        <v>23</v>
      </c>
      <c r="L388" s="6" t="s">
        <v>164</v>
      </c>
      <c r="M388" s="6">
        <v>60</v>
      </c>
      <c r="N388" s="6"/>
      <c r="O388" s="6" t="s">
        <v>22</v>
      </c>
      <c r="P388" s="6" t="s">
        <v>22</v>
      </c>
      <c r="Q388" s="6" t="s">
        <v>85</v>
      </c>
      <c r="R388" s="6" t="s">
        <v>326</v>
      </c>
      <c r="S388" s="6"/>
      <c r="T388" s="25">
        <v>24</v>
      </c>
      <c r="U388" s="25">
        <v>24</v>
      </c>
      <c r="V388" s="42" t="s">
        <v>1250</v>
      </c>
      <c r="W388" s="42"/>
      <c r="X388" s="42"/>
      <c r="Y388" s="10" t="s">
        <v>3367</v>
      </c>
      <c r="Z388" s="10" t="s">
        <v>563</v>
      </c>
      <c r="AA388" s="5"/>
    </row>
    <row r="389" spans="1:27" ht="12.75" customHeight="1" x14ac:dyDescent="0.25">
      <c r="A389" s="10" t="str">
        <f>Q389</f>
        <v>BACHARELADO EM MATEMÁTICA</v>
      </c>
      <c r="B389" s="10" t="str">
        <f>E389</f>
        <v>DB1MCTB001-17SA</v>
      </c>
      <c r="C389" s="10" t="str">
        <f>CONCATENATE(D389," ",G389,"-",K389," (",J389,")",IF(G389="I"," - TURMA MINISTRADA EM INGLÊS",IF(G389="P"," - TURMA COMPARTILHADA COM A PÓS-GRADUAÇÃO",IF(G389="S"," - TURMA SEMIPRESENCIAL",""))))</f>
        <v>Álgebra Linear B1-diurno (Santo André)</v>
      </c>
      <c r="D389" s="6" t="s">
        <v>162</v>
      </c>
      <c r="E389" s="6" t="s">
        <v>1132</v>
      </c>
      <c r="F389" s="28" t="s">
        <v>163</v>
      </c>
      <c r="G389" s="19" t="s">
        <v>31</v>
      </c>
      <c r="H389" s="19" t="s">
        <v>2464</v>
      </c>
      <c r="I389" s="6"/>
      <c r="J389" s="6" t="s">
        <v>17</v>
      </c>
      <c r="K389" s="17" t="s">
        <v>18</v>
      </c>
      <c r="L389" s="6" t="s">
        <v>164</v>
      </c>
      <c r="M389" s="6">
        <v>60</v>
      </c>
      <c r="N389" s="6"/>
      <c r="O389" s="6" t="s">
        <v>22</v>
      </c>
      <c r="P389" s="6" t="s">
        <v>22</v>
      </c>
      <c r="Q389" s="6" t="s">
        <v>85</v>
      </c>
      <c r="R389" s="6" t="s">
        <v>973</v>
      </c>
      <c r="S389" s="6"/>
      <c r="T389" s="25">
        <v>24</v>
      </c>
      <c r="U389" s="25">
        <v>24</v>
      </c>
      <c r="V389" s="42" t="s">
        <v>1250</v>
      </c>
      <c r="W389" s="42"/>
      <c r="X389" s="42"/>
      <c r="Y389" s="10" t="s">
        <v>4436</v>
      </c>
      <c r="Z389" s="10" t="s">
        <v>563</v>
      </c>
      <c r="AA389" s="5"/>
    </row>
    <row r="390" spans="1:27" ht="12.75" customHeight="1" x14ac:dyDescent="0.25">
      <c r="A390" s="10" t="str">
        <f>Q390</f>
        <v>BACHARELADO EM MATEMÁTICA</v>
      </c>
      <c r="B390" s="10" t="str">
        <f>E390</f>
        <v>NB1MCTB001-17SA</v>
      </c>
      <c r="C390" s="10" t="str">
        <f>CONCATENATE(D390," ",G390,"-",K390," (",J390,")",IF(G390="I"," - TURMA MINISTRADA EM INGLÊS",IF(G390="P"," - TURMA COMPARTILHADA COM A PÓS-GRADUAÇÃO",IF(G390="S"," - TURMA SEMIPRESENCIAL",""))))</f>
        <v>Álgebra Linear B1-noturno (Santo André)</v>
      </c>
      <c r="D390" s="5" t="s">
        <v>162</v>
      </c>
      <c r="E390" s="5" t="s">
        <v>1135</v>
      </c>
      <c r="F390" s="25" t="s">
        <v>163</v>
      </c>
      <c r="G390" s="14" t="s">
        <v>31</v>
      </c>
      <c r="H390" s="14" t="s">
        <v>2465</v>
      </c>
      <c r="I390" s="5"/>
      <c r="J390" s="5" t="s">
        <v>17</v>
      </c>
      <c r="K390" s="5" t="s">
        <v>23</v>
      </c>
      <c r="L390" s="5" t="s">
        <v>164</v>
      </c>
      <c r="M390" s="6">
        <v>60</v>
      </c>
      <c r="N390" s="5"/>
      <c r="O390" s="5" t="s">
        <v>22</v>
      </c>
      <c r="P390" s="5" t="s">
        <v>22</v>
      </c>
      <c r="Q390" s="6" t="s">
        <v>85</v>
      </c>
      <c r="R390" s="6" t="s">
        <v>986</v>
      </c>
      <c r="S390" s="6"/>
      <c r="T390" s="25">
        <v>24</v>
      </c>
      <c r="U390" s="25">
        <v>24</v>
      </c>
      <c r="V390" s="42" t="s">
        <v>1250</v>
      </c>
      <c r="W390" s="42"/>
      <c r="X390" s="42"/>
      <c r="Y390" s="10" t="s">
        <v>4437</v>
      </c>
      <c r="Z390" s="10" t="s">
        <v>563</v>
      </c>
      <c r="AA390" s="5"/>
    </row>
    <row r="391" spans="1:27" ht="12.75" customHeight="1" x14ac:dyDescent="0.25">
      <c r="A391" s="10" t="str">
        <f>Q391</f>
        <v>BACHARELADO EM MATEMÁTICA</v>
      </c>
      <c r="B391" s="10" t="str">
        <f>E391</f>
        <v>DB2MCTB001-17SA</v>
      </c>
      <c r="C391" s="10" t="str">
        <f>CONCATENATE(D391," ",G391,"-",K391," (",J391,")",IF(G391="I"," - TURMA MINISTRADA EM INGLÊS",IF(G391="P"," - TURMA COMPARTILHADA COM A PÓS-GRADUAÇÃO",IF(G391="S"," - TURMA SEMIPRESENCIAL",""))))</f>
        <v>Álgebra Linear B2-diurno (Santo André)</v>
      </c>
      <c r="D391" s="6" t="s">
        <v>162</v>
      </c>
      <c r="E391" s="6" t="s">
        <v>1136</v>
      </c>
      <c r="F391" s="28" t="s">
        <v>163</v>
      </c>
      <c r="G391" s="19" t="s">
        <v>32</v>
      </c>
      <c r="H391" s="19" t="s">
        <v>3317</v>
      </c>
      <c r="I391" s="6"/>
      <c r="J391" s="6" t="s">
        <v>17</v>
      </c>
      <c r="K391" s="6" t="s">
        <v>18</v>
      </c>
      <c r="L391" s="6" t="s">
        <v>164</v>
      </c>
      <c r="M391" s="6">
        <v>60</v>
      </c>
      <c r="N391" s="6"/>
      <c r="O391" s="6" t="s">
        <v>22</v>
      </c>
      <c r="P391" s="6" t="s">
        <v>22</v>
      </c>
      <c r="Q391" s="6" t="s">
        <v>85</v>
      </c>
      <c r="R391" s="6" t="s">
        <v>327</v>
      </c>
      <c r="S391" s="6"/>
      <c r="T391" s="25">
        <v>24</v>
      </c>
      <c r="U391" s="25">
        <v>24</v>
      </c>
      <c r="V391" s="42" t="s">
        <v>1250</v>
      </c>
      <c r="W391" s="42"/>
      <c r="X391" s="42"/>
      <c r="Y391" s="10" t="s">
        <v>4436</v>
      </c>
      <c r="Z391" s="10" t="s">
        <v>563</v>
      </c>
      <c r="AA391" s="5"/>
    </row>
    <row r="392" spans="1:27" ht="12.75" customHeight="1" x14ac:dyDescent="0.25">
      <c r="A392" s="10" t="str">
        <f>Q392</f>
        <v>BACHARELADO EM MATEMÁTICA</v>
      </c>
      <c r="B392" s="10" t="str">
        <f>E392</f>
        <v>NB2MCTB001-17SA</v>
      </c>
      <c r="C392" s="10" t="str">
        <f>CONCATENATE(D392," ",G392,"-",K392," (",J392,")",IF(G392="I"," - TURMA MINISTRADA EM INGLÊS",IF(G392="P"," - TURMA COMPARTILHADA COM A PÓS-GRADUAÇÃO",IF(G392="S"," - TURMA SEMIPRESENCIAL",""))))</f>
        <v>Álgebra Linear B2-noturno (Santo André)</v>
      </c>
      <c r="D392" s="5" t="s">
        <v>162</v>
      </c>
      <c r="E392" s="5" t="s">
        <v>1134</v>
      </c>
      <c r="F392" s="25" t="s">
        <v>163</v>
      </c>
      <c r="G392" s="14" t="s">
        <v>32</v>
      </c>
      <c r="H392" s="14" t="s">
        <v>3319</v>
      </c>
      <c r="I392" s="5"/>
      <c r="J392" s="5" t="s">
        <v>17</v>
      </c>
      <c r="K392" s="5" t="s">
        <v>23</v>
      </c>
      <c r="L392" s="5" t="s">
        <v>164</v>
      </c>
      <c r="M392" s="5">
        <v>60</v>
      </c>
      <c r="N392" s="5"/>
      <c r="O392" s="5" t="s">
        <v>22</v>
      </c>
      <c r="P392" s="5" t="s">
        <v>22</v>
      </c>
      <c r="Q392" s="6" t="s">
        <v>85</v>
      </c>
      <c r="R392" s="6" t="s">
        <v>326</v>
      </c>
      <c r="S392" s="6"/>
      <c r="T392" s="25">
        <v>24</v>
      </c>
      <c r="U392" s="25">
        <v>24</v>
      </c>
      <c r="V392" s="42" t="s">
        <v>1250</v>
      </c>
      <c r="W392" s="42"/>
      <c r="X392" s="42"/>
      <c r="Y392" s="10" t="s">
        <v>4437</v>
      </c>
      <c r="Z392" s="10" t="s">
        <v>563</v>
      </c>
      <c r="AA392" s="5"/>
    </row>
    <row r="393" spans="1:27" ht="12.75" customHeight="1" x14ac:dyDescent="0.25">
      <c r="A393" s="10" t="str">
        <f>Q393</f>
        <v>BACHARELADO EM MATEMÁTICA</v>
      </c>
      <c r="B393" s="10" t="str">
        <f>E393</f>
        <v>NAMCTB006-13SA</v>
      </c>
      <c r="C393" s="10" t="str">
        <f>CONCATENATE(D393," ",G393,"-",K393," (",J393,")",IF(G393="I"," - TURMA MINISTRADA EM INGLÊS",IF(G393="P"," - TURMA COMPARTILHADA COM A PÓS-GRADUAÇÃO",IF(G393="S"," - TURMA SEMIPRESENCIAL",""))))</f>
        <v>Análise Real II A-noturno (Santo André)</v>
      </c>
      <c r="D393" s="6" t="s">
        <v>2649</v>
      </c>
      <c r="E393" s="6" t="s">
        <v>2650</v>
      </c>
      <c r="F393" s="28" t="s">
        <v>2651</v>
      </c>
      <c r="G393" s="19" t="s">
        <v>16</v>
      </c>
      <c r="H393" s="19" t="s">
        <v>2652</v>
      </c>
      <c r="I393" s="6"/>
      <c r="J393" s="6" t="s">
        <v>17</v>
      </c>
      <c r="K393" s="17" t="s">
        <v>23</v>
      </c>
      <c r="L393" s="6" t="s">
        <v>25</v>
      </c>
      <c r="M393" s="6">
        <v>45</v>
      </c>
      <c r="N393" s="6"/>
      <c r="O393" s="6" t="s">
        <v>22</v>
      </c>
      <c r="P393" s="6"/>
      <c r="Q393" s="6" t="s">
        <v>85</v>
      </c>
      <c r="R393" s="6" t="s">
        <v>328</v>
      </c>
      <c r="S393" s="6"/>
      <c r="T393" s="25">
        <v>16</v>
      </c>
      <c r="U393" s="25">
        <v>16</v>
      </c>
      <c r="V393" s="42" t="s">
        <v>1250</v>
      </c>
      <c r="W393" s="42"/>
      <c r="X393" s="42"/>
      <c r="Y393" s="10" t="s">
        <v>1171</v>
      </c>
      <c r="Z393" s="10" t="s">
        <v>563</v>
      </c>
      <c r="AA393" s="5"/>
    </row>
    <row r="394" spans="1:27" ht="12.75" customHeight="1" x14ac:dyDescent="0.25">
      <c r="A394" s="10" t="str">
        <f>Q394</f>
        <v>BACHARELADO EM MATEMÁTICA</v>
      </c>
      <c r="B394" s="10" t="str">
        <f>E394</f>
        <v>DA1MCTB009-17SA</v>
      </c>
      <c r="C394" s="10" t="str">
        <f>CONCATENATE(D394," ",G394,"-",K394," (",J394,")",IF(G394="I"," - TURMA MINISTRADA EM INGLÊS",IF(G394="P"," - TURMA COMPARTILHADA COM A PÓS-GRADUAÇÃO",IF(G394="S"," - TURMA SEMIPRESENCIAL",""))))</f>
        <v>Cálculo Numérico A1-diurno (Santo André)</v>
      </c>
      <c r="D394" s="5" t="s">
        <v>849</v>
      </c>
      <c r="E394" s="5" t="s">
        <v>3320</v>
      </c>
      <c r="F394" s="25" t="s">
        <v>850</v>
      </c>
      <c r="G394" s="14" t="s">
        <v>21</v>
      </c>
      <c r="H394" s="14" t="s">
        <v>3321</v>
      </c>
      <c r="I394" s="5"/>
      <c r="J394" s="5" t="s">
        <v>17</v>
      </c>
      <c r="K394" s="5" t="s">
        <v>18</v>
      </c>
      <c r="L394" s="5" t="s">
        <v>25</v>
      </c>
      <c r="M394" s="5">
        <v>60</v>
      </c>
      <c r="N394" s="5"/>
      <c r="O394" s="5" t="s">
        <v>22</v>
      </c>
      <c r="P394" s="5"/>
      <c r="Q394" s="5" t="s">
        <v>85</v>
      </c>
      <c r="R394" s="5" t="s">
        <v>2250</v>
      </c>
      <c r="T394" s="25">
        <v>16</v>
      </c>
      <c r="U394" s="25">
        <v>16</v>
      </c>
      <c r="V394" s="42" t="s">
        <v>1250</v>
      </c>
      <c r="W394" s="42"/>
      <c r="X394" s="42"/>
      <c r="Y394" s="10" t="s">
        <v>1164</v>
      </c>
      <c r="Z394" s="10" t="s">
        <v>563</v>
      </c>
      <c r="AA394" s="5"/>
    </row>
    <row r="395" spans="1:27" ht="12.75" customHeight="1" x14ac:dyDescent="0.25">
      <c r="A395" s="10" t="str">
        <f>Q395</f>
        <v>BACHARELADO EM MATEMÁTICA</v>
      </c>
      <c r="B395" s="10" t="str">
        <f>E395</f>
        <v>NA1MCTB009-17SA</v>
      </c>
      <c r="C395" s="10" t="str">
        <f>CONCATENATE(D395," ",G395,"-",K395," (",J395,")",IF(G395="I"," - TURMA MINISTRADA EM INGLÊS",IF(G395="P"," - TURMA COMPARTILHADA COM A PÓS-GRADUAÇÃO",IF(G395="S"," - TURMA SEMIPRESENCIAL",""))))</f>
        <v>Cálculo Numérico A1-noturno (Santo André)</v>
      </c>
      <c r="D395" s="6" t="s">
        <v>849</v>
      </c>
      <c r="E395" s="6" t="s">
        <v>1089</v>
      </c>
      <c r="F395" s="28" t="s">
        <v>850</v>
      </c>
      <c r="G395" s="19" t="s">
        <v>21</v>
      </c>
      <c r="H395" s="19" t="s">
        <v>1949</v>
      </c>
      <c r="I395" s="6"/>
      <c r="J395" s="6" t="s">
        <v>17</v>
      </c>
      <c r="K395" s="6" t="s">
        <v>23</v>
      </c>
      <c r="L395" s="6" t="s">
        <v>25</v>
      </c>
      <c r="M395" s="6">
        <v>60</v>
      </c>
      <c r="N395" s="6"/>
      <c r="O395" s="6" t="s">
        <v>22</v>
      </c>
      <c r="P395" s="6"/>
      <c r="Q395" s="6" t="s">
        <v>85</v>
      </c>
      <c r="R395" s="6" t="s">
        <v>2690</v>
      </c>
      <c r="S395" s="6"/>
      <c r="T395" s="25">
        <v>16</v>
      </c>
      <c r="U395" s="25">
        <v>16</v>
      </c>
      <c r="V395" s="42" t="s">
        <v>1250</v>
      </c>
      <c r="W395" s="42"/>
      <c r="X395" s="42"/>
      <c r="Y395" s="10" t="s">
        <v>1165</v>
      </c>
      <c r="Z395" s="10" t="s">
        <v>563</v>
      </c>
      <c r="AA395" s="5"/>
    </row>
    <row r="396" spans="1:27" ht="12.75" customHeight="1" x14ac:dyDescent="0.25">
      <c r="A396" s="10" t="str">
        <f>Q396</f>
        <v>BACHARELADO EM MATEMÁTICA</v>
      </c>
      <c r="B396" s="10" t="str">
        <f>E396</f>
        <v>NA2MCTB009-17SA</v>
      </c>
      <c r="C396" s="10" t="str">
        <f>CONCATENATE(D396," ",G396,"-",K396," (",J396,")",IF(G396="I"," - TURMA MINISTRADA EM INGLÊS",IF(G396="P"," - TURMA COMPARTILHADA COM A PÓS-GRADUAÇÃO",IF(G396="S"," - TURMA SEMIPRESENCIAL",""))))</f>
        <v>Cálculo Numérico A2-noturno (Santo André)</v>
      </c>
      <c r="D396" s="5" t="s">
        <v>849</v>
      </c>
      <c r="E396" s="5" t="s">
        <v>1129</v>
      </c>
      <c r="F396" s="25" t="s">
        <v>850</v>
      </c>
      <c r="G396" s="14" t="s">
        <v>24</v>
      </c>
      <c r="H396" s="14" t="s">
        <v>2488</v>
      </c>
      <c r="I396" s="5"/>
      <c r="J396" s="5" t="s">
        <v>17</v>
      </c>
      <c r="K396" s="5" t="s">
        <v>23</v>
      </c>
      <c r="L396" s="5" t="s">
        <v>25</v>
      </c>
      <c r="M396" s="5">
        <v>60</v>
      </c>
      <c r="N396" s="5"/>
      <c r="O396" s="5" t="s">
        <v>22</v>
      </c>
      <c r="P396" s="5"/>
      <c r="Q396" s="6" t="s">
        <v>85</v>
      </c>
      <c r="R396" s="6" t="s">
        <v>851</v>
      </c>
      <c r="S396" s="6"/>
      <c r="T396" s="25">
        <v>16</v>
      </c>
      <c r="U396" s="25">
        <v>16</v>
      </c>
      <c r="V396" s="42" t="s">
        <v>1250</v>
      </c>
      <c r="W396" s="42"/>
      <c r="X396" s="42"/>
      <c r="Y396" s="10" t="s">
        <v>1165</v>
      </c>
      <c r="Z396" s="10" t="s">
        <v>563</v>
      </c>
      <c r="AA396" s="5"/>
    </row>
    <row r="397" spans="1:27" ht="12.75" customHeight="1" x14ac:dyDescent="0.25">
      <c r="A397" s="10" t="str">
        <f>Q397</f>
        <v>BACHARELADO EM MATEMÁTICA</v>
      </c>
      <c r="B397" s="10" t="str">
        <f>E397</f>
        <v>NA3MCTB009-17SA</v>
      </c>
      <c r="C397" s="10" t="str">
        <f>CONCATENATE(D397," ",G397,"-",K397," (",J397,")",IF(G397="I"," - TURMA MINISTRADA EM INGLÊS",IF(G397="P"," - TURMA COMPARTILHADA COM A PÓS-GRADUAÇÃO",IF(G397="S"," - TURMA SEMIPRESENCIAL",""))))</f>
        <v>Cálculo Numérico A3-noturno (Santo André)</v>
      </c>
      <c r="D397" s="6" t="s">
        <v>849</v>
      </c>
      <c r="E397" s="6" t="s">
        <v>3326</v>
      </c>
      <c r="F397" s="28" t="s">
        <v>850</v>
      </c>
      <c r="G397" s="19" t="s">
        <v>26</v>
      </c>
      <c r="H397" s="19" t="s">
        <v>3327</v>
      </c>
      <c r="I397" s="6"/>
      <c r="J397" s="6" t="s">
        <v>17</v>
      </c>
      <c r="K397" s="17" t="s">
        <v>23</v>
      </c>
      <c r="L397" s="6" t="s">
        <v>25</v>
      </c>
      <c r="M397" s="6">
        <v>60</v>
      </c>
      <c r="N397" s="6"/>
      <c r="O397" s="6" t="s">
        <v>22</v>
      </c>
      <c r="P397" s="6"/>
      <c r="Q397" s="6" t="s">
        <v>85</v>
      </c>
      <c r="R397" s="6" t="s">
        <v>983</v>
      </c>
      <c r="S397" s="6"/>
      <c r="T397" s="25">
        <v>16</v>
      </c>
      <c r="U397" s="25">
        <v>16</v>
      </c>
      <c r="V397" s="42" t="s">
        <v>1250</v>
      </c>
      <c r="W397" s="42"/>
      <c r="X397" s="42"/>
      <c r="Y397" s="10" t="s">
        <v>1165</v>
      </c>
      <c r="Z397" s="10" t="s">
        <v>563</v>
      </c>
      <c r="AA397" s="5"/>
    </row>
    <row r="398" spans="1:27" ht="12.75" customHeight="1" x14ac:dyDescent="0.25">
      <c r="A398" s="10" t="str">
        <f>Q398</f>
        <v>BACHARELADO EM MATEMÁTICA</v>
      </c>
      <c r="B398" s="10" t="str">
        <f>E398</f>
        <v>DAMCTB009-17SA</v>
      </c>
      <c r="C398" s="10" t="str">
        <f>CONCATENATE(D398," ",G398,"-",K398," (",J398,")",IF(G398="I"," - TURMA MINISTRADA EM INGLÊS",IF(G398="P"," - TURMA COMPARTILHADA COM A PÓS-GRADUAÇÃO",IF(G398="S"," - TURMA SEMIPRESENCIAL",""))))</f>
        <v>Cálculo Numérico A-diurno (Santo André)</v>
      </c>
      <c r="D398" s="5" t="s">
        <v>849</v>
      </c>
      <c r="E398" s="5" t="s">
        <v>1088</v>
      </c>
      <c r="F398" s="25" t="s">
        <v>850</v>
      </c>
      <c r="G398" s="14" t="s">
        <v>16</v>
      </c>
      <c r="H398" s="14" t="s">
        <v>2486</v>
      </c>
      <c r="I398" s="5"/>
      <c r="J398" s="5" t="s">
        <v>17</v>
      </c>
      <c r="K398" s="5" t="s">
        <v>18</v>
      </c>
      <c r="L398" s="5" t="s">
        <v>25</v>
      </c>
      <c r="M398" s="5">
        <v>60</v>
      </c>
      <c r="N398" s="5"/>
      <c r="O398" s="5" t="s">
        <v>22</v>
      </c>
      <c r="P398" s="5"/>
      <c r="Q398" s="6" t="s">
        <v>85</v>
      </c>
      <c r="R398" s="6" t="s">
        <v>625</v>
      </c>
      <c r="S398" s="6"/>
      <c r="T398" s="25">
        <v>16</v>
      </c>
      <c r="U398" s="25">
        <v>16</v>
      </c>
      <c r="V398" s="42" t="s">
        <v>1250</v>
      </c>
      <c r="W398" s="42"/>
      <c r="X398" s="42"/>
      <c r="Y398" s="10" t="s">
        <v>1164</v>
      </c>
      <c r="Z398" s="10" t="s">
        <v>563</v>
      </c>
      <c r="AA398" s="5"/>
    </row>
    <row r="399" spans="1:27" ht="12.75" customHeight="1" x14ac:dyDescent="0.25">
      <c r="A399" s="10" t="str">
        <f>Q399</f>
        <v>BACHARELADO EM MATEMÁTICA</v>
      </c>
      <c r="B399" s="10" t="str">
        <f>E399</f>
        <v>DB1MCTB009-17SA</v>
      </c>
      <c r="C399" s="10" t="str">
        <f>CONCATENATE(D399," ",G399,"-",K399," (",J399,")",IF(G399="I"," - TURMA MINISTRADA EM INGLÊS",IF(G399="P"," - TURMA COMPARTILHADA COM A PÓS-GRADUAÇÃO",IF(G399="S"," - TURMA SEMIPRESENCIAL",""))))</f>
        <v>Cálculo Numérico B1-diurno (Santo André)</v>
      </c>
      <c r="D399" s="5" t="s">
        <v>849</v>
      </c>
      <c r="E399" s="5" t="s">
        <v>3322</v>
      </c>
      <c r="F399" s="25" t="s">
        <v>850</v>
      </c>
      <c r="G399" s="14" t="s">
        <v>31</v>
      </c>
      <c r="H399" s="14" t="s">
        <v>3323</v>
      </c>
      <c r="I399" s="5"/>
      <c r="J399" s="5" t="s">
        <v>17</v>
      </c>
      <c r="K399" s="5" t="s">
        <v>18</v>
      </c>
      <c r="L399" s="5" t="s">
        <v>25</v>
      </c>
      <c r="M399" s="5">
        <v>60</v>
      </c>
      <c r="N399" s="5"/>
      <c r="O399" s="5" t="s">
        <v>22</v>
      </c>
      <c r="P399" s="5"/>
      <c r="Q399" s="6" t="s">
        <v>85</v>
      </c>
      <c r="R399" s="6" t="s">
        <v>2250</v>
      </c>
      <c r="S399" s="6"/>
      <c r="T399" s="25">
        <v>16</v>
      </c>
      <c r="U399" s="25">
        <v>16</v>
      </c>
      <c r="V399" s="42" t="s">
        <v>1250</v>
      </c>
      <c r="W399" s="42"/>
      <c r="X399" s="42"/>
      <c r="Y399" s="10" t="s">
        <v>1168</v>
      </c>
      <c r="Z399" s="10" t="s">
        <v>563</v>
      </c>
      <c r="AA399" s="5"/>
    </row>
    <row r="400" spans="1:27" ht="12.75" customHeight="1" x14ac:dyDescent="0.25">
      <c r="A400" s="10" t="str">
        <f>Q400</f>
        <v>BACHARELADO EM MATEMÁTICA</v>
      </c>
      <c r="B400" s="10" t="str">
        <f>E400</f>
        <v>NB1MCTB009-17SA</v>
      </c>
      <c r="C400" s="10" t="str">
        <f>CONCATENATE(D400," ",G400,"-",K400," (",J400,")",IF(G400="I"," - TURMA MINISTRADA EM INGLÊS",IF(G400="P"," - TURMA COMPARTILHADA COM A PÓS-GRADUAÇÃO",IF(G400="S"," - TURMA SEMIPRESENCIAL",""))))</f>
        <v>Cálculo Numérico B1-noturno (Santo André)</v>
      </c>
      <c r="D400" s="14" t="s">
        <v>849</v>
      </c>
      <c r="E400" s="5" t="s">
        <v>1087</v>
      </c>
      <c r="F400" s="25" t="s">
        <v>850</v>
      </c>
      <c r="G400" s="14" t="s">
        <v>31</v>
      </c>
      <c r="H400" s="14" t="s">
        <v>2691</v>
      </c>
      <c r="I400" s="5"/>
      <c r="J400" s="5" t="s">
        <v>17</v>
      </c>
      <c r="K400" s="5" t="s">
        <v>23</v>
      </c>
      <c r="L400" s="5" t="s">
        <v>25</v>
      </c>
      <c r="M400" s="5">
        <v>60</v>
      </c>
      <c r="N400" s="5"/>
      <c r="O400" s="5" t="s">
        <v>22</v>
      </c>
      <c r="P400" s="5"/>
      <c r="Q400" s="6" t="s">
        <v>85</v>
      </c>
      <c r="R400" s="5" t="s">
        <v>2690</v>
      </c>
      <c r="T400" s="25">
        <v>16</v>
      </c>
      <c r="U400" s="25">
        <v>16</v>
      </c>
      <c r="V400" s="42" t="s">
        <v>1250</v>
      </c>
      <c r="W400" s="42"/>
      <c r="X400" s="42"/>
      <c r="Y400" s="10" t="s">
        <v>1169</v>
      </c>
      <c r="Z400" s="10" t="s">
        <v>563</v>
      </c>
      <c r="AA400" s="5"/>
    </row>
    <row r="401" spans="1:27" ht="12.75" customHeight="1" x14ac:dyDescent="0.25">
      <c r="A401" s="10" t="str">
        <f>Q401</f>
        <v>BACHARELADO EM MATEMÁTICA</v>
      </c>
      <c r="B401" s="10" t="str">
        <f>E401</f>
        <v>NB2MCTB009-17SA</v>
      </c>
      <c r="C401" s="10" t="str">
        <f>CONCATENATE(D401," ",G401,"-",K401," (",J401,")",IF(G401="I"," - TURMA MINISTRADA EM INGLÊS",IF(G401="P"," - TURMA COMPARTILHADA COM A PÓS-GRADUAÇÃO",IF(G401="S"," - TURMA SEMIPRESENCIAL",""))))</f>
        <v>Cálculo Numérico B2-noturno (Santo André)</v>
      </c>
      <c r="D401" s="6" t="s">
        <v>849</v>
      </c>
      <c r="E401" s="6" t="s">
        <v>1130</v>
      </c>
      <c r="F401" s="28" t="s">
        <v>850</v>
      </c>
      <c r="G401" s="19" t="s">
        <v>32</v>
      </c>
      <c r="H401" s="19" t="s">
        <v>2489</v>
      </c>
      <c r="I401" s="6"/>
      <c r="J401" s="6" t="s">
        <v>17</v>
      </c>
      <c r="K401" s="17" t="s">
        <v>23</v>
      </c>
      <c r="L401" s="6" t="s">
        <v>25</v>
      </c>
      <c r="M401" s="6">
        <v>60</v>
      </c>
      <c r="N401" s="6"/>
      <c r="O401" s="6" t="s">
        <v>22</v>
      </c>
      <c r="P401" s="6"/>
      <c r="Q401" s="6" t="s">
        <v>85</v>
      </c>
      <c r="R401" s="6" t="s">
        <v>851</v>
      </c>
      <c r="S401" s="6"/>
      <c r="T401" s="25">
        <v>16</v>
      </c>
      <c r="U401" s="25">
        <v>16</v>
      </c>
      <c r="V401" s="42" t="s">
        <v>1250</v>
      </c>
      <c r="W401" s="42"/>
      <c r="X401" s="42"/>
      <c r="Y401" s="10" t="s">
        <v>1169</v>
      </c>
      <c r="Z401" s="10" t="s">
        <v>563</v>
      </c>
      <c r="AA401" s="5"/>
    </row>
    <row r="402" spans="1:27" ht="12.75" customHeight="1" x14ac:dyDescent="0.25">
      <c r="A402" s="10" t="str">
        <f>Q402</f>
        <v>BACHARELADO EM MATEMÁTICA</v>
      </c>
      <c r="B402" s="10" t="str">
        <f>E402</f>
        <v>NB3MCTB009-17SA</v>
      </c>
      <c r="C402" s="10" t="str">
        <f>CONCATENATE(D402," ",G402,"-",K402," (",J402,")",IF(G402="I"," - TURMA MINISTRADA EM INGLÊS",IF(G402="P"," - TURMA COMPARTILHADA COM A PÓS-GRADUAÇÃO",IF(G402="S"," - TURMA SEMIPRESENCIAL",""))))</f>
        <v>Cálculo Numérico B3-noturno (Santo André)</v>
      </c>
      <c r="D402" s="6" t="s">
        <v>849</v>
      </c>
      <c r="E402" s="6" t="s">
        <v>3324</v>
      </c>
      <c r="F402" s="28" t="s">
        <v>850</v>
      </c>
      <c r="G402" s="19" t="s">
        <v>46</v>
      </c>
      <c r="H402" s="19" t="s">
        <v>3325</v>
      </c>
      <c r="I402" s="6"/>
      <c r="J402" s="6" t="s">
        <v>17</v>
      </c>
      <c r="K402" s="17" t="s">
        <v>23</v>
      </c>
      <c r="L402" s="6" t="s">
        <v>25</v>
      </c>
      <c r="M402" s="6">
        <v>60</v>
      </c>
      <c r="N402" s="6"/>
      <c r="O402" s="6" t="s">
        <v>22</v>
      </c>
      <c r="P402" s="6"/>
      <c r="Q402" s="6" t="s">
        <v>85</v>
      </c>
      <c r="R402" s="6" t="s">
        <v>983</v>
      </c>
      <c r="S402" s="6"/>
      <c r="T402" s="25">
        <v>16</v>
      </c>
      <c r="U402" s="25">
        <v>16</v>
      </c>
      <c r="V402" s="42" t="s">
        <v>1250</v>
      </c>
      <c r="W402" s="42"/>
      <c r="X402" s="42"/>
      <c r="Y402" s="10" t="s">
        <v>1169</v>
      </c>
      <c r="Z402" s="10" t="s">
        <v>563</v>
      </c>
      <c r="AA402" s="5"/>
    </row>
    <row r="403" spans="1:27" ht="12.75" customHeight="1" x14ac:dyDescent="0.25">
      <c r="A403" s="10" t="str">
        <f>Q403</f>
        <v>BACHARELADO EM MATEMÁTICA</v>
      </c>
      <c r="B403" s="10" t="str">
        <f>E403</f>
        <v>DBMCTB009-17SA</v>
      </c>
      <c r="C403" s="10" t="str">
        <f>CONCATENATE(D403," ",G403,"-",K403," (",J403,")",IF(G403="I"," - TURMA MINISTRADA EM INGLÊS",IF(G403="P"," - TURMA COMPARTILHADA COM A PÓS-GRADUAÇÃO",IF(G403="S"," - TURMA SEMIPRESENCIAL",""))))</f>
        <v>Cálculo Numérico B-diurno (Santo André)</v>
      </c>
      <c r="D403" s="6" t="s">
        <v>849</v>
      </c>
      <c r="E403" s="6" t="s">
        <v>1086</v>
      </c>
      <c r="F403" s="28" t="s">
        <v>850</v>
      </c>
      <c r="G403" s="19" t="s">
        <v>28</v>
      </c>
      <c r="H403" s="19" t="s">
        <v>2487</v>
      </c>
      <c r="I403" s="6"/>
      <c r="J403" s="6" t="s">
        <v>17</v>
      </c>
      <c r="K403" s="6" t="s">
        <v>18</v>
      </c>
      <c r="L403" s="6" t="s">
        <v>25</v>
      </c>
      <c r="M403" s="6">
        <v>60</v>
      </c>
      <c r="N403" s="6"/>
      <c r="O403" s="6" t="s">
        <v>22</v>
      </c>
      <c r="P403" s="6"/>
      <c r="Q403" s="6" t="s">
        <v>85</v>
      </c>
      <c r="R403" s="6" t="s">
        <v>625</v>
      </c>
      <c r="S403" s="6"/>
      <c r="T403" s="25">
        <v>16</v>
      </c>
      <c r="U403" s="25">
        <v>16</v>
      </c>
      <c r="V403" s="42" t="s">
        <v>1250</v>
      </c>
      <c r="W403" s="42"/>
      <c r="X403" s="42"/>
      <c r="Y403" s="10" t="s">
        <v>1168</v>
      </c>
      <c r="Z403" s="10" t="s">
        <v>563</v>
      </c>
      <c r="AA403" s="5"/>
    </row>
    <row r="404" spans="1:27" ht="12.75" customHeight="1" x14ac:dyDescent="0.25">
      <c r="A404" s="10" t="str">
        <f>Q404</f>
        <v>BACHARELADO EM MATEMÁTICA</v>
      </c>
      <c r="B404" s="10" t="str">
        <f>E404</f>
        <v>DA1MCTB010-13SA</v>
      </c>
      <c r="C404" s="10" t="str">
        <f>CONCATENATE(D404," ",G404,"-",K404," (",J404,")",IF(G404="I"," - TURMA MINISTRADA EM INGLÊS",IF(G404="P"," - TURMA COMPARTILHADA COM A PÓS-GRADUAÇÃO",IF(G404="S"," - TURMA SEMIPRESENCIAL",""))))</f>
        <v>Cálculo Vetorial e Tensorial A1-diurno (Santo André)</v>
      </c>
      <c r="D404" s="6" t="s">
        <v>2476</v>
      </c>
      <c r="E404" s="6" t="s">
        <v>2477</v>
      </c>
      <c r="F404" s="28" t="s">
        <v>2478</v>
      </c>
      <c r="G404" s="19" t="s">
        <v>21</v>
      </c>
      <c r="H404" s="19" t="s">
        <v>2479</v>
      </c>
      <c r="I404" s="6"/>
      <c r="J404" s="6" t="s">
        <v>17</v>
      </c>
      <c r="K404" s="17" t="s">
        <v>18</v>
      </c>
      <c r="L404" s="6" t="s">
        <v>25</v>
      </c>
      <c r="M404" s="6">
        <v>60</v>
      </c>
      <c r="N404" s="6"/>
      <c r="O404" s="6" t="s">
        <v>22</v>
      </c>
      <c r="P404" s="6"/>
      <c r="Q404" s="6" t="s">
        <v>85</v>
      </c>
      <c r="R404" s="6" t="s">
        <v>1024</v>
      </c>
      <c r="S404" s="6"/>
      <c r="T404" s="25">
        <v>16</v>
      </c>
      <c r="U404" s="25">
        <v>16</v>
      </c>
      <c r="V404" s="42" t="s">
        <v>1250</v>
      </c>
      <c r="W404" s="42"/>
      <c r="X404" s="42"/>
      <c r="Y404" s="10" t="s">
        <v>730</v>
      </c>
      <c r="Z404" s="10" t="s">
        <v>563</v>
      </c>
      <c r="AA404" s="5"/>
    </row>
    <row r="405" spans="1:27" ht="12.75" customHeight="1" x14ac:dyDescent="0.25">
      <c r="A405" s="10" t="str">
        <f>Q405</f>
        <v>BACHARELADO EM MATEMÁTICA</v>
      </c>
      <c r="B405" s="10" t="str">
        <f>E405</f>
        <v>NA1MCTB010-13SA</v>
      </c>
      <c r="C405" s="10" t="str">
        <f>CONCATENATE(D405," ",G405,"-",K405," (",J405,")",IF(G405="I"," - TURMA MINISTRADA EM INGLÊS",IF(G405="P"," - TURMA COMPARTILHADA COM A PÓS-GRADUAÇÃO",IF(G405="S"," - TURMA SEMIPRESENCIAL",""))))</f>
        <v>Cálculo Vetorial e Tensorial A1-noturno (Santo André)</v>
      </c>
      <c r="D405" s="6" t="s">
        <v>2476</v>
      </c>
      <c r="E405" s="6" t="s">
        <v>2484</v>
      </c>
      <c r="F405" s="28" t="s">
        <v>2478</v>
      </c>
      <c r="G405" s="19" t="s">
        <v>21</v>
      </c>
      <c r="H405" s="19" t="s">
        <v>2485</v>
      </c>
      <c r="I405" s="6"/>
      <c r="J405" s="6" t="s">
        <v>17</v>
      </c>
      <c r="K405" s="6" t="s">
        <v>23</v>
      </c>
      <c r="L405" s="6" t="s">
        <v>25</v>
      </c>
      <c r="M405" s="6">
        <v>60</v>
      </c>
      <c r="N405" s="6"/>
      <c r="O405" s="6" t="s">
        <v>22</v>
      </c>
      <c r="P405" s="6"/>
      <c r="Q405" s="6" t="s">
        <v>85</v>
      </c>
      <c r="R405" s="6" t="s">
        <v>624</v>
      </c>
      <c r="S405" s="6"/>
      <c r="T405" s="25">
        <v>16</v>
      </c>
      <c r="U405" s="25">
        <v>16</v>
      </c>
      <c r="V405" s="42" t="s">
        <v>1250</v>
      </c>
      <c r="W405" s="42"/>
      <c r="X405" s="42"/>
      <c r="Y405" s="10" t="s">
        <v>729</v>
      </c>
      <c r="Z405" s="10" t="s">
        <v>563</v>
      </c>
      <c r="AA405" s="5"/>
    </row>
    <row r="406" spans="1:27" ht="12.75" customHeight="1" x14ac:dyDescent="0.25">
      <c r="A406" s="10" t="str">
        <f>Q406</f>
        <v>BACHARELADO EM MATEMÁTICA</v>
      </c>
      <c r="B406" s="10" t="str">
        <f>E406</f>
        <v>DA2MCTB010-13SA</v>
      </c>
      <c r="C406" s="10" t="str">
        <f>CONCATENATE(D406," ",G406,"-",K406," (",J406,")",IF(G406="I"," - TURMA MINISTRADA EM INGLÊS",IF(G406="P"," - TURMA COMPARTILHADA COM A PÓS-GRADUAÇÃO",IF(G406="S"," - TURMA SEMIPRESENCIAL",""))))</f>
        <v>Cálculo Vetorial e Tensorial A2-diurno (Santo André)</v>
      </c>
      <c r="D406" s="6" t="s">
        <v>2476</v>
      </c>
      <c r="E406" s="6" t="s">
        <v>2490</v>
      </c>
      <c r="F406" s="27" t="s">
        <v>2478</v>
      </c>
      <c r="G406" s="19" t="s">
        <v>24</v>
      </c>
      <c r="H406" s="19" t="s">
        <v>2491</v>
      </c>
      <c r="I406" s="6"/>
      <c r="J406" s="6" t="s">
        <v>17</v>
      </c>
      <c r="K406" s="17" t="s">
        <v>18</v>
      </c>
      <c r="L406" s="6" t="s">
        <v>25</v>
      </c>
      <c r="M406" s="6">
        <v>60</v>
      </c>
      <c r="N406" s="6"/>
      <c r="O406" s="6" t="s">
        <v>22</v>
      </c>
      <c r="P406" s="6"/>
      <c r="Q406" s="6" t="s">
        <v>85</v>
      </c>
      <c r="R406" s="6" t="s">
        <v>1025</v>
      </c>
      <c r="S406" s="6"/>
      <c r="T406" s="25">
        <v>16</v>
      </c>
      <c r="U406" s="25">
        <v>16</v>
      </c>
      <c r="V406" s="42" t="s">
        <v>1250</v>
      </c>
      <c r="W406" s="42"/>
      <c r="X406" s="42"/>
      <c r="Y406" s="10" t="s">
        <v>730</v>
      </c>
      <c r="Z406" s="10" t="s">
        <v>563</v>
      </c>
      <c r="AA406" s="5"/>
    </row>
    <row r="407" spans="1:27" ht="12.75" customHeight="1" x14ac:dyDescent="0.25">
      <c r="A407" s="10" t="str">
        <f>Q407</f>
        <v>BACHARELADO EM MATEMÁTICA</v>
      </c>
      <c r="B407" s="10" t="str">
        <f>E407</f>
        <v>NA2MCTB010-13SA</v>
      </c>
      <c r="C407" s="10" t="str">
        <f>CONCATENATE(D407," ",G407,"-",K407," (",J407,")",IF(G407="I"," - TURMA MINISTRADA EM INGLÊS",IF(G407="P"," - TURMA COMPARTILHADA COM A PÓS-GRADUAÇÃO",IF(G407="S"," - TURMA SEMIPRESENCIAL",""))))</f>
        <v>Cálculo Vetorial e Tensorial A2-noturno (Santo André)</v>
      </c>
      <c r="D407" s="6" t="s">
        <v>2476</v>
      </c>
      <c r="E407" s="6" t="s">
        <v>2494</v>
      </c>
      <c r="F407" s="28" t="s">
        <v>2478</v>
      </c>
      <c r="G407" s="19" t="s">
        <v>24</v>
      </c>
      <c r="H407" s="19" t="s">
        <v>2495</v>
      </c>
      <c r="I407" s="6"/>
      <c r="J407" s="6" t="s">
        <v>17</v>
      </c>
      <c r="K407" s="17" t="s">
        <v>23</v>
      </c>
      <c r="L407" s="6" t="s">
        <v>25</v>
      </c>
      <c r="M407" s="6">
        <v>60</v>
      </c>
      <c r="N407" s="6"/>
      <c r="O407" s="6" t="s">
        <v>22</v>
      </c>
      <c r="P407" s="6"/>
      <c r="Q407" s="6" t="s">
        <v>85</v>
      </c>
      <c r="R407" s="6" t="s">
        <v>1029</v>
      </c>
      <c r="S407" s="6"/>
      <c r="T407" s="25">
        <v>16</v>
      </c>
      <c r="U407" s="25">
        <v>16</v>
      </c>
      <c r="V407" s="42" t="s">
        <v>1250</v>
      </c>
      <c r="W407" s="42"/>
      <c r="X407" s="42"/>
      <c r="Y407" s="10" t="s">
        <v>729</v>
      </c>
      <c r="Z407" s="10" t="s">
        <v>563</v>
      </c>
      <c r="AA407" s="5"/>
    </row>
    <row r="408" spans="1:27" ht="12.75" customHeight="1" x14ac:dyDescent="0.25">
      <c r="A408" s="10" t="str">
        <f>Q408</f>
        <v>BACHARELADO EM MATEMÁTICA</v>
      </c>
      <c r="B408" s="10" t="str">
        <f>E408</f>
        <v>DA3MCTB010-13SA</v>
      </c>
      <c r="C408" s="10" t="str">
        <f>CONCATENATE(D408," ",G408,"-",K408," (",J408,")",IF(G408="I"," - TURMA MINISTRADA EM INGLÊS",IF(G408="P"," - TURMA COMPARTILHADA COM A PÓS-GRADUAÇÃO",IF(G408="S"," - TURMA SEMIPRESENCIAL",""))))</f>
        <v>Cálculo Vetorial e Tensorial A3-diurno (Santo André)</v>
      </c>
      <c r="D408" s="5" t="s">
        <v>2476</v>
      </c>
      <c r="E408" s="5" t="s">
        <v>3328</v>
      </c>
      <c r="F408" s="25" t="s">
        <v>2478</v>
      </c>
      <c r="G408" s="14" t="s">
        <v>26</v>
      </c>
      <c r="H408" s="14" t="s">
        <v>3329</v>
      </c>
      <c r="I408" s="5"/>
      <c r="J408" s="5" t="s">
        <v>17</v>
      </c>
      <c r="K408" s="5" t="s">
        <v>18</v>
      </c>
      <c r="L408" s="5" t="s">
        <v>25</v>
      </c>
      <c r="M408" s="5">
        <v>60</v>
      </c>
      <c r="N408" s="5"/>
      <c r="O408" s="5" t="s">
        <v>22</v>
      </c>
      <c r="P408" s="5"/>
      <c r="Q408" s="6" t="s">
        <v>85</v>
      </c>
      <c r="R408" s="6" t="s">
        <v>633</v>
      </c>
      <c r="S408" s="6"/>
      <c r="T408" s="25">
        <v>16</v>
      </c>
      <c r="U408" s="25">
        <v>16</v>
      </c>
      <c r="V408" s="42" t="s">
        <v>1250</v>
      </c>
      <c r="W408" s="42"/>
      <c r="X408" s="42"/>
      <c r="Y408" s="10" t="s">
        <v>730</v>
      </c>
      <c r="Z408" s="10" t="s">
        <v>563</v>
      </c>
      <c r="AA408" s="5"/>
    </row>
    <row r="409" spans="1:27" ht="12.75" customHeight="1" x14ac:dyDescent="0.25">
      <c r="A409" s="10" t="str">
        <f>Q409</f>
        <v>BACHARELADO EM MATEMÁTICA</v>
      </c>
      <c r="B409" s="10" t="str">
        <f>E409</f>
        <v>DB1MCTB010-13SA</v>
      </c>
      <c r="C409" s="10" t="str">
        <f>CONCATENATE(D409," ",G409,"-",K409," (",J409,")",IF(G409="I"," - TURMA MINISTRADA EM INGLÊS",IF(G409="P"," - TURMA COMPARTILHADA COM A PÓS-GRADUAÇÃO",IF(G409="S"," - TURMA SEMIPRESENCIAL",""))))</f>
        <v>Cálculo Vetorial e Tensorial B1-diurno (Santo André)</v>
      </c>
      <c r="D409" s="6" t="s">
        <v>2476</v>
      </c>
      <c r="E409" s="6" t="s">
        <v>2480</v>
      </c>
      <c r="F409" s="27" t="s">
        <v>2478</v>
      </c>
      <c r="G409" s="19" t="s">
        <v>31</v>
      </c>
      <c r="H409" s="19" t="s">
        <v>2481</v>
      </c>
      <c r="I409" s="6"/>
      <c r="J409" s="6" t="s">
        <v>17</v>
      </c>
      <c r="K409" s="6" t="s">
        <v>18</v>
      </c>
      <c r="L409" s="6" t="s">
        <v>25</v>
      </c>
      <c r="M409" s="6">
        <v>60</v>
      </c>
      <c r="N409" s="6"/>
      <c r="O409" s="6" t="s">
        <v>22</v>
      </c>
      <c r="P409" s="6"/>
      <c r="Q409" s="6" t="s">
        <v>85</v>
      </c>
      <c r="R409" s="6" t="s">
        <v>1024</v>
      </c>
      <c r="S409" s="6"/>
      <c r="T409" s="25">
        <v>16</v>
      </c>
      <c r="U409" s="25">
        <v>16</v>
      </c>
      <c r="V409" s="42" t="s">
        <v>1250</v>
      </c>
      <c r="W409" s="42"/>
      <c r="X409" s="42"/>
      <c r="Y409" s="10" t="s">
        <v>751</v>
      </c>
      <c r="Z409" s="10" t="s">
        <v>563</v>
      </c>
      <c r="AA409" s="5"/>
    </row>
    <row r="410" spans="1:27" ht="12.75" customHeight="1" x14ac:dyDescent="0.25">
      <c r="A410" s="10" t="str">
        <f>Q410</f>
        <v>BACHARELADO EM MATEMÁTICA</v>
      </c>
      <c r="B410" s="10" t="str">
        <f>E410</f>
        <v>NB1MCTB010-13SA</v>
      </c>
      <c r="C410" s="10" t="str">
        <f>CONCATENATE(D410," ",G410,"-",K410," (",J410,")",IF(G410="I"," - TURMA MINISTRADA EM INGLÊS",IF(G410="P"," - TURMA COMPARTILHADA COM A PÓS-GRADUAÇÃO",IF(G410="S"," - TURMA SEMIPRESENCIAL",""))))</f>
        <v>Cálculo Vetorial e Tensorial B1-noturno (Santo André)</v>
      </c>
      <c r="D410" s="6" t="s">
        <v>2476</v>
      </c>
      <c r="E410" s="6" t="s">
        <v>2482</v>
      </c>
      <c r="F410" s="28" t="s">
        <v>2478</v>
      </c>
      <c r="G410" s="19" t="s">
        <v>31</v>
      </c>
      <c r="H410" s="19" t="s">
        <v>2483</v>
      </c>
      <c r="I410" s="6"/>
      <c r="J410" s="6" t="s">
        <v>17</v>
      </c>
      <c r="K410" s="17" t="s">
        <v>23</v>
      </c>
      <c r="L410" s="6" t="s">
        <v>25</v>
      </c>
      <c r="M410" s="6">
        <v>60</v>
      </c>
      <c r="N410" s="6"/>
      <c r="O410" s="6" t="s">
        <v>22</v>
      </c>
      <c r="P410" s="6"/>
      <c r="Q410" s="6" t="s">
        <v>85</v>
      </c>
      <c r="R410" s="6" t="s">
        <v>624</v>
      </c>
      <c r="S410" s="6"/>
      <c r="T410" s="25">
        <v>16</v>
      </c>
      <c r="U410" s="25">
        <v>16</v>
      </c>
      <c r="V410" s="42" t="s">
        <v>1250</v>
      </c>
      <c r="W410" s="42"/>
      <c r="X410" s="42"/>
      <c r="Y410" s="10" t="s">
        <v>752</v>
      </c>
      <c r="Z410" s="10" t="s">
        <v>563</v>
      </c>
      <c r="AA410" s="5"/>
    </row>
    <row r="411" spans="1:27" ht="12.75" customHeight="1" x14ac:dyDescent="0.25">
      <c r="A411" s="10" t="str">
        <f>Q411</f>
        <v>BACHARELADO EM MATEMÁTICA</v>
      </c>
      <c r="B411" s="10" t="str">
        <f>E411</f>
        <v>DB2MCTB010-13SA</v>
      </c>
      <c r="C411" s="10" t="str">
        <f>CONCATENATE(D411," ",G411,"-",K411," (",J411,")",IF(G411="I"," - TURMA MINISTRADA EM INGLÊS",IF(G411="P"," - TURMA COMPARTILHADA COM A PÓS-GRADUAÇÃO",IF(G411="S"," - TURMA SEMIPRESENCIAL",""))))</f>
        <v>Cálculo Vetorial e Tensorial B2-diurno (Santo André)</v>
      </c>
      <c r="D411" s="6" t="s">
        <v>2476</v>
      </c>
      <c r="E411" s="6" t="s">
        <v>2492</v>
      </c>
      <c r="F411" s="28" t="s">
        <v>2478</v>
      </c>
      <c r="G411" s="19" t="s">
        <v>32</v>
      </c>
      <c r="H411" s="19" t="s">
        <v>2493</v>
      </c>
      <c r="I411" s="6"/>
      <c r="J411" s="6" t="s">
        <v>17</v>
      </c>
      <c r="K411" s="6" t="s">
        <v>18</v>
      </c>
      <c r="L411" s="6" t="s">
        <v>25</v>
      </c>
      <c r="M411" s="6">
        <v>60</v>
      </c>
      <c r="N411" s="6"/>
      <c r="O411" s="6" t="s">
        <v>22</v>
      </c>
      <c r="P411" s="6"/>
      <c r="Q411" s="47" t="s">
        <v>85</v>
      </c>
      <c r="R411" s="6" t="s">
        <v>1025</v>
      </c>
      <c r="S411" s="6"/>
      <c r="T411" s="25">
        <v>16</v>
      </c>
      <c r="U411" s="25">
        <v>16</v>
      </c>
      <c r="V411" s="42" t="s">
        <v>1250</v>
      </c>
      <c r="W411" s="42"/>
      <c r="X411" s="42"/>
      <c r="Y411" s="10" t="s">
        <v>751</v>
      </c>
      <c r="Z411" s="10" t="s">
        <v>563</v>
      </c>
      <c r="AA411" s="5"/>
    </row>
    <row r="412" spans="1:27" ht="12.75" customHeight="1" x14ac:dyDescent="0.25">
      <c r="A412" s="10" t="str">
        <f>Q412</f>
        <v>BACHARELADO EM MATEMÁTICA</v>
      </c>
      <c r="B412" s="10" t="str">
        <f>E412</f>
        <v>NB2MCTB010-13SA</v>
      </c>
      <c r="C412" s="10" t="str">
        <f>CONCATENATE(D412," ",G412,"-",K412," (",J412,")",IF(G412="I"," - TURMA MINISTRADA EM INGLÊS",IF(G412="P"," - TURMA COMPARTILHADA COM A PÓS-GRADUAÇÃO",IF(G412="S"," - TURMA SEMIPRESENCIAL",""))))</f>
        <v>Cálculo Vetorial e Tensorial B2-noturno (Santo André)</v>
      </c>
      <c r="D412" s="6" t="s">
        <v>2476</v>
      </c>
      <c r="E412" s="6" t="s">
        <v>2496</v>
      </c>
      <c r="F412" s="28" t="s">
        <v>2478</v>
      </c>
      <c r="G412" s="19" t="s">
        <v>32</v>
      </c>
      <c r="H412" s="19" t="s">
        <v>981</v>
      </c>
      <c r="I412" s="6"/>
      <c r="J412" s="6" t="s">
        <v>17</v>
      </c>
      <c r="K412" s="6" t="s">
        <v>23</v>
      </c>
      <c r="L412" s="6" t="s">
        <v>25</v>
      </c>
      <c r="M412" s="6">
        <v>60</v>
      </c>
      <c r="N412" s="6"/>
      <c r="O412" s="6" t="s">
        <v>22</v>
      </c>
      <c r="P412" s="6"/>
      <c r="Q412" s="6" t="s">
        <v>85</v>
      </c>
      <c r="R412" s="6" t="s">
        <v>1045</v>
      </c>
      <c r="S412" s="6"/>
      <c r="T412" s="25">
        <v>16</v>
      </c>
      <c r="U412" s="25">
        <v>16</v>
      </c>
      <c r="V412" s="42" t="s">
        <v>1250</v>
      </c>
      <c r="W412" s="42"/>
      <c r="X412" s="42"/>
      <c r="Y412" s="10" t="s">
        <v>752</v>
      </c>
      <c r="Z412" s="10" t="s">
        <v>563</v>
      </c>
      <c r="AA412" s="5"/>
    </row>
    <row r="413" spans="1:27" ht="12.75" customHeight="1" x14ac:dyDescent="0.25">
      <c r="A413" s="10" t="str">
        <f>Q413</f>
        <v>BACHARELADO EM MATEMÁTICA</v>
      </c>
      <c r="B413" s="10" t="str">
        <f>E413</f>
        <v>DB3MCTB010-13SA</v>
      </c>
      <c r="C413" s="10" t="str">
        <f>CONCATENATE(D413," ",G413,"-",K413," (",J413,")",IF(G413="I"," - TURMA MINISTRADA EM INGLÊS",IF(G413="P"," - TURMA COMPARTILHADA COM A PÓS-GRADUAÇÃO",IF(G413="S"," - TURMA SEMIPRESENCIAL",""))))</f>
        <v>Cálculo Vetorial e Tensorial B3-diurno (Santo André)</v>
      </c>
      <c r="D413" s="6" t="s">
        <v>2476</v>
      </c>
      <c r="E413" s="6" t="s">
        <v>3330</v>
      </c>
      <c r="F413" s="27" t="s">
        <v>2478</v>
      </c>
      <c r="G413" s="19" t="s">
        <v>46</v>
      </c>
      <c r="H413" s="19" t="s">
        <v>2103</v>
      </c>
      <c r="I413" s="6"/>
      <c r="J413" s="6" t="s">
        <v>17</v>
      </c>
      <c r="K413" s="17" t="s">
        <v>18</v>
      </c>
      <c r="L413" s="6" t="s">
        <v>25</v>
      </c>
      <c r="M413" s="6">
        <v>60</v>
      </c>
      <c r="N413" s="6"/>
      <c r="O413" s="6" t="s">
        <v>22</v>
      </c>
      <c r="P413" s="6"/>
      <c r="Q413" s="6" t="s">
        <v>85</v>
      </c>
      <c r="R413" s="6" t="s">
        <v>633</v>
      </c>
      <c r="S413" s="6"/>
      <c r="T413" s="25">
        <v>16</v>
      </c>
      <c r="U413" s="25">
        <v>16</v>
      </c>
      <c r="V413" s="42" t="s">
        <v>1250</v>
      </c>
      <c r="W413" s="42"/>
      <c r="X413" s="42"/>
      <c r="Y413" s="10" t="s">
        <v>751</v>
      </c>
      <c r="Z413" s="10" t="s">
        <v>563</v>
      </c>
      <c r="AA413" s="5"/>
    </row>
    <row r="414" spans="1:27" ht="12.75" customHeight="1" x14ac:dyDescent="0.25">
      <c r="A414" s="10" t="str">
        <f>Q414</f>
        <v>BACHARELADO EM MATEMÁTICA</v>
      </c>
      <c r="B414" s="10" t="str">
        <f>E414</f>
        <v>NAMCTB012-13SA</v>
      </c>
      <c r="C414" s="10" t="str">
        <f>CONCATENATE(D414," ",G414,"-",K414," (",J414,")",IF(G414="I"," - TURMA MINISTRADA EM INGLÊS",IF(G414="P"," - TURMA COMPARTILHADA COM A PÓS-GRADUAÇÃO",IF(G414="S"," - TURMA SEMIPRESENCIAL",""))))</f>
        <v>Equações Diferenciais Parciais A-noturno (Santo André)</v>
      </c>
      <c r="D414" s="6" t="s">
        <v>2668</v>
      </c>
      <c r="E414" s="6" t="s">
        <v>2669</v>
      </c>
      <c r="F414" s="28" t="s">
        <v>2670</v>
      </c>
      <c r="G414" s="19" t="s">
        <v>16</v>
      </c>
      <c r="H414" s="19" t="s">
        <v>2671</v>
      </c>
      <c r="I414" s="6"/>
      <c r="J414" s="6" t="s">
        <v>17</v>
      </c>
      <c r="K414" s="17" t="s">
        <v>23</v>
      </c>
      <c r="L414" s="6" t="s">
        <v>25</v>
      </c>
      <c r="M414" s="6">
        <v>45</v>
      </c>
      <c r="N414" s="6"/>
      <c r="O414" s="6"/>
      <c r="P414" s="6"/>
      <c r="Q414" s="6" t="s">
        <v>85</v>
      </c>
      <c r="R414" s="6" t="s">
        <v>1327</v>
      </c>
      <c r="S414" s="6"/>
      <c r="T414" s="25">
        <v>16</v>
      </c>
      <c r="U414" s="25">
        <v>16</v>
      </c>
      <c r="V414" s="42" t="s">
        <v>1250</v>
      </c>
      <c r="W414" s="42"/>
      <c r="X414" s="42"/>
      <c r="Y414" s="10" t="s">
        <v>1169</v>
      </c>
      <c r="Z414" s="10" t="s">
        <v>563</v>
      </c>
      <c r="AA414" s="5"/>
    </row>
    <row r="415" spans="1:27" ht="12.75" customHeight="1" x14ac:dyDescent="0.25">
      <c r="A415" s="10" t="str">
        <f>Q415</f>
        <v>BACHARELADO EM MATEMÁTICA</v>
      </c>
      <c r="B415" s="10" t="str">
        <f>E415</f>
        <v>NAMCTB014-17SA</v>
      </c>
      <c r="C415" s="10" t="str">
        <f>CONCATENATE(D415," ",G415,"-",K415," (",J415,")",IF(G415="I"," - TURMA MINISTRADA EM INGLÊS",IF(G415="P"," - TURMA COMPARTILHADA COM A PÓS-GRADUAÇÃO",IF(G415="S"," - TURMA SEMIPRESENCIAL",""))))</f>
        <v>Extensões Algébricas A-noturno (Santo André)</v>
      </c>
      <c r="D415" s="6" t="s">
        <v>2616</v>
      </c>
      <c r="E415" s="6" t="s">
        <v>2617</v>
      </c>
      <c r="F415" s="28" t="s">
        <v>2618</v>
      </c>
      <c r="G415" s="19" t="s">
        <v>16</v>
      </c>
      <c r="H415" s="19" t="s">
        <v>2619</v>
      </c>
      <c r="I415" s="6"/>
      <c r="J415" s="6" t="s">
        <v>17</v>
      </c>
      <c r="K415" s="6" t="s">
        <v>23</v>
      </c>
      <c r="L415" s="6" t="s">
        <v>25</v>
      </c>
      <c r="M415" s="6">
        <v>45</v>
      </c>
      <c r="N415" s="6"/>
      <c r="O415" s="6"/>
      <c r="P415" s="6"/>
      <c r="Q415" s="6" t="s">
        <v>85</v>
      </c>
      <c r="R415" s="6" t="s">
        <v>1034</v>
      </c>
      <c r="S415" s="6"/>
      <c r="T415" s="25">
        <v>16</v>
      </c>
      <c r="U415" s="25">
        <v>16</v>
      </c>
      <c r="V415" s="42" t="s">
        <v>1250</v>
      </c>
      <c r="W415" s="42"/>
      <c r="X415" s="42"/>
      <c r="Y415" s="10" t="s">
        <v>754</v>
      </c>
      <c r="Z415" s="10" t="s">
        <v>563</v>
      </c>
      <c r="AA415" s="5"/>
    </row>
    <row r="416" spans="1:27" ht="12.75" customHeight="1" x14ac:dyDescent="0.25">
      <c r="A416" s="10" t="str">
        <f>Q416</f>
        <v>BACHARELADO EM MATEMÁTICA</v>
      </c>
      <c r="B416" s="10" t="str">
        <f>E416</f>
        <v>NAMCTB015-17SA</v>
      </c>
      <c r="C416" s="10" t="str">
        <f>CONCATENATE(D416," ",G416,"-",K416," (",J416,")",IF(G416="I"," - TURMA MINISTRADA EM INGLÊS",IF(G416="P"," - TURMA COMPARTILHADA COM A PÓS-GRADUAÇÃO",IF(G416="S"," - TURMA SEMIPRESENCIAL",""))))</f>
        <v>Funções de Variável Complexa A-noturno (Santo André)</v>
      </c>
      <c r="D416" s="6" t="s">
        <v>2612</v>
      </c>
      <c r="E416" s="6" t="s">
        <v>2613</v>
      </c>
      <c r="F416" s="28" t="s">
        <v>2614</v>
      </c>
      <c r="G416" s="19" t="s">
        <v>16</v>
      </c>
      <c r="H416" s="19" t="s">
        <v>2615</v>
      </c>
      <c r="I416" s="6"/>
      <c r="J416" s="6" t="s">
        <v>17</v>
      </c>
      <c r="K416" s="17" t="s">
        <v>23</v>
      </c>
      <c r="L416" s="6" t="s">
        <v>164</v>
      </c>
      <c r="M416" s="6">
        <v>45</v>
      </c>
      <c r="N416" s="6"/>
      <c r="O416" s="6"/>
      <c r="P416" s="6"/>
      <c r="Q416" s="6" t="s">
        <v>85</v>
      </c>
      <c r="R416" s="6" t="s">
        <v>984</v>
      </c>
      <c r="S416" s="6"/>
      <c r="T416" s="25">
        <v>24</v>
      </c>
      <c r="U416" s="25">
        <v>24</v>
      </c>
      <c r="V416" s="42" t="s">
        <v>1250</v>
      </c>
      <c r="W416" s="42"/>
      <c r="X416" s="42"/>
      <c r="Y416" s="10" t="s">
        <v>755</v>
      </c>
      <c r="Z416" s="10" t="s">
        <v>563</v>
      </c>
      <c r="AA416" s="5"/>
    </row>
    <row r="417" spans="1:27" ht="12.75" customHeight="1" x14ac:dyDescent="0.25">
      <c r="A417" s="10" t="str">
        <f>Q417</f>
        <v>BACHARELADO EM MATEMÁTICA</v>
      </c>
      <c r="B417" s="10" t="str">
        <f>E417</f>
        <v>NAMCTB016-13SA</v>
      </c>
      <c r="C417" s="10" t="str">
        <f>CONCATENATE(D417," ",G417,"-",K417," (",J417,")",IF(G417="I"," - TURMA MINISTRADA EM INGLÊS",IF(G417="P"," - TURMA COMPARTILHADA COM A PÓS-GRADUAÇÃO",IF(G417="S"," - TURMA SEMIPRESENCIAL",""))))</f>
        <v>Geometria Diferencial I A-noturno (Santo André)</v>
      </c>
      <c r="D417" s="6" t="s">
        <v>2653</v>
      </c>
      <c r="E417" s="6" t="s">
        <v>2654</v>
      </c>
      <c r="F417" s="28" t="s">
        <v>2655</v>
      </c>
      <c r="G417" s="19" t="s">
        <v>16</v>
      </c>
      <c r="H417" s="19" t="s">
        <v>2656</v>
      </c>
      <c r="I417" s="6"/>
      <c r="J417" s="6" t="s">
        <v>17</v>
      </c>
      <c r="K417" s="17" t="s">
        <v>23</v>
      </c>
      <c r="L417" s="6" t="s">
        <v>25</v>
      </c>
      <c r="M417" s="6">
        <v>45</v>
      </c>
      <c r="N417" s="6"/>
      <c r="O417" s="6" t="s">
        <v>22</v>
      </c>
      <c r="P417" s="6"/>
      <c r="Q417" s="6" t="s">
        <v>85</v>
      </c>
      <c r="R417" s="6" t="s">
        <v>2657</v>
      </c>
      <c r="S417" s="6"/>
      <c r="T417" s="25">
        <v>16</v>
      </c>
      <c r="U417" s="25">
        <v>16</v>
      </c>
      <c r="V417" s="42" t="s">
        <v>1250</v>
      </c>
      <c r="W417" s="42"/>
      <c r="X417" s="42"/>
      <c r="Y417" s="10" t="s">
        <v>1165</v>
      </c>
      <c r="Z417" s="10" t="s">
        <v>563</v>
      </c>
      <c r="AA417" s="5"/>
    </row>
    <row r="418" spans="1:27" ht="12.75" customHeight="1" x14ac:dyDescent="0.25">
      <c r="A418" s="10" t="str">
        <f>Q418</f>
        <v>BACHARELADO EM MATEMÁTICA</v>
      </c>
      <c r="B418" s="10" t="str">
        <f>E418</f>
        <v>NAMCZB014-17SA</v>
      </c>
      <c r="C418" s="10" t="str">
        <f>CONCATENATE(D418," ",G418,"-",K418," (",J418,")",IF(G418="I"," - TURMA MINISTRADA EM INGLÊS",IF(G418="P"," - TURMA COMPARTILHADA COM A PÓS-GRADUAÇÃO",IF(G418="S"," - TURMA SEMIPRESENCIAL",""))))</f>
        <v>Introdução à Análise Funcional A-noturno (Santo André)</v>
      </c>
      <c r="D418" s="5" t="s">
        <v>2674</v>
      </c>
      <c r="E418" s="5" t="s">
        <v>2675</v>
      </c>
      <c r="F418" s="25" t="s">
        <v>2676</v>
      </c>
      <c r="G418" s="14" t="s">
        <v>16</v>
      </c>
      <c r="H418" s="14" t="s">
        <v>2677</v>
      </c>
      <c r="I418" s="5"/>
      <c r="J418" s="5" t="s">
        <v>17</v>
      </c>
      <c r="K418" s="16" t="s">
        <v>23</v>
      </c>
      <c r="L418" s="5" t="s">
        <v>25</v>
      </c>
      <c r="M418" s="5">
        <v>45</v>
      </c>
      <c r="N418" s="5"/>
      <c r="O418" s="5"/>
      <c r="P418" s="5"/>
      <c r="Q418" s="6" t="s">
        <v>85</v>
      </c>
      <c r="R418" s="6" t="s">
        <v>615</v>
      </c>
      <c r="S418" s="6"/>
      <c r="T418" s="25">
        <v>16</v>
      </c>
      <c r="U418" s="25">
        <v>16</v>
      </c>
      <c r="V418" s="42" t="s">
        <v>1250</v>
      </c>
      <c r="W418" s="42"/>
      <c r="X418" s="42"/>
      <c r="Y418" s="10" t="s">
        <v>735</v>
      </c>
      <c r="Z418" s="10" t="s">
        <v>563</v>
      </c>
      <c r="AA418" s="5"/>
    </row>
    <row r="419" spans="1:27" ht="12.75" customHeight="1" x14ac:dyDescent="0.25">
      <c r="A419" s="10" t="str">
        <f>Q419</f>
        <v>BACHARELADO EM MATEMÁTICA</v>
      </c>
      <c r="B419" s="10" t="str">
        <f>E419</f>
        <v>NAMCZB015-13SA</v>
      </c>
      <c r="C419" s="10" t="str">
        <f>CONCATENATE(D419," ",G419,"-",K419," (",J419,")",IF(G419="I"," - TURMA MINISTRADA EM INGLÊS",IF(G419="P"," - TURMA COMPARTILHADA COM A PÓS-GRADUAÇÃO",IF(G419="S"," - TURMA SEMIPRESENCIAL",""))))</f>
        <v>Introdução à Criptografia A-noturno (Santo André)</v>
      </c>
      <c r="D419" s="6" t="s">
        <v>2662</v>
      </c>
      <c r="E419" s="6" t="s">
        <v>2663</v>
      </c>
      <c r="F419" s="27" t="s">
        <v>2664</v>
      </c>
      <c r="G419" s="19" t="s">
        <v>16</v>
      </c>
      <c r="H419" s="19" t="s">
        <v>2665</v>
      </c>
      <c r="I419" s="6"/>
      <c r="J419" s="6" t="s">
        <v>17</v>
      </c>
      <c r="K419" s="17" t="s">
        <v>23</v>
      </c>
      <c r="L419" s="6" t="s">
        <v>25</v>
      </c>
      <c r="M419" s="6">
        <v>45</v>
      </c>
      <c r="N419" s="6"/>
      <c r="O419" s="6" t="s">
        <v>22</v>
      </c>
      <c r="P419" s="6"/>
      <c r="Q419" s="6" t="s">
        <v>85</v>
      </c>
      <c r="R419" s="6" t="s">
        <v>1032</v>
      </c>
      <c r="S419" s="6"/>
      <c r="T419" s="25">
        <v>16</v>
      </c>
      <c r="U419" s="25">
        <v>16</v>
      </c>
      <c r="V419" s="42" t="s">
        <v>1250</v>
      </c>
      <c r="W419" s="42"/>
      <c r="X419" s="42"/>
      <c r="Y419" s="10" t="s">
        <v>1173</v>
      </c>
      <c r="Z419" s="10" t="s">
        <v>563</v>
      </c>
      <c r="AA419" s="5"/>
    </row>
    <row r="420" spans="1:27" ht="12.75" customHeight="1" x14ac:dyDescent="0.25">
      <c r="A420" s="10" t="str">
        <f>Q420</f>
        <v>BACHARELADO EM MATEMÁTICA</v>
      </c>
      <c r="B420" s="10" t="str">
        <f>E420</f>
        <v>NBMCZB015-13SA</v>
      </c>
      <c r="C420" s="10" t="str">
        <f>CONCATENATE(D420," ",G420,"-",K420," (",J420,")",IF(G420="I"," - TURMA MINISTRADA EM INGLÊS",IF(G420="P"," - TURMA COMPARTILHADA COM A PÓS-GRADUAÇÃO",IF(G420="S"," - TURMA SEMIPRESENCIAL",""))))</f>
        <v>Introdução à Criptografia B-noturno (Santo André)</v>
      </c>
      <c r="D420" s="6" t="s">
        <v>2662</v>
      </c>
      <c r="E420" s="6" t="s">
        <v>3339</v>
      </c>
      <c r="F420" s="28" t="s">
        <v>2664</v>
      </c>
      <c r="G420" s="19" t="s">
        <v>28</v>
      </c>
      <c r="H420" s="19" t="s">
        <v>3340</v>
      </c>
      <c r="I420" s="6"/>
      <c r="J420" s="6" t="s">
        <v>17</v>
      </c>
      <c r="K420" s="17" t="s">
        <v>23</v>
      </c>
      <c r="L420" s="6" t="s">
        <v>25</v>
      </c>
      <c r="M420" s="6">
        <v>45</v>
      </c>
      <c r="N420" s="6"/>
      <c r="O420" s="6" t="s">
        <v>22</v>
      </c>
      <c r="P420" s="6"/>
      <c r="Q420" s="6" t="s">
        <v>85</v>
      </c>
      <c r="R420" s="6" t="s">
        <v>1032</v>
      </c>
      <c r="S420" s="6"/>
      <c r="T420" s="25">
        <v>16</v>
      </c>
      <c r="U420" s="25">
        <v>16</v>
      </c>
      <c r="V420" s="42" t="s">
        <v>1250</v>
      </c>
      <c r="W420" s="42"/>
      <c r="X420" s="42"/>
      <c r="Y420" s="10" t="s">
        <v>1171</v>
      </c>
      <c r="Z420" s="10" t="s">
        <v>563</v>
      </c>
      <c r="AA420" s="5"/>
    </row>
    <row r="421" spans="1:27" ht="12.75" customHeight="1" x14ac:dyDescent="0.25">
      <c r="A421" s="10" t="str">
        <f>Q421</f>
        <v>BACHARELADO EM MATEMÁTICA</v>
      </c>
      <c r="B421" s="10" t="str">
        <f>E421</f>
        <v>NAMCZB021-13SA</v>
      </c>
      <c r="C421" s="10" t="str">
        <f>CONCATENATE(D421," ",G421,"-",K421," (",J421,")",IF(G421="I"," - TURMA MINISTRADA EM INGLÊS",IF(G421="P"," - TURMA COMPARTILHADA COM A PÓS-GRADUAÇÃO",IF(G421="S"," - TURMA SEMIPRESENCIAL",""))))</f>
        <v>Introdução às Curvas Algébricas A-noturno (Santo André)</v>
      </c>
      <c r="D421" s="6" t="s">
        <v>2678</v>
      </c>
      <c r="E421" s="6" t="s">
        <v>2679</v>
      </c>
      <c r="F421" s="28" t="s">
        <v>2680</v>
      </c>
      <c r="G421" s="19" t="s">
        <v>16</v>
      </c>
      <c r="H421" s="19" t="s">
        <v>2681</v>
      </c>
      <c r="I421" s="6"/>
      <c r="J421" s="6" t="s">
        <v>17</v>
      </c>
      <c r="K421" s="17" t="s">
        <v>23</v>
      </c>
      <c r="L421" s="6" t="s">
        <v>25</v>
      </c>
      <c r="M421" s="6">
        <v>45</v>
      </c>
      <c r="N421" s="6"/>
      <c r="O421" s="6"/>
      <c r="P421" s="6"/>
      <c r="Q421" s="6" t="s">
        <v>85</v>
      </c>
      <c r="R421" s="6" t="s">
        <v>629</v>
      </c>
      <c r="S421" s="6"/>
      <c r="T421" s="25">
        <v>16</v>
      </c>
      <c r="U421" s="25">
        <v>16</v>
      </c>
      <c r="V421" s="42" t="s">
        <v>1250</v>
      </c>
      <c r="W421" s="42"/>
      <c r="X421" s="42"/>
      <c r="Y421" s="10" t="s">
        <v>1165</v>
      </c>
      <c r="Z421" s="10" t="s">
        <v>563</v>
      </c>
      <c r="AA421" s="5"/>
    </row>
    <row r="422" spans="1:27" ht="12.75" customHeight="1" x14ac:dyDescent="0.25">
      <c r="A422" s="10" t="str">
        <f>Q422</f>
        <v>BACHARELADO EM MATEMÁTICA</v>
      </c>
      <c r="B422" s="10" t="str">
        <f>E422</f>
        <v>NA1MCTB019-17SA</v>
      </c>
      <c r="C422" s="10" t="str">
        <f>CONCATENATE(D422," ",G422,"-",K422," (",J422,")",IF(G422="I"," - TURMA MINISTRADA EM INGLÊS",IF(G422="P"," - TURMA COMPARTILHADA COM A PÓS-GRADUAÇÃO",IF(G422="S"," - TURMA SEMIPRESENCIAL",""))))</f>
        <v>Matemática Discreta A1-noturno (Santo André)</v>
      </c>
      <c r="D422" s="6" t="s">
        <v>2466</v>
      </c>
      <c r="E422" s="6" t="s">
        <v>3337</v>
      </c>
      <c r="F422" s="28" t="s">
        <v>2468</v>
      </c>
      <c r="G422" s="19" t="s">
        <v>21</v>
      </c>
      <c r="H422" s="19" t="s">
        <v>3338</v>
      </c>
      <c r="I422" s="6"/>
      <c r="J422" s="6" t="s">
        <v>17</v>
      </c>
      <c r="K422" s="17" t="s">
        <v>23</v>
      </c>
      <c r="L422" s="6" t="s">
        <v>25</v>
      </c>
      <c r="M422" s="6">
        <v>60</v>
      </c>
      <c r="N422" s="6"/>
      <c r="O422" s="6" t="s">
        <v>22</v>
      </c>
      <c r="P422" s="6" t="s">
        <v>22</v>
      </c>
      <c r="Q422" s="6" t="s">
        <v>85</v>
      </c>
      <c r="R422" s="6" t="s">
        <v>980</v>
      </c>
      <c r="S422" s="6"/>
      <c r="T422" s="25">
        <v>16</v>
      </c>
      <c r="U422" s="25">
        <v>16</v>
      </c>
      <c r="V422" s="42" t="s">
        <v>1250</v>
      </c>
      <c r="W422" s="42"/>
      <c r="X422" s="42"/>
      <c r="Y422" s="10" t="s">
        <v>735</v>
      </c>
      <c r="Z422" s="10" t="s">
        <v>563</v>
      </c>
      <c r="AA422" s="5"/>
    </row>
    <row r="423" spans="1:27" ht="12.75" customHeight="1" x14ac:dyDescent="0.25">
      <c r="A423" s="10" t="str">
        <f>Q423</f>
        <v>BACHARELADO EM MATEMÁTICA</v>
      </c>
      <c r="B423" s="10" t="str">
        <f>E423</f>
        <v>DAMCTB019-17SA</v>
      </c>
      <c r="C423" s="10" t="str">
        <f>CONCATENATE(D423," ",G423,"-",K423," (",J423,")",IF(G423="I"," - TURMA MINISTRADA EM INGLÊS",IF(G423="P"," - TURMA COMPARTILHADA COM A PÓS-GRADUAÇÃO",IF(G423="S"," - TURMA SEMIPRESENCIAL",""))))</f>
        <v>Matemática Discreta A-diurno (Santo André)</v>
      </c>
      <c r="D423" s="6" t="s">
        <v>2466</v>
      </c>
      <c r="E423" s="6" t="s">
        <v>2467</v>
      </c>
      <c r="F423" s="28" t="s">
        <v>2468</v>
      </c>
      <c r="G423" s="19" t="s">
        <v>16</v>
      </c>
      <c r="H423" s="19" t="s">
        <v>2469</v>
      </c>
      <c r="I423" s="6"/>
      <c r="J423" s="6" t="s">
        <v>17</v>
      </c>
      <c r="K423" s="6" t="s">
        <v>18</v>
      </c>
      <c r="L423" s="6" t="s">
        <v>25</v>
      </c>
      <c r="M423" s="6">
        <v>60</v>
      </c>
      <c r="N423" s="6"/>
      <c r="O423" s="6" t="s">
        <v>22</v>
      </c>
      <c r="P423" s="6" t="s">
        <v>22</v>
      </c>
      <c r="Q423" s="6" t="s">
        <v>85</v>
      </c>
      <c r="R423" s="6" t="s">
        <v>325</v>
      </c>
      <c r="S423" s="6"/>
      <c r="T423" s="25">
        <v>16</v>
      </c>
      <c r="U423" s="25">
        <v>16</v>
      </c>
      <c r="V423" s="42" t="s">
        <v>1250</v>
      </c>
      <c r="W423" s="42"/>
      <c r="X423" s="42"/>
      <c r="Y423" s="10" t="s">
        <v>4385</v>
      </c>
      <c r="Z423" s="10" t="s">
        <v>563</v>
      </c>
      <c r="AA423" s="5"/>
    </row>
    <row r="424" spans="1:27" ht="12.75" customHeight="1" x14ac:dyDescent="0.25">
      <c r="A424" s="10" t="str">
        <f>Q424</f>
        <v>BACHARELADO EM MATEMÁTICA</v>
      </c>
      <c r="B424" s="10" t="str">
        <f>E424</f>
        <v>NAMCTB019-17SA</v>
      </c>
      <c r="C424" s="10" t="str">
        <f>CONCATENATE(D424," ",G424,"-",K424," (",J424,")",IF(G424="I"," - TURMA MINISTRADA EM INGLÊS",IF(G424="P"," - TURMA COMPARTILHADA COM A PÓS-GRADUAÇÃO",IF(G424="S"," - TURMA SEMIPRESENCIAL",""))))</f>
        <v>Matemática Discreta A-noturno (Santo André)</v>
      </c>
      <c r="D424" s="6" t="s">
        <v>2466</v>
      </c>
      <c r="E424" s="6" t="s">
        <v>2472</v>
      </c>
      <c r="F424" s="28" t="s">
        <v>2468</v>
      </c>
      <c r="G424" s="19" t="s">
        <v>16</v>
      </c>
      <c r="H424" s="19" t="s">
        <v>2473</v>
      </c>
      <c r="I424" s="6"/>
      <c r="J424" s="6" t="s">
        <v>17</v>
      </c>
      <c r="K424" s="17" t="s">
        <v>23</v>
      </c>
      <c r="L424" s="6" t="s">
        <v>25</v>
      </c>
      <c r="M424" s="6">
        <v>60</v>
      </c>
      <c r="N424" s="6"/>
      <c r="O424" s="6" t="s">
        <v>22</v>
      </c>
      <c r="P424" s="6" t="s">
        <v>22</v>
      </c>
      <c r="Q424" s="6" t="s">
        <v>85</v>
      </c>
      <c r="R424" s="6" t="s">
        <v>299</v>
      </c>
      <c r="S424" s="6"/>
      <c r="T424" s="25">
        <v>16</v>
      </c>
      <c r="U424" s="25">
        <v>16</v>
      </c>
      <c r="V424" s="42" t="s">
        <v>1250</v>
      </c>
      <c r="W424" s="42"/>
      <c r="X424" s="42"/>
      <c r="Y424" s="10" t="s">
        <v>735</v>
      </c>
      <c r="Z424" s="10" t="s">
        <v>563</v>
      </c>
      <c r="AA424" s="5"/>
    </row>
    <row r="425" spans="1:27" ht="12.75" customHeight="1" x14ac:dyDescent="0.25">
      <c r="A425" s="10" t="str">
        <f>Q425</f>
        <v>BACHARELADO EM MATEMÁTICA</v>
      </c>
      <c r="B425" s="10" t="str">
        <f>E425</f>
        <v>DB1MCTB019-17SA</v>
      </c>
      <c r="C425" s="10" t="str">
        <f>CONCATENATE(D425," ",G425,"-",K425," (",J425,")",IF(G425="I"," - TURMA MINISTRADA EM INGLÊS",IF(G425="P"," - TURMA COMPARTILHADA COM A PÓS-GRADUAÇÃO",IF(G425="S"," - TURMA SEMIPRESENCIAL",""))))</f>
        <v>Matemática Discreta B1-diurno (Santo André)</v>
      </c>
      <c r="D425" s="6" t="s">
        <v>2466</v>
      </c>
      <c r="E425" s="6" t="s">
        <v>3331</v>
      </c>
      <c r="F425" s="28" t="s">
        <v>2468</v>
      </c>
      <c r="G425" s="19" t="s">
        <v>31</v>
      </c>
      <c r="H425" s="19" t="s">
        <v>3332</v>
      </c>
      <c r="I425" s="6"/>
      <c r="J425" s="6" t="s">
        <v>17</v>
      </c>
      <c r="K425" s="17" t="s">
        <v>18</v>
      </c>
      <c r="L425" s="6" t="s">
        <v>25</v>
      </c>
      <c r="M425" s="6">
        <v>60</v>
      </c>
      <c r="N425" s="6"/>
      <c r="O425" s="6" t="s">
        <v>22</v>
      </c>
      <c r="P425" s="6" t="s">
        <v>22</v>
      </c>
      <c r="Q425" s="6" t="s">
        <v>85</v>
      </c>
      <c r="R425" s="6" t="s">
        <v>1009</v>
      </c>
      <c r="S425" s="6"/>
      <c r="T425" s="25">
        <v>16</v>
      </c>
      <c r="U425" s="25">
        <v>16</v>
      </c>
      <c r="V425" s="42" t="s">
        <v>1250</v>
      </c>
      <c r="W425" s="42"/>
      <c r="X425" s="42"/>
      <c r="Y425" s="10" t="s">
        <v>753</v>
      </c>
      <c r="Z425" s="10" t="s">
        <v>563</v>
      </c>
      <c r="AA425" s="5"/>
    </row>
    <row r="426" spans="1:27" ht="12.75" customHeight="1" x14ac:dyDescent="0.25">
      <c r="A426" s="10" t="str">
        <f>Q426</f>
        <v>BACHARELADO EM MATEMÁTICA</v>
      </c>
      <c r="B426" s="10" t="str">
        <f>E426</f>
        <v>NB1MCTB019-17SA</v>
      </c>
      <c r="C426" s="10" t="str">
        <f>CONCATENATE(D426," ",G426,"-",K426," (",J426,")",IF(G426="I"," - TURMA MINISTRADA EM INGLÊS",IF(G426="P"," - TURMA COMPARTILHADA COM A PÓS-GRADUAÇÃO",IF(G426="S"," - TURMA SEMIPRESENCIAL",""))))</f>
        <v>Matemática Discreta B1-noturno (Santo André)</v>
      </c>
      <c r="D426" s="6" t="s">
        <v>2466</v>
      </c>
      <c r="E426" s="6" t="s">
        <v>3333</v>
      </c>
      <c r="F426" s="28" t="s">
        <v>2468</v>
      </c>
      <c r="G426" s="19" t="s">
        <v>31</v>
      </c>
      <c r="H426" s="19" t="s">
        <v>3334</v>
      </c>
      <c r="I426" s="6"/>
      <c r="J426" s="6" t="s">
        <v>17</v>
      </c>
      <c r="K426" s="17" t="s">
        <v>23</v>
      </c>
      <c r="L426" s="6" t="s">
        <v>25</v>
      </c>
      <c r="M426" s="6">
        <v>60</v>
      </c>
      <c r="N426" s="6"/>
      <c r="O426" s="6" t="s">
        <v>22</v>
      </c>
      <c r="P426" s="6" t="s">
        <v>22</v>
      </c>
      <c r="Q426" s="6" t="s">
        <v>85</v>
      </c>
      <c r="R426" s="6" t="s">
        <v>980</v>
      </c>
      <c r="S426" s="6"/>
      <c r="T426" s="25">
        <v>16</v>
      </c>
      <c r="U426" s="25">
        <v>16</v>
      </c>
      <c r="V426" s="42" t="s">
        <v>1250</v>
      </c>
      <c r="W426" s="42"/>
      <c r="X426" s="42"/>
      <c r="Y426" s="10" t="s">
        <v>754</v>
      </c>
      <c r="Z426" s="10" t="s">
        <v>563</v>
      </c>
      <c r="AA426" s="5"/>
    </row>
    <row r="427" spans="1:27" ht="12.75" customHeight="1" x14ac:dyDescent="0.25">
      <c r="A427" s="10" t="str">
        <f>Q427</f>
        <v>BACHARELADO EM MATEMÁTICA</v>
      </c>
      <c r="B427" s="10" t="str">
        <f>E427</f>
        <v>NB2MCTB019-17SA</v>
      </c>
      <c r="C427" s="10" t="str">
        <f>CONCATENATE(D427," ",G427,"-",K427," (",J427,")",IF(G427="I"," - TURMA MINISTRADA EM INGLÊS",IF(G427="P"," - TURMA COMPARTILHADA COM A PÓS-GRADUAÇÃO",IF(G427="S"," - TURMA SEMIPRESENCIAL",""))))</f>
        <v>Matemática Discreta B2-noturno (Santo André)</v>
      </c>
      <c r="D427" s="6" t="s">
        <v>2466</v>
      </c>
      <c r="E427" s="6" t="s">
        <v>3335</v>
      </c>
      <c r="F427" s="27" t="s">
        <v>2468</v>
      </c>
      <c r="G427" s="19" t="s">
        <v>32</v>
      </c>
      <c r="H427" s="19" t="s">
        <v>3336</v>
      </c>
      <c r="I427" s="6"/>
      <c r="J427" s="6" t="s">
        <v>17</v>
      </c>
      <c r="K427" s="6" t="s">
        <v>23</v>
      </c>
      <c r="L427" s="6" t="s">
        <v>25</v>
      </c>
      <c r="M427" s="6">
        <v>60</v>
      </c>
      <c r="N427" s="6"/>
      <c r="O427" s="6" t="s">
        <v>22</v>
      </c>
      <c r="P427" s="6" t="s">
        <v>22</v>
      </c>
      <c r="Q427" s="6" t="s">
        <v>85</v>
      </c>
      <c r="R427" s="6" t="s">
        <v>629</v>
      </c>
      <c r="S427" s="6"/>
      <c r="T427" s="25">
        <v>16</v>
      </c>
      <c r="U427" s="25">
        <v>16</v>
      </c>
      <c r="V427" s="42" t="s">
        <v>1250</v>
      </c>
      <c r="W427" s="42"/>
      <c r="X427" s="42"/>
      <c r="Y427" s="10" t="s">
        <v>754</v>
      </c>
      <c r="Z427" s="10" t="s">
        <v>563</v>
      </c>
      <c r="AA427" s="5"/>
    </row>
    <row r="428" spans="1:27" ht="12.75" customHeight="1" x14ac:dyDescent="0.25">
      <c r="A428" s="10" t="str">
        <f>Q428</f>
        <v>BACHARELADO EM MATEMÁTICA</v>
      </c>
      <c r="B428" s="10" t="str">
        <f>E428</f>
        <v>DBMCTB019-17SA</v>
      </c>
      <c r="C428" s="10" t="str">
        <f>CONCATENATE(D428," ",G428,"-",K428," (",J428,")",IF(G428="I"," - TURMA MINISTRADA EM INGLÊS",IF(G428="P"," - TURMA COMPARTILHADA COM A PÓS-GRADUAÇÃO",IF(G428="S"," - TURMA SEMIPRESENCIAL",""))))</f>
        <v>Matemática Discreta B-diurno (Santo André)</v>
      </c>
      <c r="D428" s="6" t="s">
        <v>2466</v>
      </c>
      <c r="E428" s="6" t="s">
        <v>2470</v>
      </c>
      <c r="F428" s="28" t="s">
        <v>2468</v>
      </c>
      <c r="G428" s="19" t="s">
        <v>28</v>
      </c>
      <c r="H428" s="19" t="s">
        <v>2471</v>
      </c>
      <c r="I428" s="6"/>
      <c r="J428" s="6" t="s">
        <v>17</v>
      </c>
      <c r="K428" s="6" t="s">
        <v>18</v>
      </c>
      <c r="L428" s="6" t="s">
        <v>25</v>
      </c>
      <c r="M428" s="6">
        <v>60</v>
      </c>
      <c r="N428" s="6"/>
      <c r="O428" s="6" t="s">
        <v>22</v>
      </c>
      <c r="P428" s="6" t="s">
        <v>22</v>
      </c>
      <c r="Q428" s="6" t="s">
        <v>85</v>
      </c>
      <c r="R428" s="6" t="s">
        <v>325</v>
      </c>
      <c r="S428" s="6"/>
      <c r="T428" s="25">
        <v>16</v>
      </c>
      <c r="U428" s="25">
        <v>16</v>
      </c>
      <c r="V428" s="42" t="s">
        <v>1250</v>
      </c>
      <c r="W428" s="42"/>
      <c r="X428" s="42"/>
      <c r="Y428" s="10" t="s">
        <v>753</v>
      </c>
      <c r="Z428" s="10" t="s">
        <v>563</v>
      </c>
      <c r="AA428" s="5"/>
    </row>
    <row r="429" spans="1:27" ht="12.75" customHeight="1" x14ac:dyDescent="0.25">
      <c r="A429" s="10" t="str">
        <f>Q429</f>
        <v>BACHARELADO EM MATEMÁTICA</v>
      </c>
      <c r="B429" s="10" t="str">
        <f>E429</f>
        <v>NBMCTB019-17SA</v>
      </c>
      <c r="C429" s="10" t="str">
        <f>CONCATENATE(D429," ",G429,"-",K429," (",J429,")",IF(G429="I"," - TURMA MINISTRADA EM INGLÊS",IF(G429="P"," - TURMA COMPARTILHADA COM A PÓS-GRADUAÇÃO",IF(G429="S"," - TURMA SEMIPRESENCIAL",""))))</f>
        <v>Matemática Discreta B-noturno (Santo André)</v>
      </c>
      <c r="D429" s="6" t="s">
        <v>2466</v>
      </c>
      <c r="E429" s="6" t="s">
        <v>2474</v>
      </c>
      <c r="F429" s="27" t="s">
        <v>2468</v>
      </c>
      <c r="G429" s="19" t="s">
        <v>28</v>
      </c>
      <c r="H429" s="19" t="s">
        <v>2475</v>
      </c>
      <c r="I429" s="6"/>
      <c r="J429" s="6" t="s">
        <v>17</v>
      </c>
      <c r="K429" s="17" t="s">
        <v>23</v>
      </c>
      <c r="L429" s="6" t="s">
        <v>25</v>
      </c>
      <c r="M429" s="6">
        <v>60</v>
      </c>
      <c r="N429" s="6"/>
      <c r="O429" s="6" t="s">
        <v>22</v>
      </c>
      <c r="P429" s="6" t="s">
        <v>22</v>
      </c>
      <c r="Q429" s="6" t="s">
        <v>85</v>
      </c>
      <c r="R429" s="6" t="s">
        <v>299</v>
      </c>
      <c r="S429" s="6"/>
      <c r="T429" s="25">
        <v>16</v>
      </c>
      <c r="U429" s="25">
        <v>16</v>
      </c>
      <c r="V429" s="42" t="s">
        <v>1250</v>
      </c>
      <c r="W429" s="42"/>
      <c r="X429" s="42"/>
      <c r="Y429" s="10" t="s">
        <v>754</v>
      </c>
      <c r="Z429" s="10" t="s">
        <v>563</v>
      </c>
      <c r="AA429" s="5"/>
    </row>
    <row r="430" spans="1:27" ht="12.75" customHeight="1" x14ac:dyDescent="0.25">
      <c r="A430" s="10" t="str">
        <f>Q430</f>
        <v>BACHARELADO EM MATEMÁTICA</v>
      </c>
      <c r="B430" s="10" t="str">
        <f>E430</f>
        <v>NAMCTB020-17SA</v>
      </c>
      <c r="C430" s="10" t="str">
        <f>CONCATENATE(D430," ",G430,"-",K430," (",J430,")",IF(G430="I"," - TURMA MINISTRADA EM INGLÊS",IF(G430="P"," - TURMA COMPARTILHADA COM A PÓS-GRADUAÇÃO",IF(G430="S"," - TURMA SEMIPRESENCIAL",""))))</f>
        <v>Teoria da Medida e Integração A-noturno (Santo André)</v>
      </c>
      <c r="D430" s="5" t="s">
        <v>1466</v>
      </c>
      <c r="E430" s="5" t="s">
        <v>1467</v>
      </c>
      <c r="F430" s="25" t="s">
        <v>1468</v>
      </c>
      <c r="G430" s="14" t="s">
        <v>16</v>
      </c>
      <c r="H430" s="14" t="s">
        <v>1469</v>
      </c>
      <c r="I430" s="5"/>
      <c r="J430" s="5" t="s">
        <v>17</v>
      </c>
      <c r="K430" s="5" t="s">
        <v>23</v>
      </c>
      <c r="L430" s="5" t="s">
        <v>25</v>
      </c>
      <c r="M430" s="5">
        <v>45</v>
      </c>
      <c r="N430" s="5"/>
      <c r="O430" s="5"/>
      <c r="P430" s="5"/>
      <c r="Q430" s="6" t="s">
        <v>85</v>
      </c>
      <c r="R430" s="6" t="s">
        <v>627</v>
      </c>
      <c r="S430" s="6"/>
      <c r="T430" s="25">
        <v>16</v>
      </c>
      <c r="U430" s="25">
        <v>16</v>
      </c>
      <c r="V430" s="42" t="s">
        <v>1250</v>
      </c>
      <c r="W430" s="42"/>
      <c r="X430" s="42"/>
      <c r="Y430" s="10" t="s">
        <v>729</v>
      </c>
      <c r="Z430" s="10" t="s">
        <v>563</v>
      </c>
      <c r="AA430" s="5"/>
    </row>
    <row r="431" spans="1:27" ht="12.75" customHeight="1" x14ac:dyDescent="0.25">
      <c r="A431" s="10" t="str">
        <f>Q431</f>
        <v>BACHARELADO EM MATEMÁTICA</v>
      </c>
      <c r="B431" s="10" t="str">
        <f>E431</f>
        <v>DAMCTB024-13SA</v>
      </c>
      <c r="C431" s="10" t="str">
        <f>CONCATENATE(D431," ",G431,"-",K431," (",J431,")",IF(G431="I"," - TURMA MINISTRADA EM INGLÊS",IF(G431="P"," - TURMA COMPARTILHADA COM A PÓS-GRADUAÇÃO",IF(G431="S"," - TURMA SEMIPRESENCIAL",""))))</f>
        <v>Trabalho de Conclusão de Curso em Matemática I A-diurno (Santo André)</v>
      </c>
      <c r="D431" s="6" t="s">
        <v>86</v>
      </c>
      <c r="E431" s="6" t="s">
        <v>1470</v>
      </c>
      <c r="F431" s="28" t="s">
        <v>87</v>
      </c>
      <c r="G431" s="19" t="s">
        <v>16</v>
      </c>
      <c r="H431" s="19" t="s">
        <v>1471</v>
      </c>
      <c r="I431" s="6"/>
      <c r="J431" s="6" t="s">
        <v>17</v>
      </c>
      <c r="K431" s="17" t="s">
        <v>18</v>
      </c>
      <c r="L431" s="6" t="s">
        <v>95</v>
      </c>
      <c r="M431" s="6">
        <v>45</v>
      </c>
      <c r="N431" s="6"/>
      <c r="O431" s="6"/>
      <c r="P431" s="6"/>
      <c r="Q431" s="6" t="s">
        <v>85</v>
      </c>
      <c r="R431" s="6" t="s">
        <v>333</v>
      </c>
      <c r="S431" s="6"/>
      <c r="T431" s="25">
        <v>8</v>
      </c>
      <c r="U431" s="25">
        <v>8</v>
      </c>
      <c r="V431" s="42" t="s">
        <v>1250</v>
      </c>
      <c r="W431" s="42"/>
      <c r="X431" s="42"/>
      <c r="Y431" s="10" t="s">
        <v>1174</v>
      </c>
      <c r="Z431" s="10" t="s">
        <v>563</v>
      </c>
      <c r="AA431" s="5"/>
    </row>
    <row r="432" spans="1:27" ht="12.75" customHeight="1" x14ac:dyDescent="0.25">
      <c r="A432" s="10" t="str">
        <f>Q432</f>
        <v>BACHARELADO EM MATEMÁTICA</v>
      </c>
      <c r="B432" s="10" t="str">
        <f>E432</f>
        <v>DAMCTB025-13SA</v>
      </c>
      <c r="C432" s="10" t="str">
        <f>CONCATENATE(D432," ",G432,"-",K432," (",J432,")",IF(G432="I"," - TURMA MINISTRADA EM INGLÊS",IF(G432="P"," - TURMA COMPARTILHADA COM A PÓS-GRADUAÇÃO",IF(G432="S"," - TURMA SEMIPRESENCIAL",""))))</f>
        <v>Trabalho de Conclusão de Curso em Matemática II A-diurno (Santo André)</v>
      </c>
      <c r="D432" s="6" t="s">
        <v>88</v>
      </c>
      <c r="E432" s="6" t="s">
        <v>1472</v>
      </c>
      <c r="F432" s="28" t="s">
        <v>89</v>
      </c>
      <c r="G432" s="19" t="s">
        <v>16</v>
      </c>
      <c r="H432" s="19" t="s">
        <v>1473</v>
      </c>
      <c r="I432" s="6"/>
      <c r="J432" s="6" t="s">
        <v>17</v>
      </c>
      <c r="K432" s="6" t="s">
        <v>18</v>
      </c>
      <c r="L432" s="6" t="s">
        <v>95</v>
      </c>
      <c r="M432" s="6">
        <v>45</v>
      </c>
      <c r="N432" s="6"/>
      <c r="O432" s="6"/>
      <c r="P432" s="6"/>
      <c r="Q432" s="6" t="s">
        <v>85</v>
      </c>
      <c r="R432" s="6" t="s">
        <v>333</v>
      </c>
      <c r="S432" s="6"/>
      <c r="T432" s="25">
        <v>8</v>
      </c>
      <c r="U432" s="25">
        <v>8</v>
      </c>
      <c r="V432" s="42" t="s">
        <v>1250</v>
      </c>
      <c r="W432" s="42"/>
      <c r="X432" s="42"/>
      <c r="Y432" s="10" t="s">
        <v>1175</v>
      </c>
      <c r="Z432" s="10" t="s">
        <v>563</v>
      </c>
      <c r="AA432" s="5"/>
    </row>
    <row r="433" spans="1:27" ht="12.75" customHeight="1" x14ac:dyDescent="0.25">
      <c r="A433" s="10" t="str">
        <f>Q433</f>
        <v>BACHARELADO EM MATEMÁTICA</v>
      </c>
      <c r="B433" s="10" t="str">
        <f>E433</f>
        <v>DAMCTB027-13SA</v>
      </c>
      <c r="C433" s="10" t="str">
        <f>CONCATENATE(D433," ",G433,"-",K433," (",J433,")",IF(G433="I"," - TURMA MINISTRADA EM INGLÊS",IF(G433="P"," - TURMA COMPARTILHADA COM A PÓS-GRADUAÇÃO",IF(G433="S"," - TURMA SEMIPRESENCIAL",""))))</f>
        <v>Trabalho de Conclusão de Curso em Matemática III A-diurno (Santo André)</v>
      </c>
      <c r="D433" s="6" t="s">
        <v>90</v>
      </c>
      <c r="E433" s="6" t="s">
        <v>1474</v>
      </c>
      <c r="F433" s="28" t="s">
        <v>91</v>
      </c>
      <c r="G433" s="19" t="s">
        <v>16</v>
      </c>
      <c r="H433" s="19" t="s">
        <v>1475</v>
      </c>
      <c r="I433" s="6"/>
      <c r="J433" s="6" t="s">
        <v>17</v>
      </c>
      <c r="K433" s="17" t="s">
        <v>18</v>
      </c>
      <c r="L433" s="6" t="s">
        <v>96</v>
      </c>
      <c r="M433" s="6">
        <v>45</v>
      </c>
      <c r="N433" s="6"/>
      <c r="O433" s="6"/>
      <c r="P433" s="6"/>
      <c r="Q433" s="9" t="s">
        <v>85</v>
      </c>
      <c r="R433" s="5" t="s">
        <v>333</v>
      </c>
      <c r="T433" s="25">
        <v>8</v>
      </c>
      <c r="U433" s="25">
        <v>8</v>
      </c>
      <c r="V433" s="42" t="s">
        <v>1250</v>
      </c>
      <c r="W433" s="42"/>
      <c r="X433" s="42"/>
      <c r="Y433" s="10" t="s">
        <v>1176</v>
      </c>
      <c r="Z433" s="10" t="s">
        <v>563</v>
      </c>
      <c r="AA433" s="5"/>
    </row>
    <row r="434" spans="1:27" ht="12.75" customHeight="1" x14ac:dyDescent="0.25">
      <c r="A434" s="10" t="str">
        <f>Q434</f>
        <v>BACHARELADO EM NEUROCIÊNCIA</v>
      </c>
      <c r="B434" s="10" t="str">
        <f>E434</f>
        <v>DIMCZC010-15SB</v>
      </c>
      <c r="C434" s="10" t="str">
        <f>CONCATENATE(D434," ",G434,"-",K434," (",J434,")",IF(G434="I"," - TURMA MINISTRADA EM INGLÊS",IF(G434="P"," - TURMA COMPARTILHADA COM A PÓS-GRADUAÇÃO",IF(G434="S"," - TURMA SEMIPRESENCIAL",""))))</f>
        <v>Atenção e Estados de Consciência I-diurno (São Bernardo do Campo) - TURMA MINISTRADA EM INGLÊS</v>
      </c>
      <c r="D434" s="6" t="s">
        <v>2832</v>
      </c>
      <c r="E434" s="6" t="s">
        <v>2833</v>
      </c>
      <c r="F434" s="28" t="s">
        <v>2834</v>
      </c>
      <c r="G434" s="19" t="s">
        <v>243</v>
      </c>
      <c r="H434" s="19"/>
      <c r="I434" s="6" t="s">
        <v>2835</v>
      </c>
      <c r="J434" s="6" t="s">
        <v>36</v>
      </c>
      <c r="K434" s="6" t="s">
        <v>18</v>
      </c>
      <c r="L434" s="6" t="s">
        <v>25</v>
      </c>
      <c r="M434" s="6">
        <v>41</v>
      </c>
      <c r="N434" s="6"/>
      <c r="O434" s="6" t="s">
        <v>22</v>
      </c>
      <c r="P434" s="6"/>
      <c r="Q434" s="6" t="s">
        <v>92</v>
      </c>
      <c r="R434" s="6" t="s">
        <v>2836</v>
      </c>
      <c r="S434" s="6"/>
      <c r="T434" s="25">
        <v>16</v>
      </c>
      <c r="U434" s="25">
        <v>16</v>
      </c>
      <c r="V434" s="42" t="s">
        <v>1250</v>
      </c>
      <c r="W434" s="42"/>
      <c r="X434" s="42"/>
      <c r="Y434" s="10" t="s">
        <v>563</v>
      </c>
      <c r="Z434" s="10" t="s">
        <v>751</v>
      </c>
      <c r="AA434" s="5"/>
    </row>
    <row r="435" spans="1:27" ht="12.75" customHeight="1" x14ac:dyDescent="0.25">
      <c r="A435" s="10" t="str">
        <f>Q435</f>
        <v>BACHARELADO EM NEUROCIÊNCIA</v>
      </c>
      <c r="B435" s="10" t="str">
        <f>E435</f>
        <v>NIMCZC010-15SB</v>
      </c>
      <c r="C435" s="10" t="str">
        <f>CONCATENATE(D435," ",G435,"-",K435," (",J435,")",IF(G435="I"," - TURMA MINISTRADA EM INGLÊS",IF(G435="P"," - TURMA COMPARTILHADA COM A PÓS-GRADUAÇÃO",IF(G435="S"," - TURMA SEMIPRESENCIAL",""))))</f>
        <v>Atenção e Estados de Consciência I-noturno (São Bernardo do Campo) - TURMA MINISTRADA EM INGLÊS</v>
      </c>
      <c r="D435" s="6" t="s">
        <v>2832</v>
      </c>
      <c r="E435" s="6" t="s">
        <v>2837</v>
      </c>
      <c r="F435" s="28" t="s">
        <v>2834</v>
      </c>
      <c r="G435" s="19" t="s">
        <v>243</v>
      </c>
      <c r="H435" s="19"/>
      <c r="I435" s="6" t="s">
        <v>2838</v>
      </c>
      <c r="J435" s="6" t="s">
        <v>36</v>
      </c>
      <c r="K435" s="6" t="s">
        <v>23</v>
      </c>
      <c r="L435" s="6" t="s">
        <v>25</v>
      </c>
      <c r="M435" s="6">
        <v>45</v>
      </c>
      <c r="N435" s="6"/>
      <c r="O435" s="6" t="s">
        <v>22</v>
      </c>
      <c r="P435" s="6"/>
      <c r="Q435" s="6" t="s">
        <v>92</v>
      </c>
      <c r="R435" s="6" t="s">
        <v>2836</v>
      </c>
      <c r="S435" s="6"/>
      <c r="T435" s="25">
        <v>16</v>
      </c>
      <c r="U435" s="25">
        <v>16</v>
      </c>
      <c r="V435" s="42" t="s">
        <v>1250</v>
      </c>
      <c r="W435" s="42"/>
      <c r="X435" s="42"/>
      <c r="Y435" s="10" t="s">
        <v>563</v>
      </c>
      <c r="Z435" s="10" t="s">
        <v>752</v>
      </c>
      <c r="AA435" s="5"/>
    </row>
    <row r="436" spans="1:27" ht="12.75" customHeight="1" x14ac:dyDescent="0.25">
      <c r="A436" s="10" t="str">
        <f>Q436</f>
        <v>BACHARELADO EM NEUROCIÊNCIA</v>
      </c>
      <c r="B436" s="10" t="str">
        <f>E436</f>
        <v>DA1MCZC002-15SB</v>
      </c>
      <c r="C436" s="10" t="str">
        <f>CONCATENATE(D436," ",G436,"-",K436," (",J436,")",IF(G436="I"," - TURMA MINISTRADA EM INGLÊS",IF(G436="P"," - TURMA COMPARTILHADA COM A PÓS-GRADUAÇÃO",IF(G436="S"," - TURMA SEMIPRESENCIAL",""))))</f>
        <v>Bases Neurais da Motricidade A1-diurno (São Bernardo do Campo)</v>
      </c>
      <c r="D436" s="6" t="s">
        <v>2826</v>
      </c>
      <c r="E436" s="6" t="s">
        <v>2827</v>
      </c>
      <c r="F436" s="28" t="s">
        <v>2828</v>
      </c>
      <c r="G436" s="19" t="s">
        <v>21</v>
      </c>
      <c r="H436" s="19"/>
      <c r="I436" s="6" t="s">
        <v>2829</v>
      </c>
      <c r="J436" s="6" t="s">
        <v>36</v>
      </c>
      <c r="K436" s="17" t="s">
        <v>18</v>
      </c>
      <c r="L436" s="6" t="s">
        <v>25</v>
      </c>
      <c r="M436" s="6">
        <v>40</v>
      </c>
      <c r="N436" s="6"/>
      <c r="O436" s="6" t="s">
        <v>22</v>
      </c>
      <c r="P436" s="6"/>
      <c r="Q436" s="6" t="s">
        <v>92</v>
      </c>
      <c r="R436" s="6" t="s">
        <v>854</v>
      </c>
      <c r="S436" s="6"/>
      <c r="T436" s="25">
        <v>16</v>
      </c>
      <c r="U436" s="25">
        <v>16</v>
      </c>
      <c r="V436" s="42" t="s">
        <v>1250</v>
      </c>
      <c r="W436" s="42"/>
      <c r="X436" s="42"/>
      <c r="Y436" s="10" t="s">
        <v>563</v>
      </c>
      <c r="Z436" s="10" t="s">
        <v>1170</v>
      </c>
      <c r="AA436" s="5"/>
    </row>
    <row r="437" spans="1:27" ht="12.75" customHeight="1" x14ac:dyDescent="0.25">
      <c r="A437" s="10" t="str">
        <f>Q437</f>
        <v>BACHARELADO EM NEUROCIÊNCIA</v>
      </c>
      <c r="B437" s="10" t="str">
        <f>E437</f>
        <v>NA1MCZC002-15SB</v>
      </c>
      <c r="C437" s="10" t="str">
        <f>CONCATENATE(D437," ",G437,"-",K437," (",J437,")",IF(G437="I"," - TURMA MINISTRADA EM INGLÊS",IF(G437="P"," - TURMA COMPARTILHADA COM A PÓS-GRADUAÇÃO",IF(G437="S"," - TURMA SEMIPRESENCIAL",""))))</f>
        <v>Bases Neurais da Motricidade A1-noturno (São Bernardo do Campo)</v>
      </c>
      <c r="D437" s="6" t="s">
        <v>2826</v>
      </c>
      <c r="E437" s="6" t="s">
        <v>2830</v>
      </c>
      <c r="F437" s="28" t="s">
        <v>2828</v>
      </c>
      <c r="G437" s="19" t="s">
        <v>21</v>
      </c>
      <c r="H437" s="19"/>
      <c r="I437" s="6" t="s">
        <v>2831</v>
      </c>
      <c r="J437" s="6" t="s">
        <v>36</v>
      </c>
      <c r="K437" s="6" t="s">
        <v>23</v>
      </c>
      <c r="L437" s="6" t="s">
        <v>25</v>
      </c>
      <c r="M437" s="6">
        <v>40</v>
      </c>
      <c r="N437" s="6"/>
      <c r="O437" s="6" t="s">
        <v>22</v>
      </c>
      <c r="P437" s="6"/>
      <c r="Q437" s="6" t="s">
        <v>92</v>
      </c>
      <c r="R437" s="6" t="s">
        <v>993</v>
      </c>
      <c r="S437" s="6"/>
      <c r="T437" s="25">
        <v>16</v>
      </c>
      <c r="U437" s="25">
        <v>16</v>
      </c>
      <c r="V437" s="42" t="s">
        <v>1250</v>
      </c>
      <c r="W437" s="42"/>
      <c r="X437" s="42"/>
      <c r="Y437" s="10" t="s">
        <v>563</v>
      </c>
      <c r="Z437" s="10" t="s">
        <v>1171</v>
      </c>
      <c r="AA437" s="5"/>
    </row>
    <row r="438" spans="1:27" ht="12.75" customHeight="1" x14ac:dyDescent="0.25">
      <c r="A438" s="10" t="str">
        <f>Q438</f>
        <v>BACHARELADO EM NEUROCIÊNCIA</v>
      </c>
      <c r="B438" s="10" t="str">
        <f>E438</f>
        <v>DA1MCZC007-15SB</v>
      </c>
      <c r="C438" s="10" t="str">
        <f>CONCATENATE(D438," ",G438,"-",K438," (",J438,")",IF(G438="I"," - TURMA MINISTRADA EM INGLÊS",IF(G438="P"," - TURMA COMPARTILHADA COM A PÓS-GRADUAÇÃO",IF(G438="S"," - TURMA SEMIPRESENCIAL",""))))</f>
        <v>Ergonomia Cognitiva A1-diurno (São Bernardo do Campo)</v>
      </c>
      <c r="D438" s="6" t="s">
        <v>2819</v>
      </c>
      <c r="E438" s="6" t="s">
        <v>2820</v>
      </c>
      <c r="F438" s="28" t="s">
        <v>2821</v>
      </c>
      <c r="G438" s="19" t="s">
        <v>21</v>
      </c>
      <c r="H438" s="19"/>
      <c r="I438" s="6" t="s">
        <v>2822</v>
      </c>
      <c r="J438" s="6" t="s">
        <v>36</v>
      </c>
      <c r="K438" s="17" t="s">
        <v>18</v>
      </c>
      <c r="L438" s="6" t="s">
        <v>25</v>
      </c>
      <c r="M438" s="6">
        <v>40</v>
      </c>
      <c r="N438" s="6"/>
      <c r="O438" s="6" t="s">
        <v>22</v>
      </c>
      <c r="P438" s="6" t="s">
        <v>22</v>
      </c>
      <c r="Q438" s="6" t="s">
        <v>92</v>
      </c>
      <c r="R438" s="6" t="s">
        <v>991</v>
      </c>
      <c r="S438" s="6"/>
      <c r="T438" s="25">
        <v>16</v>
      </c>
      <c r="U438" s="25">
        <v>16</v>
      </c>
      <c r="V438" s="42" t="s">
        <v>1250</v>
      </c>
      <c r="W438" s="42"/>
      <c r="X438" s="42"/>
      <c r="Y438" s="10" t="s">
        <v>563</v>
      </c>
      <c r="Z438" s="10" t="s">
        <v>753</v>
      </c>
      <c r="AA438" s="5"/>
    </row>
    <row r="439" spans="1:27" ht="12.75" customHeight="1" x14ac:dyDescent="0.25">
      <c r="A439" s="10" t="str">
        <f>Q439</f>
        <v>BACHARELADO EM NEUROCIÊNCIA</v>
      </c>
      <c r="B439" s="10" t="str">
        <f>E439</f>
        <v>NA1MCZC007-15SB</v>
      </c>
      <c r="C439" s="10" t="str">
        <f>CONCATENATE(D439," ",G439,"-",K439," (",J439,")",IF(G439="I"," - TURMA MINISTRADA EM INGLÊS",IF(G439="P"," - TURMA COMPARTILHADA COM A PÓS-GRADUAÇÃO",IF(G439="S"," - TURMA SEMIPRESENCIAL",""))))</f>
        <v>Ergonomia Cognitiva A1-noturno (São Bernardo do Campo)</v>
      </c>
      <c r="D439" s="5" t="s">
        <v>2819</v>
      </c>
      <c r="E439" s="5" t="s">
        <v>2823</v>
      </c>
      <c r="F439" s="25" t="s">
        <v>2821</v>
      </c>
      <c r="G439" s="14" t="s">
        <v>21</v>
      </c>
      <c r="I439" s="5" t="s">
        <v>4490</v>
      </c>
      <c r="J439" s="5" t="s">
        <v>36</v>
      </c>
      <c r="K439" s="5" t="s">
        <v>23</v>
      </c>
      <c r="L439" s="5" t="s">
        <v>25</v>
      </c>
      <c r="M439" s="5">
        <v>49</v>
      </c>
      <c r="N439" s="5"/>
      <c r="O439" s="5" t="s">
        <v>22</v>
      </c>
      <c r="P439" s="5" t="s">
        <v>22</v>
      </c>
      <c r="Q439" s="6" t="s">
        <v>92</v>
      </c>
      <c r="R439" s="6" t="s">
        <v>2825</v>
      </c>
      <c r="S439" s="6"/>
      <c r="T439" s="25">
        <v>16</v>
      </c>
      <c r="U439" s="25">
        <v>16</v>
      </c>
      <c r="V439" s="42" t="s">
        <v>1250</v>
      </c>
      <c r="W439" s="42"/>
      <c r="X439" s="42"/>
      <c r="Y439" s="10" t="s">
        <v>563</v>
      </c>
      <c r="Z439" s="10" t="s">
        <v>754</v>
      </c>
      <c r="AA439" s="5"/>
    </row>
    <row r="440" spans="1:27" ht="12.75" customHeight="1" x14ac:dyDescent="0.25">
      <c r="A440" s="10" t="str">
        <f>Q440</f>
        <v>BACHARELADO EM NEUROCIÊNCIA</v>
      </c>
      <c r="B440" s="10" t="str">
        <f>E440</f>
        <v>DA1MCTC001-15SB</v>
      </c>
      <c r="C440" s="10" t="str">
        <f>CONCATENATE(D440," ",G440,"-",K440," (",J440,")",IF(G440="I"," - TURMA MINISTRADA EM INGLÊS",IF(G440="P"," - TURMA COMPARTILHADA COM A PÓS-GRADUAÇÃO",IF(G440="S"," - TURMA SEMIPRESENCIAL",""))))</f>
        <v>Introdução à Filosofia da Mente A1-diurno (São Bernardo do Campo)</v>
      </c>
      <c r="D440" s="6" t="s">
        <v>1476</v>
      </c>
      <c r="E440" s="6" t="s">
        <v>1477</v>
      </c>
      <c r="F440" s="28" t="s">
        <v>1478</v>
      </c>
      <c r="G440" s="19" t="s">
        <v>21</v>
      </c>
      <c r="H440" s="19" t="s">
        <v>1479</v>
      </c>
      <c r="I440" s="6"/>
      <c r="J440" s="6" t="s">
        <v>36</v>
      </c>
      <c r="K440" s="17" t="s">
        <v>18</v>
      </c>
      <c r="L440" s="6" t="s">
        <v>73</v>
      </c>
      <c r="M440" s="6">
        <v>60</v>
      </c>
      <c r="N440" s="6"/>
      <c r="O440" s="6" t="s">
        <v>22</v>
      </c>
      <c r="P440" s="6" t="s">
        <v>22</v>
      </c>
      <c r="Q440" s="6" t="s">
        <v>92</v>
      </c>
      <c r="R440" s="6" t="s">
        <v>613</v>
      </c>
      <c r="S440" s="6"/>
      <c r="T440" s="25">
        <v>8</v>
      </c>
      <c r="U440" s="25">
        <v>8</v>
      </c>
      <c r="V440" s="42" t="s">
        <v>1250</v>
      </c>
      <c r="W440" s="42"/>
      <c r="X440" s="42"/>
      <c r="Y440" s="10" t="s">
        <v>1181</v>
      </c>
      <c r="Z440" s="10" t="s">
        <v>563</v>
      </c>
      <c r="AA440" s="5"/>
    </row>
    <row r="441" spans="1:27" ht="12.75" customHeight="1" x14ac:dyDescent="0.25">
      <c r="A441" s="10" t="str">
        <f>Q441</f>
        <v>BACHARELADO EM NEUROCIÊNCIA</v>
      </c>
      <c r="B441" s="10" t="str">
        <f>E441</f>
        <v>NA1MCTC001-15SB</v>
      </c>
      <c r="C441" s="10" t="str">
        <f>CONCATENATE(D441," ",G441,"-",K441," (",J441,")",IF(G441="I"," - TURMA MINISTRADA EM INGLÊS",IF(G441="P"," - TURMA COMPARTILHADA COM A PÓS-GRADUAÇÃO",IF(G441="S"," - TURMA SEMIPRESENCIAL",""))))</f>
        <v>Introdução à Filosofia da Mente A1-noturno (São Bernardo do Campo)</v>
      </c>
      <c r="D441" s="6" t="s">
        <v>1476</v>
      </c>
      <c r="E441" s="6" t="s">
        <v>1480</v>
      </c>
      <c r="F441" s="27" t="s">
        <v>1478</v>
      </c>
      <c r="G441" s="19" t="s">
        <v>21</v>
      </c>
      <c r="H441" s="19" t="s">
        <v>1481</v>
      </c>
      <c r="I441" s="6"/>
      <c r="J441" s="6" t="s">
        <v>36</v>
      </c>
      <c r="K441" s="17" t="s">
        <v>23</v>
      </c>
      <c r="L441" s="6" t="s">
        <v>73</v>
      </c>
      <c r="M441" s="6">
        <v>60</v>
      </c>
      <c r="N441" s="6"/>
      <c r="O441" s="6" t="s">
        <v>22</v>
      </c>
      <c r="P441" s="6" t="s">
        <v>22</v>
      </c>
      <c r="Q441" s="6" t="s">
        <v>92</v>
      </c>
      <c r="R441" s="6" t="s">
        <v>613</v>
      </c>
      <c r="S441" s="6"/>
      <c r="T441" s="25">
        <v>8</v>
      </c>
      <c r="U441" s="25">
        <v>8</v>
      </c>
      <c r="V441" s="42" t="s">
        <v>1250</v>
      </c>
      <c r="W441" s="42"/>
      <c r="X441" s="42"/>
      <c r="Y441" s="10" t="s">
        <v>1185</v>
      </c>
      <c r="Z441" s="10" t="s">
        <v>563</v>
      </c>
      <c r="AA441" s="5"/>
    </row>
    <row r="442" spans="1:27" ht="12.75" customHeight="1" x14ac:dyDescent="0.25">
      <c r="A442" s="10" t="str">
        <f>Q442</f>
        <v>BACHARELADO EM NEUROCIÊNCIA</v>
      </c>
      <c r="B442" s="10" t="str">
        <f>E442</f>
        <v>DA2MCTC001-15SB</v>
      </c>
      <c r="C442" s="10" t="str">
        <f>CONCATENATE(D442," ",G442,"-",K442," (",J442,")",IF(G442="I"," - TURMA MINISTRADA EM INGLÊS",IF(G442="P"," - TURMA COMPARTILHADA COM A PÓS-GRADUAÇÃO",IF(G442="S"," - TURMA SEMIPRESENCIAL",""))))</f>
        <v>Introdução à Filosofia da Mente A2-diurno (São Bernardo do Campo)</v>
      </c>
      <c r="D442" s="6" t="s">
        <v>1476</v>
      </c>
      <c r="E442" s="6" t="s">
        <v>3351</v>
      </c>
      <c r="F442" s="28" t="s">
        <v>1478</v>
      </c>
      <c r="G442" s="19" t="s">
        <v>24</v>
      </c>
      <c r="H442" s="19" t="s">
        <v>3352</v>
      </c>
      <c r="I442" s="6"/>
      <c r="J442" s="6" t="s">
        <v>36</v>
      </c>
      <c r="K442" s="6" t="s">
        <v>18</v>
      </c>
      <c r="L442" s="6" t="s">
        <v>73</v>
      </c>
      <c r="M442" s="6">
        <v>43</v>
      </c>
      <c r="N442" s="6"/>
      <c r="O442" s="6" t="s">
        <v>22</v>
      </c>
      <c r="P442" s="6" t="s">
        <v>22</v>
      </c>
      <c r="Q442" s="6" t="s">
        <v>92</v>
      </c>
      <c r="R442" s="6" t="s">
        <v>1499</v>
      </c>
      <c r="S442" s="6"/>
      <c r="T442" s="25">
        <v>8</v>
      </c>
      <c r="U442" s="25">
        <v>8</v>
      </c>
      <c r="V442" s="42" t="s">
        <v>1250</v>
      </c>
      <c r="W442" s="42"/>
      <c r="X442" s="42"/>
      <c r="Y442" s="10" t="s">
        <v>1181</v>
      </c>
      <c r="Z442" s="10" t="s">
        <v>563</v>
      </c>
      <c r="AA442" s="5"/>
    </row>
    <row r="443" spans="1:27" ht="12.75" customHeight="1" x14ac:dyDescent="0.25">
      <c r="A443" s="10" t="str">
        <f>Q443</f>
        <v>BACHARELADO EM NEUROCIÊNCIA</v>
      </c>
      <c r="B443" s="10" t="str">
        <f>E443</f>
        <v>NA2MCTC001-15SB</v>
      </c>
      <c r="C443" s="10" t="str">
        <f>CONCATENATE(D443," ",G443,"-",K443," (",J443,")",IF(G443="I"," - TURMA MINISTRADA EM INGLÊS",IF(G443="P"," - TURMA COMPARTILHADA COM A PÓS-GRADUAÇÃO",IF(G443="S"," - TURMA SEMIPRESENCIAL",""))))</f>
        <v>Introdução à Filosofia da Mente A2-noturno (São Bernardo do Campo)</v>
      </c>
      <c r="D443" s="5" t="s">
        <v>1476</v>
      </c>
      <c r="E443" s="5" t="s">
        <v>3353</v>
      </c>
      <c r="F443" s="25" t="s">
        <v>1478</v>
      </c>
      <c r="G443" s="14" t="s">
        <v>24</v>
      </c>
      <c r="H443" s="14" t="s">
        <v>3354</v>
      </c>
      <c r="I443" s="5"/>
      <c r="J443" s="5" t="s">
        <v>36</v>
      </c>
      <c r="K443" s="5" t="s">
        <v>23</v>
      </c>
      <c r="L443" s="5" t="s">
        <v>73</v>
      </c>
      <c r="M443" s="5">
        <v>52</v>
      </c>
      <c r="N443" s="5"/>
      <c r="O443" s="5" t="s">
        <v>22</v>
      </c>
      <c r="P443" s="5" t="s">
        <v>22</v>
      </c>
      <c r="Q443" s="6" t="s">
        <v>92</v>
      </c>
      <c r="R443" s="6" t="s">
        <v>1499</v>
      </c>
      <c r="S443" s="6"/>
      <c r="T443" s="25">
        <v>8</v>
      </c>
      <c r="U443" s="25">
        <v>8</v>
      </c>
      <c r="V443" s="42" t="s">
        <v>1250</v>
      </c>
      <c r="W443" s="42"/>
      <c r="X443" s="42"/>
      <c r="Y443" s="10" t="s">
        <v>1185</v>
      </c>
      <c r="Z443" s="10" t="s">
        <v>563</v>
      </c>
      <c r="AA443" s="5"/>
    </row>
    <row r="444" spans="1:27" ht="12.75" customHeight="1" x14ac:dyDescent="0.25">
      <c r="A444" s="10" t="str">
        <f>Q444</f>
        <v>BACHARELADO EM NEUROCIÊNCIA</v>
      </c>
      <c r="B444" s="10" t="str">
        <f>E444</f>
        <v>DAMCTC021-15SB</v>
      </c>
      <c r="C444" s="10" t="str">
        <f>CONCATENATE(D444," ",G444,"-",K444," (",J444,")",IF(G444="I"," - TURMA MINISTRADA EM INGLÊS",IF(G444="P"," - TURMA COMPARTILHADA COM A PÓS-GRADUAÇÃO",IF(G444="S"," - TURMA SEMIPRESENCIAL",""))))</f>
        <v>Introdução à Neurociência Computacional A-diurno (São Bernardo do Campo)</v>
      </c>
      <c r="D444" s="6" t="s">
        <v>1482</v>
      </c>
      <c r="E444" s="6" t="s">
        <v>1487</v>
      </c>
      <c r="F444" s="27" t="s">
        <v>1484</v>
      </c>
      <c r="G444" s="19" t="s">
        <v>16</v>
      </c>
      <c r="H444" s="19" t="s">
        <v>1488</v>
      </c>
      <c r="I444" s="6" t="s">
        <v>1489</v>
      </c>
      <c r="J444" s="6" t="s">
        <v>36</v>
      </c>
      <c r="K444" s="17" t="s">
        <v>18</v>
      </c>
      <c r="L444" s="6" t="s">
        <v>273</v>
      </c>
      <c r="M444" s="6">
        <v>51</v>
      </c>
      <c r="N444" s="6"/>
      <c r="O444" s="6" t="s">
        <v>22</v>
      </c>
      <c r="P444" s="6"/>
      <c r="Q444" s="6" t="s">
        <v>92</v>
      </c>
      <c r="R444" s="6" t="s">
        <v>1015</v>
      </c>
      <c r="S444" s="6"/>
      <c r="T444" s="25">
        <v>16</v>
      </c>
      <c r="U444" s="25">
        <v>16</v>
      </c>
      <c r="V444" s="42" t="s">
        <v>1250</v>
      </c>
      <c r="W444" s="42"/>
      <c r="X444" s="42"/>
      <c r="Y444" s="10" t="s">
        <v>767</v>
      </c>
      <c r="Z444" s="10" t="s">
        <v>749</v>
      </c>
      <c r="AA444" s="5"/>
    </row>
    <row r="445" spans="1:27" ht="12.75" customHeight="1" x14ac:dyDescent="0.25">
      <c r="A445" s="10" t="str">
        <f>Q445</f>
        <v>BACHARELADO EM NEUROCIÊNCIA</v>
      </c>
      <c r="B445" s="10" t="str">
        <f>E445</f>
        <v>NAMCTC021-15SB</v>
      </c>
      <c r="C445" s="10" t="str">
        <f>CONCATENATE(D445," ",G445,"-",K445," (",J445,")",IF(G445="I"," - TURMA MINISTRADA EM INGLÊS",IF(G445="P"," - TURMA COMPARTILHADA COM A PÓS-GRADUAÇÃO",IF(G445="S"," - TURMA SEMIPRESENCIAL",""))))</f>
        <v>Introdução à Neurociência Computacional A-noturno (São Bernardo do Campo)</v>
      </c>
      <c r="D445" s="6" t="s">
        <v>1482</v>
      </c>
      <c r="E445" s="6" t="s">
        <v>1483</v>
      </c>
      <c r="F445" s="28" t="s">
        <v>1484</v>
      </c>
      <c r="G445" s="19" t="s">
        <v>16</v>
      </c>
      <c r="H445" s="19" t="s">
        <v>1485</v>
      </c>
      <c r="I445" s="6" t="s">
        <v>1486</v>
      </c>
      <c r="J445" s="6" t="s">
        <v>36</v>
      </c>
      <c r="K445" s="17" t="s">
        <v>23</v>
      </c>
      <c r="L445" s="6" t="s">
        <v>273</v>
      </c>
      <c r="M445" s="6">
        <v>50</v>
      </c>
      <c r="N445" s="6"/>
      <c r="O445" s="6" t="s">
        <v>22</v>
      </c>
      <c r="P445" s="6"/>
      <c r="Q445" s="6" t="s">
        <v>92</v>
      </c>
      <c r="R445" s="6" t="s">
        <v>1015</v>
      </c>
      <c r="S445" s="6"/>
      <c r="T445" s="25">
        <v>16</v>
      </c>
      <c r="U445" s="25">
        <v>16</v>
      </c>
      <c r="V445" s="42" t="s">
        <v>1250</v>
      </c>
      <c r="W445" s="42"/>
      <c r="X445" s="42"/>
      <c r="Y445" s="10" t="s">
        <v>758</v>
      </c>
      <c r="Z445" s="10" t="s">
        <v>750</v>
      </c>
      <c r="AA445" s="5"/>
    </row>
    <row r="446" spans="1:27" ht="12.75" customHeight="1" x14ac:dyDescent="0.25">
      <c r="A446" s="10" t="str">
        <f>Q446</f>
        <v>BACHARELADO EM NEUROCIÊNCIA</v>
      </c>
      <c r="B446" s="10" t="str">
        <f>E446</f>
        <v>NA1MCTC018-15SB</v>
      </c>
      <c r="C446" s="10" t="str">
        <f>CONCATENATE(D446," ",G446,"-",K446," (",J446,")",IF(G446="I"," - TURMA MINISTRADA EM INGLÊS",IF(G446="P"," - TURMA COMPARTILHADA COM A PÓS-GRADUAÇÃO",IF(G446="S"," - TURMA SEMIPRESENCIAL",""))))</f>
        <v>Neuropsicofarmacologia A1-noturno (São Bernardo do Campo)</v>
      </c>
      <c r="D446" s="6" t="s">
        <v>1490</v>
      </c>
      <c r="E446" s="6" t="s">
        <v>1491</v>
      </c>
      <c r="F446" s="28" t="s">
        <v>1492</v>
      </c>
      <c r="G446" s="19" t="s">
        <v>21</v>
      </c>
      <c r="H446" s="19" t="s">
        <v>1493</v>
      </c>
      <c r="I446" s="6"/>
      <c r="J446" s="6" t="s">
        <v>36</v>
      </c>
      <c r="K446" s="17" t="s">
        <v>23</v>
      </c>
      <c r="L446" s="6" t="s">
        <v>276</v>
      </c>
      <c r="M446" s="6">
        <v>50</v>
      </c>
      <c r="N446" s="6"/>
      <c r="O446" s="6" t="s">
        <v>22</v>
      </c>
      <c r="P446" s="6"/>
      <c r="Q446" s="6" t="s">
        <v>92</v>
      </c>
      <c r="R446" s="6" t="s">
        <v>985</v>
      </c>
      <c r="S446" s="6"/>
      <c r="T446" s="25">
        <v>16</v>
      </c>
      <c r="U446" s="25">
        <v>16</v>
      </c>
      <c r="V446" s="42" t="s">
        <v>1250</v>
      </c>
      <c r="W446" s="42"/>
      <c r="X446" s="42"/>
      <c r="Y446" s="10" t="s">
        <v>743</v>
      </c>
      <c r="Z446" s="10" t="s">
        <v>563</v>
      </c>
      <c r="AA446" s="5"/>
    </row>
    <row r="447" spans="1:27" ht="12.75" customHeight="1" x14ac:dyDescent="0.25">
      <c r="A447" s="10" t="str">
        <f>Q447</f>
        <v>BACHARELADO EM NEUROCIÊNCIA</v>
      </c>
      <c r="B447" s="10" t="str">
        <f>E447</f>
        <v>DAMCTC018-15SB</v>
      </c>
      <c r="C447" s="10" t="str">
        <f>CONCATENATE(D447," ",G447,"-",K447," (",J447,")",IF(G447="I"," - TURMA MINISTRADA EM INGLÊS",IF(G447="P"," - TURMA COMPARTILHADA COM A PÓS-GRADUAÇÃO",IF(G447="S"," - TURMA SEMIPRESENCIAL",""))))</f>
        <v>Neuropsicofarmacologia A-diurno (São Bernardo do Campo)</v>
      </c>
      <c r="D447" s="6" t="s">
        <v>1490</v>
      </c>
      <c r="E447" s="6" t="s">
        <v>1494</v>
      </c>
      <c r="F447" s="28" t="s">
        <v>1492</v>
      </c>
      <c r="G447" s="19" t="s">
        <v>16</v>
      </c>
      <c r="H447" s="19" t="s">
        <v>1495</v>
      </c>
      <c r="I447" s="6"/>
      <c r="J447" s="6" t="s">
        <v>36</v>
      </c>
      <c r="K447" s="17" t="s">
        <v>18</v>
      </c>
      <c r="L447" s="6" t="s">
        <v>276</v>
      </c>
      <c r="M447" s="6">
        <v>40</v>
      </c>
      <c r="N447" s="6"/>
      <c r="O447" s="6" t="s">
        <v>22</v>
      </c>
      <c r="P447" s="6"/>
      <c r="Q447" s="6" t="s">
        <v>92</v>
      </c>
      <c r="R447" s="6" t="s">
        <v>562</v>
      </c>
      <c r="S447" s="6"/>
      <c r="T447" s="25">
        <v>16</v>
      </c>
      <c r="U447" s="25">
        <v>16</v>
      </c>
      <c r="V447" s="42" t="s">
        <v>1250</v>
      </c>
      <c r="W447" s="42"/>
      <c r="X447" s="42"/>
      <c r="Y447" s="10" t="s">
        <v>742</v>
      </c>
      <c r="Z447" s="10" t="s">
        <v>563</v>
      </c>
      <c r="AA447" s="5"/>
    </row>
    <row r="448" spans="1:27" ht="12.75" customHeight="1" x14ac:dyDescent="0.25">
      <c r="A448" s="10" t="str">
        <f>Q448</f>
        <v>BACHARELADO EM NEUROCIÊNCIA</v>
      </c>
      <c r="B448" s="10" t="str">
        <f>E448</f>
        <v>DA1MCTC007-15SB</v>
      </c>
      <c r="C448" s="10" t="str">
        <f>CONCATENATE(D448," ",G448,"-",K448," (",J448,")",IF(G448="I"," - TURMA MINISTRADA EM INGLÊS",IF(G448="P"," - TURMA COMPARTILHADA COM A PÓS-GRADUAÇÃO",IF(G448="S"," - TURMA SEMIPRESENCIAL",""))))</f>
        <v>Pesquisa e Comunicação Científica A1-diurno (São Bernardo do Campo)</v>
      </c>
      <c r="D448" s="6" t="s">
        <v>1496</v>
      </c>
      <c r="E448" s="6" t="s">
        <v>3292</v>
      </c>
      <c r="F448" s="28" t="s">
        <v>1498</v>
      </c>
      <c r="G448" s="19" t="s">
        <v>21</v>
      </c>
      <c r="H448" s="19" t="s">
        <v>3293</v>
      </c>
      <c r="I448" s="6"/>
      <c r="J448" s="6" t="s">
        <v>36</v>
      </c>
      <c r="K448" s="17" t="s">
        <v>18</v>
      </c>
      <c r="L448" s="6" t="s">
        <v>73</v>
      </c>
      <c r="M448" s="6">
        <v>40</v>
      </c>
      <c r="N448" s="6"/>
      <c r="O448" s="6" t="s">
        <v>22</v>
      </c>
      <c r="P448" s="6" t="s">
        <v>22</v>
      </c>
      <c r="Q448" s="6" t="s">
        <v>92</v>
      </c>
      <c r="R448" s="6" t="s">
        <v>988</v>
      </c>
      <c r="S448" s="6"/>
      <c r="T448" s="25">
        <v>8</v>
      </c>
      <c r="U448" s="25">
        <v>8</v>
      </c>
      <c r="V448" s="42" t="s">
        <v>1250</v>
      </c>
      <c r="W448" s="42"/>
      <c r="X448" s="42"/>
      <c r="Y448" s="10" t="s">
        <v>747</v>
      </c>
      <c r="Z448" s="10" t="s">
        <v>563</v>
      </c>
      <c r="AA448" s="5"/>
    </row>
    <row r="449" spans="1:27" ht="12.75" customHeight="1" x14ac:dyDescent="0.25">
      <c r="A449" s="10" t="str">
        <f>Q449</f>
        <v>BACHARELADO EM NEUROCIÊNCIA</v>
      </c>
      <c r="B449" s="10" t="str">
        <f>E449</f>
        <v>NA1MCTC007-15SB</v>
      </c>
      <c r="C449" s="10" t="str">
        <f>CONCATENATE(D449," ",G449,"-",K449," (",J449,")",IF(G449="I"," - TURMA MINISTRADA EM INGLÊS",IF(G449="P"," - TURMA COMPARTILHADA COM A PÓS-GRADUAÇÃO",IF(G449="S"," - TURMA SEMIPRESENCIAL",""))))</f>
        <v>Pesquisa e Comunicação Científica A1-noturno (São Bernardo do Campo)</v>
      </c>
      <c r="D449" s="6" t="s">
        <v>1496</v>
      </c>
      <c r="E449" s="6" t="s">
        <v>3294</v>
      </c>
      <c r="F449" s="28" t="s">
        <v>1498</v>
      </c>
      <c r="G449" s="19" t="s">
        <v>21</v>
      </c>
      <c r="H449" s="19" t="s">
        <v>3295</v>
      </c>
      <c r="I449" s="6"/>
      <c r="J449" s="6" t="s">
        <v>36</v>
      </c>
      <c r="K449" s="17" t="s">
        <v>23</v>
      </c>
      <c r="L449" s="6" t="s">
        <v>73</v>
      </c>
      <c r="M449" s="6">
        <v>41</v>
      </c>
      <c r="N449" s="6"/>
      <c r="O449" s="6" t="s">
        <v>22</v>
      </c>
      <c r="P449" s="6" t="s">
        <v>22</v>
      </c>
      <c r="Q449" s="6" t="s">
        <v>92</v>
      </c>
      <c r="R449" s="6" t="s">
        <v>988</v>
      </c>
      <c r="S449" s="6"/>
      <c r="T449" s="25">
        <v>8</v>
      </c>
      <c r="U449" s="25">
        <v>8</v>
      </c>
      <c r="V449" s="42" t="s">
        <v>1250</v>
      </c>
      <c r="W449" s="42"/>
      <c r="X449" s="42"/>
      <c r="Y449" s="10" t="s">
        <v>748</v>
      </c>
      <c r="Z449" s="10" t="s">
        <v>563</v>
      </c>
      <c r="AA449" s="5"/>
    </row>
    <row r="450" spans="1:27" ht="12.75" customHeight="1" x14ac:dyDescent="0.25">
      <c r="A450" s="10" t="str">
        <f>Q450</f>
        <v>BACHARELADO EM NEUROCIÊNCIA</v>
      </c>
      <c r="B450" s="10" t="str">
        <f>E450</f>
        <v>DAMCTC007-15SB</v>
      </c>
      <c r="C450" s="10" t="str">
        <f>CONCATENATE(D450," ",G450,"-",K450," (",J450,")",IF(G450="I"," - TURMA MINISTRADA EM INGLÊS",IF(G450="P"," - TURMA COMPARTILHADA COM A PÓS-GRADUAÇÃO",IF(G450="S"," - TURMA SEMIPRESENCIAL",""))))</f>
        <v>Pesquisa e Comunicação Científica A-diurno (São Bernardo do Campo)</v>
      </c>
      <c r="D450" s="6" t="s">
        <v>1496</v>
      </c>
      <c r="E450" s="6" t="s">
        <v>1497</v>
      </c>
      <c r="F450" s="28" t="s">
        <v>1498</v>
      </c>
      <c r="G450" s="19" t="s">
        <v>16</v>
      </c>
      <c r="H450" s="19" t="s">
        <v>1382</v>
      </c>
      <c r="I450" s="6"/>
      <c r="J450" s="6" t="s">
        <v>36</v>
      </c>
      <c r="K450" s="17" t="s">
        <v>18</v>
      </c>
      <c r="L450" s="6" t="s">
        <v>73</v>
      </c>
      <c r="M450" s="6">
        <v>40</v>
      </c>
      <c r="N450" s="6"/>
      <c r="O450" s="6" t="s">
        <v>22</v>
      </c>
      <c r="P450" s="6" t="s">
        <v>22</v>
      </c>
      <c r="Q450" s="6" t="s">
        <v>92</v>
      </c>
      <c r="R450" s="6" t="s">
        <v>1499</v>
      </c>
      <c r="S450" s="6"/>
      <c r="T450" s="25">
        <v>8</v>
      </c>
      <c r="U450" s="25">
        <v>8</v>
      </c>
      <c r="V450" s="42" t="s">
        <v>1250</v>
      </c>
      <c r="W450" s="42"/>
      <c r="X450" s="42"/>
      <c r="Y450" s="10" t="s">
        <v>747</v>
      </c>
      <c r="Z450" s="10" t="s">
        <v>563</v>
      </c>
      <c r="AA450" s="5"/>
    </row>
    <row r="451" spans="1:27" ht="12.75" customHeight="1" x14ac:dyDescent="0.25">
      <c r="A451" s="10" t="str">
        <f>Q451</f>
        <v>BACHARELADO EM NEUROCIÊNCIA</v>
      </c>
      <c r="B451" s="10" t="str">
        <f>E451</f>
        <v>NAMCTC007-15SB</v>
      </c>
      <c r="C451" s="10" t="str">
        <f>CONCATENATE(D451," ",G451,"-",K451," (",J451,")",IF(G451="I"," - TURMA MINISTRADA EM INGLÊS",IF(G451="P"," - TURMA COMPARTILHADA COM A PÓS-GRADUAÇÃO",IF(G451="S"," - TURMA SEMIPRESENCIAL",""))))</f>
        <v>Pesquisa e Comunicação Científica A-noturno (São Bernardo do Campo)</v>
      </c>
      <c r="D451" s="6" t="s">
        <v>1496</v>
      </c>
      <c r="E451" s="6" t="s">
        <v>1500</v>
      </c>
      <c r="F451" s="28" t="s">
        <v>1498</v>
      </c>
      <c r="G451" s="19" t="s">
        <v>16</v>
      </c>
      <c r="H451" s="19" t="s">
        <v>1501</v>
      </c>
      <c r="I451" s="6"/>
      <c r="J451" s="6" t="s">
        <v>36</v>
      </c>
      <c r="K451" s="6" t="s">
        <v>23</v>
      </c>
      <c r="L451" s="6" t="s">
        <v>73</v>
      </c>
      <c r="M451" s="6">
        <v>40</v>
      </c>
      <c r="N451" s="6"/>
      <c r="O451" s="6" t="s">
        <v>22</v>
      </c>
      <c r="P451" s="6" t="s">
        <v>22</v>
      </c>
      <c r="Q451" s="6" t="s">
        <v>92</v>
      </c>
      <c r="R451" s="6" t="s">
        <v>1499</v>
      </c>
      <c r="S451" s="6"/>
      <c r="T451" s="25">
        <v>8</v>
      </c>
      <c r="U451" s="25">
        <v>8</v>
      </c>
      <c r="V451" s="42" t="s">
        <v>1250</v>
      </c>
      <c r="W451" s="42"/>
      <c r="X451" s="42"/>
      <c r="Y451" s="10" t="s">
        <v>748</v>
      </c>
      <c r="Z451" s="10" t="s">
        <v>563</v>
      </c>
      <c r="AA451" s="5"/>
    </row>
    <row r="452" spans="1:27" ht="12.75" customHeight="1" x14ac:dyDescent="0.25">
      <c r="A452" s="10" t="str">
        <f>Q452</f>
        <v>BACHARELADO EM NEUROCIÊNCIA</v>
      </c>
      <c r="B452" s="10" t="str">
        <f>E452</f>
        <v>DAMCTC009-15SB</v>
      </c>
      <c r="C452" s="10" t="str">
        <f>CONCATENATE(D452," ",G452,"-",K452," (",J452,")",IF(G452="I"," - TURMA MINISTRADA EM INGLÊS",IF(G452="P"," - TURMA COMPARTILHADA COM A PÓS-GRADUAÇÃO",IF(G452="S"," - TURMA SEMIPRESENCIAL",""))))</f>
        <v>Progressos e Métodos em Neurociência A-diurno (São Bernardo do Campo)</v>
      </c>
      <c r="D452" s="5" t="s">
        <v>1502</v>
      </c>
      <c r="E452" s="5" t="s">
        <v>1503</v>
      </c>
      <c r="F452" s="26" t="s">
        <v>1504</v>
      </c>
      <c r="G452" s="14" t="s">
        <v>16</v>
      </c>
      <c r="H452" s="14" t="s">
        <v>1505</v>
      </c>
      <c r="I452" s="5"/>
      <c r="J452" s="5" t="s">
        <v>36</v>
      </c>
      <c r="K452" s="5" t="s">
        <v>18</v>
      </c>
      <c r="L452" s="5" t="s">
        <v>276</v>
      </c>
      <c r="M452" s="5">
        <v>40</v>
      </c>
      <c r="N452" s="5"/>
      <c r="O452" s="5" t="s">
        <v>22</v>
      </c>
      <c r="P452" s="5" t="s">
        <v>22</v>
      </c>
      <c r="Q452" s="6" t="s">
        <v>92</v>
      </c>
      <c r="R452" s="6" t="s">
        <v>855</v>
      </c>
      <c r="S452" s="6"/>
      <c r="T452" s="25">
        <v>16</v>
      </c>
      <c r="U452" s="25">
        <v>16</v>
      </c>
      <c r="V452" s="42" t="s">
        <v>1250</v>
      </c>
      <c r="W452" s="42"/>
      <c r="X452" s="42"/>
      <c r="Y452" s="10" t="s">
        <v>753</v>
      </c>
      <c r="Z452" s="10" t="s">
        <v>563</v>
      </c>
      <c r="AA452" s="5"/>
    </row>
    <row r="453" spans="1:27" ht="12.75" customHeight="1" x14ac:dyDescent="0.25">
      <c r="A453" s="10" t="str">
        <f>Q453</f>
        <v>BACHARELADO EM NEUROCIÊNCIA</v>
      </c>
      <c r="B453" s="10" t="str">
        <f>E453</f>
        <v>NAMCTC009-15SB</v>
      </c>
      <c r="C453" s="10" t="str">
        <f>CONCATENATE(D453," ",G453,"-",K453," (",J453,")",IF(G453="I"," - TURMA MINISTRADA EM INGLÊS",IF(G453="P"," - TURMA COMPARTILHADA COM A PÓS-GRADUAÇÃO",IF(G453="S"," - TURMA SEMIPRESENCIAL",""))))</f>
        <v>Progressos e Métodos em Neurociência A-noturno (São Bernardo do Campo)</v>
      </c>
      <c r="D453" s="6" t="s">
        <v>1502</v>
      </c>
      <c r="E453" s="6" t="s">
        <v>1506</v>
      </c>
      <c r="F453" s="28" t="s">
        <v>1504</v>
      </c>
      <c r="G453" s="19" t="s">
        <v>16</v>
      </c>
      <c r="H453" s="19" t="s">
        <v>1507</v>
      </c>
      <c r="I453" s="6"/>
      <c r="J453" s="6" t="s">
        <v>36</v>
      </c>
      <c r="K453" s="6" t="s">
        <v>23</v>
      </c>
      <c r="L453" s="6" t="s">
        <v>276</v>
      </c>
      <c r="M453" s="6">
        <v>48</v>
      </c>
      <c r="N453" s="6"/>
      <c r="O453" s="6" t="s">
        <v>22</v>
      </c>
      <c r="P453" s="6" t="s">
        <v>22</v>
      </c>
      <c r="Q453" s="6" t="s">
        <v>92</v>
      </c>
      <c r="R453" s="6" t="s">
        <v>856</v>
      </c>
      <c r="S453" s="6"/>
      <c r="T453" s="25">
        <v>16</v>
      </c>
      <c r="U453" s="25">
        <v>16</v>
      </c>
      <c r="V453" s="42" t="s">
        <v>1250</v>
      </c>
      <c r="W453" s="42"/>
      <c r="X453" s="42"/>
      <c r="Y453" s="10" t="s">
        <v>754</v>
      </c>
      <c r="Z453" s="10" t="s">
        <v>563</v>
      </c>
      <c r="AA453" s="5"/>
    </row>
    <row r="454" spans="1:27" ht="12.75" customHeight="1" x14ac:dyDescent="0.25">
      <c r="A454" s="10" t="str">
        <f>Q454</f>
        <v>BACHARELADO EM NEUROCIÊNCIA</v>
      </c>
      <c r="B454" s="10" t="str">
        <f>E454</f>
        <v>DAMCTC020-15SB</v>
      </c>
      <c r="C454" s="10" t="str">
        <f>CONCATENATE(D454," ",G454,"-",K454," (",J454,")",IF(G454="I"," - TURMA MINISTRADA EM INGLÊS",IF(G454="P"," - TURMA COMPARTILHADA COM A PÓS-GRADUAÇÃO",IF(G454="S"," - TURMA SEMIPRESENCIAL",""))))</f>
        <v>Psicologia Experimental A-diurno (São Bernardo do Campo)</v>
      </c>
      <c r="D454" s="6" t="s">
        <v>1508</v>
      </c>
      <c r="E454" s="6" t="s">
        <v>1509</v>
      </c>
      <c r="F454" s="28" t="s">
        <v>1510</v>
      </c>
      <c r="G454" s="19" t="s">
        <v>16</v>
      </c>
      <c r="H454" s="19" t="s">
        <v>1511</v>
      </c>
      <c r="I454" s="6" t="s">
        <v>1512</v>
      </c>
      <c r="J454" s="6" t="s">
        <v>36</v>
      </c>
      <c r="K454" s="6" t="s">
        <v>18</v>
      </c>
      <c r="L454" s="6" t="s">
        <v>1513</v>
      </c>
      <c r="M454" s="6">
        <v>40</v>
      </c>
      <c r="N454" s="6"/>
      <c r="O454" s="6"/>
      <c r="P454" s="6"/>
      <c r="Q454" s="6" t="s">
        <v>92</v>
      </c>
      <c r="R454" s="6" t="s">
        <v>989</v>
      </c>
      <c r="S454" s="6"/>
      <c r="T454" s="25">
        <v>24</v>
      </c>
      <c r="U454" s="25">
        <v>24</v>
      </c>
      <c r="V454" s="42" t="s">
        <v>1250</v>
      </c>
      <c r="W454" s="42"/>
      <c r="X454" s="42"/>
      <c r="Y454" s="10" t="s">
        <v>1177</v>
      </c>
      <c r="Z454" s="10" t="s">
        <v>1220</v>
      </c>
      <c r="AA454" s="5"/>
    </row>
    <row r="455" spans="1:27" ht="12.75" customHeight="1" x14ac:dyDescent="0.25">
      <c r="A455" s="10" t="str">
        <f>Q455</f>
        <v>BACHARELADO EM NEUROCIÊNCIA</v>
      </c>
      <c r="B455" s="10" t="str">
        <f>E455</f>
        <v>NAMCTC020-15SB</v>
      </c>
      <c r="C455" s="10" t="str">
        <f>CONCATENATE(D455," ",G455,"-",K455," (",J455,")",IF(G455="I"," - TURMA MINISTRADA EM INGLÊS",IF(G455="P"," - TURMA COMPARTILHADA COM A PÓS-GRADUAÇÃO",IF(G455="S"," - TURMA SEMIPRESENCIAL",""))))</f>
        <v>Psicologia Experimental A-noturno (São Bernardo do Campo)</v>
      </c>
      <c r="D455" s="6" t="s">
        <v>1508</v>
      </c>
      <c r="E455" s="6" t="s">
        <v>1514</v>
      </c>
      <c r="F455" s="28" t="s">
        <v>1510</v>
      </c>
      <c r="G455" s="19" t="s">
        <v>16</v>
      </c>
      <c r="H455" s="19" t="s">
        <v>1515</v>
      </c>
      <c r="I455" s="6" t="s">
        <v>1516</v>
      </c>
      <c r="J455" s="6" t="s">
        <v>36</v>
      </c>
      <c r="K455" s="6" t="s">
        <v>23</v>
      </c>
      <c r="L455" s="6" t="s">
        <v>1513</v>
      </c>
      <c r="M455" s="6">
        <v>50</v>
      </c>
      <c r="N455" s="6"/>
      <c r="O455" s="6"/>
      <c r="P455" s="6"/>
      <c r="Q455" s="6" t="s">
        <v>92</v>
      </c>
      <c r="R455" s="6" t="s">
        <v>989</v>
      </c>
      <c r="S455" s="6"/>
      <c r="T455" s="25">
        <v>24</v>
      </c>
      <c r="U455" s="25">
        <v>24</v>
      </c>
      <c r="V455" s="42" t="s">
        <v>1250</v>
      </c>
      <c r="W455" s="42"/>
      <c r="X455" s="42"/>
      <c r="Y455" s="10" t="s">
        <v>1178</v>
      </c>
      <c r="Z455" s="10" t="s">
        <v>728</v>
      </c>
      <c r="AA455" s="5"/>
    </row>
    <row r="456" spans="1:27" ht="12.75" customHeight="1" x14ac:dyDescent="0.25">
      <c r="A456" s="10" t="str">
        <f>Q456</f>
        <v>BACHARELADO EM PLANEJAMENTO TERRITORIAL</v>
      </c>
      <c r="B456" s="10" t="str">
        <f>E456</f>
        <v>DA1ESZT002-17SB</v>
      </c>
      <c r="C456" s="10" t="str">
        <f>CONCATENATE(D456," ",G456,"-",K456," (",J456,")",IF(G456="I"," - TURMA MINISTRADA EM INGLÊS",IF(G456="P"," - TURMA COMPARTILHADA COM A PÓS-GRADUAÇÃO",IF(G456="S"," - TURMA SEMIPRESENCIAL",""))))</f>
        <v>Desenvolvimento Humano e Pobreza Urbana A1-diurno (São Bernardo do Campo)</v>
      </c>
      <c r="D456" s="6" t="s">
        <v>2748</v>
      </c>
      <c r="E456" s="6" t="s">
        <v>2749</v>
      </c>
      <c r="F456" s="28" t="s">
        <v>2750</v>
      </c>
      <c r="G456" s="19" t="s">
        <v>21</v>
      </c>
      <c r="H456" s="19" t="s">
        <v>2751</v>
      </c>
      <c r="I456" s="6"/>
      <c r="J456" s="6" t="s">
        <v>36</v>
      </c>
      <c r="K456" s="17" t="s">
        <v>18</v>
      </c>
      <c r="L456" s="6" t="s">
        <v>25</v>
      </c>
      <c r="M456" s="6">
        <v>40</v>
      </c>
      <c r="N456" s="6"/>
      <c r="O456" s="6"/>
      <c r="P456" s="6"/>
      <c r="Q456" s="6" t="s">
        <v>93</v>
      </c>
      <c r="R456" s="6" t="s">
        <v>2181</v>
      </c>
      <c r="S456" s="6"/>
      <c r="T456" s="25">
        <v>16</v>
      </c>
      <c r="U456" s="25">
        <v>16</v>
      </c>
      <c r="V456" s="42" t="s">
        <v>1250</v>
      </c>
      <c r="W456" s="42"/>
      <c r="X456" s="42"/>
      <c r="Y456" s="10" t="s">
        <v>764</v>
      </c>
      <c r="Z456" s="10" t="s">
        <v>563</v>
      </c>
      <c r="AA456" s="5"/>
    </row>
    <row r="457" spans="1:27" ht="12.75" customHeight="1" x14ac:dyDescent="0.25">
      <c r="A457" s="10" t="str">
        <f>Q457</f>
        <v>BACHARELADO EM PLANEJAMENTO TERRITORIAL</v>
      </c>
      <c r="B457" s="10" t="str">
        <f>E457</f>
        <v>DAESHT009-17SB</v>
      </c>
      <c r="C457" s="10" t="str">
        <f>CONCATENATE(D457," ",G457,"-",K457," (",J457,")",IF(G457="I"," - TURMA MINISTRADA EM INGLÊS",IF(G457="P"," - TURMA COMPARTILHADA COM A PÓS-GRADUAÇÃO",IF(G457="S"," - TURMA SEMIPRESENCIAL",""))))</f>
        <v>História da Cidade e do Urbanismo A-diurno (São Bernardo do Campo)</v>
      </c>
      <c r="D457" s="6" t="s">
        <v>1517</v>
      </c>
      <c r="E457" s="6" t="s">
        <v>1518</v>
      </c>
      <c r="F457" s="27" t="s">
        <v>1519</v>
      </c>
      <c r="G457" s="19" t="s">
        <v>16</v>
      </c>
      <c r="H457" s="19" t="s">
        <v>1520</v>
      </c>
      <c r="I457" s="6"/>
      <c r="J457" s="6" t="s">
        <v>36</v>
      </c>
      <c r="K457" s="17" t="s">
        <v>18</v>
      </c>
      <c r="L457" s="6" t="s">
        <v>25</v>
      </c>
      <c r="M457" s="6">
        <v>38</v>
      </c>
      <c r="N457" s="6"/>
      <c r="O457" s="6" t="s">
        <v>22</v>
      </c>
      <c r="P457" s="6" t="s">
        <v>22</v>
      </c>
      <c r="Q457" s="6" t="s">
        <v>93</v>
      </c>
      <c r="R457" s="6" t="s">
        <v>417</v>
      </c>
      <c r="S457" s="6"/>
      <c r="T457" s="25">
        <v>16</v>
      </c>
      <c r="U457" s="25">
        <v>16</v>
      </c>
      <c r="V457" s="42" t="s">
        <v>1250</v>
      </c>
      <c r="W457" s="42"/>
      <c r="X457" s="42"/>
      <c r="Y457" s="10" t="s">
        <v>742</v>
      </c>
      <c r="Z457" s="10" t="s">
        <v>563</v>
      </c>
      <c r="AA457" s="5"/>
    </row>
    <row r="458" spans="1:27" ht="12.75" customHeight="1" x14ac:dyDescent="0.25">
      <c r="A458" s="10" t="str">
        <f>Q458</f>
        <v>BACHARELADO EM PLANEJAMENTO TERRITORIAL</v>
      </c>
      <c r="B458" s="10" t="str">
        <f>E458</f>
        <v>NAESHT009-17SB</v>
      </c>
      <c r="C458" s="10" t="str">
        <f>CONCATENATE(D458," ",G458,"-",K458," (",J458,")",IF(G458="I"," - TURMA MINISTRADA EM INGLÊS",IF(G458="P"," - TURMA COMPARTILHADA COM A PÓS-GRADUAÇÃO",IF(G458="S"," - TURMA SEMIPRESENCIAL",""))))</f>
        <v>História da Cidade e do Urbanismo A-noturno (São Bernardo do Campo)</v>
      </c>
      <c r="D458" s="6" t="s">
        <v>1517</v>
      </c>
      <c r="E458" s="6" t="s">
        <v>1521</v>
      </c>
      <c r="F458" s="28" t="s">
        <v>1519</v>
      </c>
      <c r="G458" s="19" t="s">
        <v>16</v>
      </c>
      <c r="H458" s="19" t="s">
        <v>1522</v>
      </c>
      <c r="I458" s="6"/>
      <c r="J458" s="6" t="s">
        <v>36</v>
      </c>
      <c r="K458" s="6" t="s">
        <v>23</v>
      </c>
      <c r="L458" s="6" t="s">
        <v>25</v>
      </c>
      <c r="M458" s="6">
        <v>52</v>
      </c>
      <c r="N458" s="6"/>
      <c r="O458" s="6" t="s">
        <v>22</v>
      </c>
      <c r="P458" s="6" t="s">
        <v>22</v>
      </c>
      <c r="Q458" s="6" t="s">
        <v>93</v>
      </c>
      <c r="R458" s="6" t="s">
        <v>417</v>
      </c>
      <c r="S458" s="6"/>
      <c r="T458" s="25">
        <v>16</v>
      </c>
      <c r="U458" s="25">
        <v>16</v>
      </c>
      <c r="V458" s="42" t="s">
        <v>1250</v>
      </c>
      <c r="W458" s="42"/>
      <c r="X458" s="42"/>
      <c r="Y458" s="10" t="s">
        <v>743</v>
      </c>
      <c r="Z458" s="10" t="s">
        <v>563</v>
      </c>
      <c r="AA458" s="5"/>
    </row>
    <row r="459" spans="1:27" ht="12.75" customHeight="1" x14ac:dyDescent="0.25">
      <c r="A459" s="10" t="str">
        <f>Q459</f>
        <v>BACHARELADO EM PLANEJAMENTO TERRITORIAL</v>
      </c>
      <c r="B459" s="10" t="str">
        <f>E459</f>
        <v>DAESHT011-17SB</v>
      </c>
      <c r="C459" s="10" t="str">
        <f>CONCATENATE(D459," ",G459,"-",K459," (",J459,")",IF(G459="I"," - TURMA MINISTRADA EM INGLÊS",IF(G459="P"," - TURMA COMPARTILHADA COM A PÓS-GRADUAÇÃO",IF(G459="S"," - TURMA SEMIPRESENCIAL",""))))</f>
        <v>Métodos e Técnicas de Análise de Informação para o Planejamento A-diurno (São Bernardo do Campo)</v>
      </c>
      <c r="D459" s="5" t="s">
        <v>1523</v>
      </c>
      <c r="E459" s="5" t="s">
        <v>1524</v>
      </c>
      <c r="F459" s="25" t="s">
        <v>1525</v>
      </c>
      <c r="G459" s="14" t="s">
        <v>16</v>
      </c>
      <c r="I459" s="5" t="s">
        <v>1526</v>
      </c>
      <c r="J459" s="5" t="s">
        <v>36</v>
      </c>
      <c r="K459" s="5" t="s">
        <v>18</v>
      </c>
      <c r="L459" s="5" t="s">
        <v>276</v>
      </c>
      <c r="M459" s="5">
        <v>38</v>
      </c>
      <c r="N459" s="5"/>
      <c r="O459" s="5"/>
      <c r="P459" s="5" t="s">
        <v>22</v>
      </c>
      <c r="Q459" s="6" t="s">
        <v>93</v>
      </c>
      <c r="R459" s="6" t="s">
        <v>418</v>
      </c>
      <c r="S459" s="6"/>
      <c r="T459" s="25">
        <v>16</v>
      </c>
      <c r="U459" s="25">
        <v>16</v>
      </c>
      <c r="V459" s="42" t="s">
        <v>1250</v>
      </c>
      <c r="W459" s="42"/>
      <c r="X459" s="42"/>
      <c r="Y459" s="10" t="s">
        <v>563</v>
      </c>
      <c r="Z459" s="10" t="s">
        <v>751</v>
      </c>
      <c r="AA459" s="5"/>
    </row>
    <row r="460" spans="1:27" ht="12.75" customHeight="1" x14ac:dyDescent="0.25">
      <c r="A460" s="10" t="str">
        <f>Q460</f>
        <v>BACHARELADO EM PLANEJAMENTO TERRITORIAL</v>
      </c>
      <c r="B460" s="10" t="str">
        <f>E460</f>
        <v>NAESHT011-17SB</v>
      </c>
      <c r="C460" s="10" t="str">
        <f>CONCATENATE(D460," ",G460,"-",K460," (",J460,")",IF(G460="I"," - TURMA MINISTRADA EM INGLÊS",IF(G460="P"," - TURMA COMPARTILHADA COM A PÓS-GRADUAÇÃO",IF(G460="S"," - TURMA SEMIPRESENCIAL",""))))</f>
        <v>Métodos e Técnicas de Análise de Informação para o Planejamento A-noturno (São Bernardo do Campo)</v>
      </c>
      <c r="D460" s="6" t="s">
        <v>1523</v>
      </c>
      <c r="E460" s="6" t="s">
        <v>1527</v>
      </c>
      <c r="F460" s="28" t="s">
        <v>1525</v>
      </c>
      <c r="G460" s="19" t="s">
        <v>16</v>
      </c>
      <c r="H460" s="19"/>
      <c r="I460" s="6" t="s">
        <v>1528</v>
      </c>
      <c r="J460" s="6" t="s">
        <v>36</v>
      </c>
      <c r="K460" s="6" t="s">
        <v>23</v>
      </c>
      <c r="L460" s="6" t="s">
        <v>276</v>
      </c>
      <c r="M460" s="6">
        <v>38</v>
      </c>
      <c r="N460" s="6"/>
      <c r="O460" s="6"/>
      <c r="P460" s="6" t="s">
        <v>22</v>
      </c>
      <c r="Q460" s="6" t="s">
        <v>93</v>
      </c>
      <c r="R460" s="6" t="s">
        <v>418</v>
      </c>
      <c r="S460" s="6"/>
      <c r="T460" s="25">
        <v>16</v>
      </c>
      <c r="U460" s="25">
        <v>16</v>
      </c>
      <c r="V460" s="42" t="s">
        <v>1250</v>
      </c>
      <c r="W460" s="42"/>
      <c r="X460" s="42"/>
      <c r="Y460" s="10" t="s">
        <v>563</v>
      </c>
      <c r="Z460" s="10" t="s">
        <v>752</v>
      </c>
      <c r="AA460" s="5"/>
    </row>
    <row r="461" spans="1:27" ht="12.75" customHeight="1" x14ac:dyDescent="0.25">
      <c r="A461" s="10" t="str">
        <f>Q461</f>
        <v>BACHARELADO EM PLANEJAMENTO TERRITORIAL</v>
      </c>
      <c r="B461" s="10" t="str">
        <f>E461</f>
        <v>NAESHT012-17SB</v>
      </c>
      <c r="C461" s="10" t="str">
        <f>CONCATENATE(D461," ",G461,"-",K461," (",J461,")",IF(G461="I"," - TURMA MINISTRADA EM INGLÊS",IF(G461="P"," - TURMA COMPARTILHADA COM A PÓS-GRADUAÇÃO",IF(G461="S"," - TURMA SEMIPRESENCIAL",""))))</f>
        <v>Mobilização Produtiva dos Territórios e Desenvolvimento Local A-noturno (São Bernardo do Campo)</v>
      </c>
      <c r="D461" s="5" t="s">
        <v>1529</v>
      </c>
      <c r="E461" s="5" t="s">
        <v>1530</v>
      </c>
      <c r="F461" s="25" t="s">
        <v>1531</v>
      </c>
      <c r="G461" s="14" t="s">
        <v>16</v>
      </c>
      <c r="I461" s="5" t="s">
        <v>859</v>
      </c>
      <c r="J461" s="5" t="s">
        <v>36</v>
      </c>
      <c r="K461" s="5" t="s">
        <v>23</v>
      </c>
      <c r="L461" s="5" t="s">
        <v>25</v>
      </c>
      <c r="M461" s="5">
        <v>60</v>
      </c>
      <c r="N461" s="5"/>
      <c r="O461" s="5"/>
      <c r="P461" s="5" t="s">
        <v>22</v>
      </c>
      <c r="Q461" s="6" t="s">
        <v>93</v>
      </c>
      <c r="R461" s="6" t="s">
        <v>419</v>
      </c>
      <c r="S461" s="6"/>
      <c r="T461" s="25">
        <v>16</v>
      </c>
      <c r="U461" s="25">
        <v>16</v>
      </c>
      <c r="V461" s="42" t="s">
        <v>1250</v>
      </c>
      <c r="W461" s="42"/>
      <c r="X461" s="42"/>
      <c r="Y461" s="10" t="s">
        <v>563</v>
      </c>
      <c r="Z461" s="10" t="s">
        <v>754</v>
      </c>
      <c r="AA461" s="5"/>
    </row>
    <row r="462" spans="1:27" ht="12.75" customHeight="1" x14ac:dyDescent="0.25">
      <c r="A462" s="10" t="str">
        <f>Q462</f>
        <v>BACHARELADO EM PLANEJAMENTO TERRITORIAL</v>
      </c>
      <c r="B462" s="10" t="str">
        <f>E462</f>
        <v>NA1ESZT022-17SB</v>
      </c>
      <c r="C462" s="10" t="str">
        <f>CONCATENATE(D462," ",G462,"-",K462," (",J462,")",IF(G462="I"," - TURMA MINISTRADA EM INGLÊS",IF(G462="P"," - TURMA COMPARTILHADA COM A PÓS-GRADUAÇÃO",IF(G462="S"," - TURMA SEMIPRESENCIAL",""))))</f>
        <v>Modelos Econômicos e Análise das Dinâmicas Territoriais A1-noturno (São Bernardo do Campo)</v>
      </c>
      <c r="D462" s="6" t="s">
        <v>2768</v>
      </c>
      <c r="E462" s="6" t="s">
        <v>2769</v>
      </c>
      <c r="F462" s="28" t="s">
        <v>2770</v>
      </c>
      <c r="G462" s="19" t="s">
        <v>21</v>
      </c>
      <c r="H462" s="19" t="s">
        <v>2771</v>
      </c>
      <c r="I462" s="6"/>
      <c r="J462" s="6" t="s">
        <v>36</v>
      </c>
      <c r="K462" s="17" t="s">
        <v>23</v>
      </c>
      <c r="L462" s="6" t="s">
        <v>25</v>
      </c>
      <c r="M462" s="6">
        <v>40</v>
      </c>
      <c r="N462" s="6"/>
      <c r="O462" s="6"/>
      <c r="P462" s="6"/>
      <c r="Q462" s="6" t="s">
        <v>93</v>
      </c>
      <c r="R462" s="6" t="s">
        <v>619</v>
      </c>
      <c r="S462" s="6"/>
      <c r="T462" s="25">
        <v>16</v>
      </c>
      <c r="U462" s="25">
        <v>16</v>
      </c>
      <c r="V462" s="42" t="s">
        <v>1250</v>
      </c>
      <c r="W462" s="42"/>
      <c r="X462" s="42"/>
      <c r="Y462" s="10" t="s">
        <v>1171</v>
      </c>
      <c r="Z462" s="10" t="s">
        <v>563</v>
      </c>
      <c r="AA462" s="5"/>
    </row>
    <row r="463" spans="1:27" ht="12.75" customHeight="1" x14ac:dyDescent="0.25">
      <c r="A463" s="10" t="str">
        <f>Q463</f>
        <v>BACHARELADO EM PLANEJAMENTO TERRITORIAL</v>
      </c>
      <c r="B463" s="10" t="str">
        <f>E463</f>
        <v>NAESHT015-17SB</v>
      </c>
      <c r="C463" s="10" t="str">
        <f>CONCATENATE(D463," ",G463,"-",K463," (",J463,")",IF(G463="I"," - TURMA MINISTRADA EM INGLÊS",IF(G463="P"," - TURMA COMPARTILHADA COM A PÓS-GRADUAÇÃO",IF(G463="S"," - TURMA SEMIPRESENCIAL",""))))</f>
        <v>Oficina de Planejamento Urbano A-noturno (São Bernardo do Campo)</v>
      </c>
      <c r="D463" s="6" t="s">
        <v>1532</v>
      </c>
      <c r="E463" s="6" t="s">
        <v>1533</v>
      </c>
      <c r="F463" s="28" t="s">
        <v>1534</v>
      </c>
      <c r="G463" s="19" t="s">
        <v>16</v>
      </c>
      <c r="H463" s="19"/>
      <c r="I463" s="6" t="s">
        <v>1535</v>
      </c>
      <c r="J463" s="6" t="s">
        <v>36</v>
      </c>
      <c r="K463" s="17" t="s">
        <v>23</v>
      </c>
      <c r="L463" s="6" t="s">
        <v>30</v>
      </c>
      <c r="M463" s="6">
        <v>38</v>
      </c>
      <c r="N463" s="6"/>
      <c r="O463" s="6"/>
      <c r="P463" s="6" t="s">
        <v>22</v>
      </c>
      <c r="Q463" s="6" t="s">
        <v>93</v>
      </c>
      <c r="R463" s="6" t="s">
        <v>1536</v>
      </c>
      <c r="S463" s="6" t="s">
        <v>1537</v>
      </c>
      <c r="T463" s="25">
        <v>16</v>
      </c>
      <c r="U463" s="25">
        <v>16</v>
      </c>
      <c r="V463" s="42" t="s">
        <v>1250</v>
      </c>
      <c r="W463" s="42"/>
      <c r="X463" s="42"/>
      <c r="Y463" s="10" t="s">
        <v>563</v>
      </c>
      <c r="Z463" s="10" t="s">
        <v>1169</v>
      </c>
      <c r="AA463" s="5"/>
    </row>
    <row r="464" spans="1:27" ht="12.75" customHeight="1" x14ac:dyDescent="0.25">
      <c r="A464" s="10" t="str">
        <f>Q464</f>
        <v>BACHARELADO EM PLANEJAMENTO TERRITORIAL</v>
      </c>
      <c r="B464" s="10" t="str">
        <f>E464</f>
        <v>DA1ESZT008-17SB</v>
      </c>
      <c r="C464" s="10" t="str">
        <f>CONCATENATE(D464," ",G464,"-",K464," (",J464,")",IF(G464="I"," - TURMA MINISTRADA EM INGLÊS",IF(G464="P"," - TURMA COMPARTILHADA COM A PÓS-GRADUAÇÃO",IF(G464="S"," - TURMA SEMIPRESENCIAL",""))))</f>
        <v>Patrimônio Cultural e Paisagem A1-diurno (São Bernardo do Campo)</v>
      </c>
      <c r="D464" s="6" t="s">
        <v>2781</v>
      </c>
      <c r="E464" s="6" t="s">
        <v>2782</v>
      </c>
      <c r="F464" s="28" t="s">
        <v>2783</v>
      </c>
      <c r="G464" s="19" t="s">
        <v>21</v>
      </c>
      <c r="H464" s="38" t="s">
        <v>2784</v>
      </c>
      <c r="I464" s="6"/>
      <c r="J464" s="6" t="s">
        <v>36</v>
      </c>
      <c r="K464" s="17" t="s">
        <v>18</v>
      </c>
      <c r="L464" s="6" t="s">
        <v>25</v>
      </c>
      <c r="M464" s="6">
        <v>53</v>
      </c>
      <c r="N464" s="6"/>
      <c r="O464" s="6" t="s">
        <v>22</v>
      </c>
      <c r="P464" s="6"/>
      <c r="Q464" s="6" t="s">
        <v>93</v>
      </c>
      <c r="R464" s="6" t="s">
        <v>792</v>
      </c>
      <c r="S464" s="6"/>
      <c r="T464" s="25">
        <v>16</v>
      </c>
      <c r="U464" s="25">
        <v>16</v>
      </c>
      <c r="V464" s="42" t="s">
        <v>1250</v>
      </c>
      <c r="W464" s="42"/>
      <c r="X464" s="42"/>
      <c r="Y464" s="10" t="s">
        <v>4455</v>
      </c>
      <c r="Z464" s="10" t="s">
        <v>563</v>
      </c>
      <c r="AA464" s="5"/>
    </row>
    <row r="465" spans="1:27" ht="12.75" customHeight="1" x14ac:dyDescent="0.25">
      <c r="A465" s="10" t="str">
        <f>Q465</f>
        <v>BACHARELADO EM PLANEJAMENTO TERRITORIAL</v>
      </c>
      <c r="B465" s="10" t="str">
        <f>E465</f>
        <v>DAESHT017-17SB</v>
      </c>
      <c r="C465" s="10" t="str">
        <f>CONCATENATE(D465," ",G465,"-",K465," (",J465,")",IF(G465="I"," - TURMA MINISTRADA EM INGLÊS",IF(G465="P"," - TURMA COMPARTILHADA COM A PÓS-GRADUAÇÃO",IF(G465="S"," - TURMA SEMIPRESENCIAL",""))))</f>
        <v>Planejamento e Política Ambiental A-diurno (São Bernardo do Campo)</v>
      </c>
      <c r="D465" s="6" t="s">
        <v>1538</v>
      </c>
      <c r="E465" s="6" t="s">
        <v>1539</v>
      </c>
      <c r="F465" s="28" t="s">
        <v>1540</v>
      </c>
      <c r="G465" s="19" t="s">
        <v>16</v>
      </c>
      <c r="H465" s="19"/>
      <c r="I465" s="6" t="s">
        <v>1541</v>
      </c>
      <c r="J465" s="6" t="s">
        <v>36</v>
      </c>
      <c r="K465" s="6" t="s">
        <v>18</v>
      </c>
      <c r="L465" s="6" t="s">
        <v>25</v>
      </c>
      <c r="M465" s="6">
        <v>38</v>
      </c>
      <c r="N465" s="6"/>
      <c r="O465" s="6"/>
      <c r="P465" s="6" t="s">
        <v>22</v>
      </c>
      <c r="Q465" s="6" t="s">
        <v>93</v>
      </c>
      <c r="R465" s="6" t="s">
        <v>431</v>
      </c>
      <c r="S465" s="6"/>
      <c r="T465" s="25">
        <v>16</v>
      </c>
      <c r="U465" s="25">
        <v>16</v>
      </c>
      <c r="V465" s="42" t="s">
        <v>1250</v>
      </c>
      <c r="W465" s="42"/>
      <c r="X465" s="42"/>
      <c r="Y465" s="10" t="s">
        <v>563</v>
      </c>
      <c r="Z465" s="10" t="s">
        <v>753</v>
      </c>
      <c r="AA465" s="5"/>
    </row>
    <row r="466" spans="1:27" ht="12.75" customHeight="1" x14ac:dyDescent="0.25">
      <c r="A466" s="10" t="str">
        <f>Q466</f>
        <v>BACHARELADO EM PLANEJAMENTO TERRITORIAL</v>
      </c>
      <c r="B466" s="10" t="str">
        <f>E466</f>
        <v>NAESHT017-17SB</v>
      </c>
      <c r="C466" s="10" t="str">
        <f>CONCATENATE(D466," ",G466,"-",K466," (",J466,")",IF(G466="I"," - TURMA MINISTRADA EM INGLÊS",IF(G466="P"," - TURMA COMPARTILHADA COM A PÓS-GRADUAÇÃO",IF(G466="S"," - TURMA SEMIPRESENCIAL",""))))</f>
        <v>Planejamento e Política Ambiental A-noturno (São Bernardo do Campo)</v>
      </c>
      <c r="D466" s="6" t="s">
        <v>1538</v>
      </c>
      <c r="E466" s="6" t="s">
        <v>1542</v>
      </c>
      <c r="F466" s="28" t="s">
        <v>1540</v>
      </c>
      <c r="G466" s="19" t="s">
        <v>16</v>
      </c>
      <c r="H466" s="19"/>
      <c r="I466" s="6" t="s">
        <v>1543</v>
      </c>
      <c r="J466" s="6" t="s">
        <v>36</v>
      </c>
      <c r="K466" s="6" t="s">
        <v>23</v>
      </c>
      <c r="L466" s="6" t="s">
        <v>25</v>
      </c>
      <c r="M466" s="6">
        <v>38</v>
      </c>
      <c r="N466" s="6"/>
      <c r="O466" s="6"/>
      <c r="P466" s="6" t="s">
        <v>22</v>
      </c>
      <c r="Q466" s="6" t="s">
        <v>93</v>
      </c>
      <c r="R466" s="6" t="s">
        <v>431</v>
      </c>
      <c r="S466" s="6"/>
      <c r="T466" s="25">
        <v>16</v>
      </c>
      <c r="U466" s="25">
        <v>16</v>
      </c>
      <c r="V466" s="42" t="s">
        <v>1250</v>
      </c>
      <c r="W466" s="42"/>
      <c r="X466" s="42"/>
      <c r="Y466" s="10" t="s">
        <v>563</v>
      </c>
      <c r="Z466" s="10" t="s">
        <v>754</v>
      </c>
      <c r="AA466" s="5"/>
    </row>
    <row r="467" spans="1:27" ht="12.75" customHeight="1" x14ac:dyDescent="0.25">
      <c r="A467" s="10" t="str">
        <f>Q467</f>
        <v>BACHARELADO EM PLANEJAMENTO TERRITORIAL</v>
      </c>
      <c r="B467" s="10" t="str">
        <f>E467</f>
        <v>DAESHT018-17SB</v>
      </c>
      <c r="C467" s="10" t="str">
        <f>CONCATENATE(D467," ",G467,"-",K467," (",J467,")",IF(G467="I"," - TURMA MINISTRADA EM INGLÊS",IF(G467="P"," - TURMA COMPARTILHADA COM A PÓS-GRADUAÇÃO",IF(G467="S"," - TURMA SEMIPRESENCIAL",""))))</f>
        <v>Planejamento e Política Regional A-diurno (São Bernardo do Campo)</v>
      </c>
      <c r="D467" s="5" t="s">
        <v>1544</v>
      </c>
      <c r="E467" s="5" t="s">
        <v>1545</v>
      </c>
      <c r="F467" s="25" t="s">
        <v>1546</v>
      </c>
      <c r="G467" s="14" t="s">
        <v>16</v>
      </c>
      <c r="H467" s="14" t="s">
        <v>863</v>
      </c>
      <c r="I467" s="5"/>
      <c r="J467" s="5" t="s">
        <v>36</v>
      </c>
      <c r="K467" s="5" t="s">
        <v>18</v>
      </c>
      <c r="L467" s="5" t="s">
        <v>25</v>
      </c>
      <c r="M467" s="5">
        <v>38</v>
      </c>
      <c r="N467" s="5"/>
      <c r="O467" s="5"/>
      <c r="P467" s="5" t="s">
        <v>22</v>
      </c>
      <c r="Q467" s="6" t="s">
        <v>93</v>
      </c>
      <c r="R467" s="6" t="s">
        <v>1547</v>
      </c>
      <c r="S467" s="6" t="s">
        <v>420</v>
      </c>
      <c r="T467" s="25">
        <v>16</v>
      </c>
      <c r="U467" s="25">
        <v>16</v>
      </c>
      <c r="V467" s="42" t="s">
        <v>1250</v>
      </c>
      <c r="W467" s="42"/>
      <c r="X467" s="42"/>
      <c r="Y467" s="10" t="s">
        <v>1168</v>
      </c>
      <c r="Z467" s="10" t="s">
        <v>563</v>
      </c>
      <c r="AA467" s="5"/>
    </row>
    <row r="468" spans="1:27" ht="12.75" customHeight="1" x14ac:dyDescent="0.25">
      <c r="A468" s="10" t="str">
        <f>Q468</f>
        <v>BACHARELADO EM PLANEJAMENTO TERRITORIAL</v>
      </c>
      <c r="B468" s="10" t="str">
        <f>E468</f>
        <v>NAESHT018-17SB</v>
      </c>
      <c r="C468" s="10" t="str">
        <f>CONCATENATE(D468," ",G468,"-",K468," (",J468,")",IF(G468="I"," - TURMA MINISTRADA EM INGLÊS",IF(G468="P"," - TURMA COMPARTILHADA COM A PÓS-GRADUAÇÃO",IF(G468="S"," - TURMA SEMIPRESENCIAL",""))))</f>
        <v>Planejamento e Política Regional A-noturno (São Bernardo do Campo)</v>
      </c>
      <c r="D468" s="6" t="s">
        <v>1544</v>
      </c>
      <c r="E468" s="6" t="s">
        <v>1548</v>
      </c>
      <c r="F468" s="28" t="s">
        <v>1546</v>
      </c>
      <c r="G468" s="19" t="s">
        <v>16</v>
      </c>
      <c r="H468" s="19" t="s">
        <v>1549</v>
      </c>
      <c r="I468" s="6"/>
      <c r="J468" s="6" t="s">
        <v>36</v>
      </c>
      <c r="K468" s="6" t="s">
        <v>23</v>
      </c>
      <c r="L468" s="6" t="s">
        <v>25</v>
      </c>
      <c r="M468" s="6">
        <v>38</v>
      </c>
      <c r="N468" s="6"/>
      <c r="O468" s="6"/>
      <c r="P468" s="6" t="s">
        <v>22</v>
      </c>
      <c r="Q468" s="6" t="s">
        <v>93</v>
      </c>
      <c r="R468" s="6" t="s">
        <v>420</v>
      </c>
      <c r="S468" s="6" t="s">
        <v>1547</v>
      </c>
      <c r="T468" s="25">
        <v>16</v>
      </c>
      <c r="U468" s="25">
        <v>16</v>
      </c>
      <c r="V468" s="42" t="s">
        <v>1250</v>
      </c>
      <c r="W468" s="42"/>
      <c r="X468" s="42"/>
      <c r="Y468" s="10" t="s">
        <v>1169</v>
      </c>
      <c r="Z468" s="10" t="s">
        <v>563</v>
      </c>
      <c r="AA468" s="5"/>
    </row>
    <row r="469" spans="1:27" ht="12.75" customHeight="1" x14ac:dyDescent="0.25">
      <c r="A469" s="10" t="str">
        <f>Q469</f>
        <v>BACHARELADO EM PLANEJAMENTO TERRITORIAL</v>
      </c>
      <c r="B469" s="10" t="str">
        <f>E469</f>
        <v>DAESHT020-17SB</v>
      </c>
      <c r="C469" s="10" t="str">
        <f>CONCATENATE(D469," ",G469,"-",K469," (",J469,")",IF(G469="I"," - TURMA MINISTRADA EM INGLÊS",IF(G469="P"," - TURMA COMPARTILHADA COM A PÓS-GRADUAÇÃO",IF(G469="S"," - TURMA SEMIPRESENCIAL",""))))</f>
        <v>Política Metropolitana A-diurno (São Bernardo do Campo)</v>
      </c>
      <c r="D469" s="5" t="s">
        <v>1550</v>
      </c>
      <c r="E469" s="5" t="s">
        <v>1551</v>
      </c>
      <c r="F469" s="26" t="s">
        <v>1552</v>
      </c>
      <c r="G469" s="14" t="s">
        <v>16</v>
      </c>
      <c r="H469" s="14" t="s">
        <v>1553</v>
      </c>
      <c r="I469" s="5"/>
      <c r="J469" s="5" t="s">
        <v>36</v>
      </c>
      <c r="K469" s="5" t="s">
        <v>18</v>
      </c>
      <c r="L469" s="5" t="s">
        <v>25</v>
      </c>
      <c r="M469" s="5">
        <v>38</v>
      </c>
      <c r="N469" s="5"/>
      <c r="O469" s="5"/>
      <c r="P469" s="5" t="s">
        <v>22</v>
      </c>
      <c r="Q469" s="6" t="s">
        <v>93</v>
      </c>
      <c r="R469" s="6" t="s">
        <v>421</v>
      </c>
      <c r="S469" s="6" t="s">
        <v>422</v>
      </c>
      <c r="T469" s="25">
        <v>16</v>
      </c>
      <c r="U469" s="25">
        <v>16</v>
      </c>
      <c r="V469" s="42" t="s">
        <v>1250</v>
      </c>
      <c r="W469" s="42"/>
      <c r="X469" s="42"/>
      <c r="Y469" s="10" t="s">
        <v>751</v>
      </c>
      <c r="Z469" s="10" t="s">
        <v>563</v>
      </c>
      <c r="AA469" s="5"/>
    </row>
    <row r="470" spans="1:27" ht="12.75" customHeight="1" x14ac:dyDescent="0.25">
      <c r="A470" s="10" t="str">
        <f>Q470</f>
        <v>BACHARELADO EM PLANEJAMENTO TERRITORIAL</v>
      </c>
      <c r="B470" s="10" t="str">
        <f>E470</f>
        <v>NAESHT020-17SB</v>
      </c>
      <c r="C470" s="10" t="str">
        <f>CONCATENATE(D470," ",G470,"-",K470," (",J470,")",IF(G470="I"," - TURMA MINISTRADA EM INGLÊS",IF(G470="P"," - TURMA COMPARTILHADA COM A PÓS-GRADUAÇÃO",IF(G470="S"," - TURMA SEMIPRESENCIAL",""))))</f>
        <v>Política Metropolitana A-noturno (São Bernardo do Campo)</v>
      </c>
      <c r="D470" s="5" t="s">
        <v>1550</v>
      </c>
      <c r="E470" s="5" t="s">
        <v>1554</v>
      </c>
      <c r="F470" s="26" t="s">
        <v>1552</v>
      </c>
      <c r="G470" s="14" t="s">
        <v>16</v>
      </c>
      <c r="H470" s="14" t="s">
        <v>861</v>
      </c>
      <c r="I470" s="5"/>
      <c r="J470" s="5" t="s">
        <v>36</v>
      </c>
      <c r="K470" s="5" t="s">
        <v>23</v>
      </c>
      <c r="L470" s="5" t="s">
        <v>25</v>
      </c>
      <c r="M470" s="5">
        <v>38</v>
      </c>
      <c r="N470" s="5"/>
      <c r="O470" s="5"/>
      <c r="P470" s="5" t="s">
        <v>22</v>
      </c>
      <c r="Q470" s="6" t="s">
        <v>93</v>
      </c>
      <c r="R470" s="6" t="s">
        <v>422</v>
      </c>
      <c r="S470" s="6" t="s">
        <v>421</v>
      </c>
      <c r="T470" s="25">
        <v>16</v>
      </c>
      <c r="U470" s="25">
        <v>16</v>
      </c>
      <c r="V470" s="42" t="s">
        <v>1250</v>
      </c>
      <c r="W470" s="42"/>
      <c r="X470" s="42"/>
      <c r="Y470" s="10" t="s">
        <v>752</v>
      </c>
      <c r="Z470" s="10" t="s">
        <v>563</v>
      </c>
      <c r="AA470" s="5"/>
    </row>
    <row r="471" spans="1:27" ht="12.75" customHeight="1" x14ac:dyDescent="0.25">
      <c r="A471" s="10" t="str">
        <f>Q471</f>
        <v>BACHARELADO EM PLANEJAMENTO TERRITORIAL</v>
      </c>
      <c r="B471" s="10" t="str">
        <f>E471</f>
        <v>NA1ESZP009-13SB</v>
      </c>
      <c r="C471" s="10" t="str">
        <f>CONCATENATE(D471," ",G471,"-",K471," (",J471,")",IF(G471="I"," - TURMA MINISTRADA EM INGLÊS",IF(G471="P"," - TURMA COMPARTILHADA COM A PÓS-GRADUAÇÃO",IF(G471="S"," - TURMA SEMIPRESENCIAL",""))))</f>
        <v>Políticas Públicas de Intervenção Territorial no Brasil A1-noturno (São Bernardo do Campo)</v>
      </c>
      <c r="D471" s="6" t="s">
        <v>2760</v>
      </c>
      <c r="E471" s="6" t="s">
        <v>2761</v>
      </c>
      <c r="F471" s="27" t="s">
        <v>2762</v>
      </c>
      <c r="G471" s="19" t="s">
        <v>21</v>
      </c>
      <c r="H471" s="19" t="s">
        <v>2763</v>
      </c>
      <c r="I471" s="6"/>
      <c r="J471" s="6" t="s">
        <v>36</v>
      </c>
      <c r="K471" s="17" t="s">
        <v>23</v>
      </c>
      <c r="L471" s="6" t="s">
        <v>25</v>
      </c>
      <c r="M471" s="6">
        <v>41</v>
      </c>
      <c r="N471" s="6"/>
      <c r="O471" s="6"/>
      <c r="P471" s="6"/>
      <c r="Q471" s="6" t="s">
        <v>93</v>
      </c>
      <c r="R471" s="6" t="s">
        <v>432</v>
      </c>
      <c r="S471" s="6"/>
      <c r="T471" s="25">
        <v>16</v>
      </c>
      <c r="U471" s="25">
        <v>16</v>
      </c>
      <c r="V471" s="42" t="s">
        <v>1250</v>
      </c>
      <c r="W471" s="42"/>
      <c r="X471" s="42"/>
      <c r="Y471" s="10" t="s">
        <v>1171</v>
      </c>
      <c r="Z471" s="10" t="s">
        <v>563</v>
      </c>
      <c r="AA471" s="5"/>
    </row>
    <row r="472" spans="1:27" ht="12.75" customHeight="1" x14ac:dyDescent="0.25">
      <c r="A472" s="10" t="str">
        <f>Q472</f>
        <v>BACHARELADO EM PLANEJAMENTO TERRITORIAL</v>
      </c>
      <c r="B472" s="10" t="str">
        <f>E472</f>
        <v>DA1ESZT018-17SB</v>
      </c>
      <c r="C472" s="10" t="str">
        <f>CONCATENATE(D472," ",G472,"-",K472," (",J472,")",IF(G472="I"," - TURMA MINISTRADA EM INGLÊS",IF(G472="P"," - TURMA COMPARTILHADA COM A PÓS-GRADUAÇÃO",IF(G472="S"," - TURMA SEMIPRESENCIAL",""))))</f>
        <v>Tópicos Especiais em Planejamento Territorial A1-diurno (São Bernardo do Campo)</v>
      </c>
      <c r="D472" s="6" t="s">
        <v>2777</v>
      </c>
      <c r="E472" s="6" t="s">
        <v>2778</v>
      </c>
      <c r="F472" s="28" t="s">
        <v>2779</v>
      </c>
      <c r="G472" s="19" t="s">
        <v>21</v>
      </c>
      <c r="H472" s="19"/>
      <c r="I472" s="6" t="s">
        <v>2780</v>
      </c>
      <c r="J472" s="6" t="s">
        <v>36</v>
      </c>
      <c r="K472" s="6" t="s">
        <v>18</v>
      </c>
      <c r="L472" s="6" t="s">
        <v>25</v>
      </c>
      <c r="M472" s="6">
        <v>40</v>
      </c>
      <c r="N472" s="6"/>
      <c r="O472" s="6"/>
      <c r="P472" s="6"/>
      <c r="Q472" s="6" t="s">
        <v>93</v>
      </c>
      <c r="R472" s="6" t="s">
        <v>1537</v>
      </c>
      <c r="S472" s="6"/>
      <c r="T472" s="25">
        <v>16</v>
      </c>
      <c r="U472" s="25">
        <v>16</v>
      </c>
      <c r="V472" s="42" t="s">
        <v>1250</v>
      </c>
      <c r="W472" s="42"/>
      <c r="X472" s="42"/>
      <c r="Y472" s="10" t="s">
        <v>563</v>
      </c>
      <c r="Z472" s="10" t="s">
        <v>742</v>
      </c>
      <c r="AA472" s="5"/>
    </row>
    <row r="473" spans="1:27" ht="12.75" customHeight="1" x14ac:dyDescent="0.25">
      <c r="A473" s="10" t="str">
        <f>Q473</f>
        <v>BACHARELADO EM POLÍTICAS PÚBLICAS</v>
      </c>
      <c r="B473" s="10" t="str">
        <f>E473</f>
        <v>DAESHP031-14SB</v>
      </c>
      <c r="C473" s="10" t="str">
        <f>CONCATENATE(D473," ",G473,"-",K473," (",J473,")",IF(G473="I"," - TURMA MINISTRADA EM INGLÊS",IF(G473="P"," - TURMA COMPARTILHADA COM A PÓS-GRADUAÇÃO",IF(G473="S"," - TURMA SEMIPRESENCIAL",""))))</f>
        <v>Avaliação e Monitoramento de Políticas Públicas A-diurno (São Bernardo do Campo)</v>
      </c>
      <c r="D473" s="6" t="s">
        <v>1555</v>
      </c>
      <c r="E473" s="6" t="s">
        <v>1560</v>
      </c>
      <c r="F473" s="28" t="s">
        <v>1557</v>
      </c>
      <c r="G473" s="19" t="s">
        <v>16</v>
      </c>
      <c r="H473" s="19" t="s">
        <v>1561</v>
      </c>
      <c r="I473" s="6"/>
      <c r="J473" s="6" t="s">
        <v>36</v>
      </c>
      <c r="K473" s="6" t="s">
        <v>18</v>
      </c>
      <c r="L473" s="6" t="s">
        <v>25</v>
      </c>
      <c r="M473" s="6">
        <v>55</v>
      </c>
      <c r="N473" s="6"/>
      <c r="O473" s="6"/>
      <c r="P473" s="6" t="s">
        <v>22</v>
      </c>
      <c r="Q473" s="6" t="s">
        <v>94</v>
      </c>
      <c r="R473" s="5" t="s">
        <v>1559</v>
      </c>
      <c r="S473" s="5" t="s">
        <v>1559</v>
      </c>
      <c r="T473" s="25">
        <v>16</v>
      </c>
      <c r="U473" s="25">
        <v>16</v>
      </c>
      <c r="V473" s="42" t="s">
        <v>1250</v>
      </c>
      <c r="W473" s="42"/>
      <c r="X473" s="42"/>
      <c r="Y473" s="10" t="s">
        <v>742</v>
      </c>
      <c r="Z473" s="10" t="s">
        <v>563</v>
      </c>
      <c r="AA473" s="5"/>
    </row>
    <row r="474" spans="1:27" ht="12.75" customHeight="1" x14ac:dyDescent="0.25">
      <c r="A474" s="10" t="str">
        <f>Q474</f>
        <v>BACHARELADO EM POLÍTICAS PÚBLICAS</v>
      </c>
      <c r="B474" s="10" t="str">
        <f>E474</f>
        <v>NAESHP031-14SB</v>
      </c>
      <c r="C474" s="10" t="str">
        <f>CONCATENATE(D474," ",G474,"-",K474," (",J474,")",IF(G474="I"," - TURMA MINISTRADA EM INGLÊS",IF(G474="P"," - TURMA COMPARTILHADA COM A PÓS-GRADUAÇÃO",IF(G474="S"," - TURMA SEMIPRESENCIAL",""))))</f>
        <v>Avaliação e Monitoramento de Políticas Públicas A-noturno (São Bernardo do Campo)</v>
      </c>
      <c r="D474" s="5" t="s">
        <v>1555</v>
      </c>
      <c r="E474" s="5" t="s">
        <v>1556</v>
      </c>
      <c r="F474" s="25" t="s">
        <v>1557</v>
      </c>
      <c r="G474" s="14" t="s">
        <v>16</v>
      </c>
      <c r="H474" s="14" t="s">
        <v>1558</v>
      </c>
      <c r="I474" s="5"/>
      <c r="J474" s="5" t="s">
        <v>36</v>
      </c>
      <c r="K474" s="16" t="s">
        <v>23</v>
      </c>
      <c r="L474" s="5" t="s">
        <v>25</v>
      </c>
      <c r="M474" s="6">
        <v>64</v>
      </c>
      <c r="N474" s="5"/>
      <c r="O474" s="5"/>
      <c r="P474" s="5" t="s">
        <v>22</v>
      </c>
      <c r="Q474" s="6" t="s">
        <v>94</v>
      </c>
      <c r="R474" s="6" t="s">
        <v>1559</v>
      </c>
      <c r="S474" s="6" t="s">
        <v>1559</v>
      </c>
      <c r="T474" s="25">
        <v>16</v>
      </c>
      <c r="U474" s="25">
        <v>16</v>
      </c>
      <c r="V474" s="42" t="s">
        <v>1250</v>
      </c>
      <c r="W474" s="42"/>
      <c r="X474" s="42"/>
      <c r="Y474" s="10" t="s">
        <v>743</v>
      </c>
      <c r="Z474" s="10" t="s">
        <v>563</v>
      </c>
      <c r="AA474" s="5"/>
    </row>
    <row r="475" spans="1:27" ht="12.75" customHeight="1" x14ac:dyDescent="0.25">
      <c r="A475" s="10" t="str">
        <f>Q475</f>
        <v>BACHARELADO EM POLÍTICAS PÚBLICAS</v>
      </c>
      <c r="B475" s="10" t="str">
        <f>E475</f>
        <v>DAESHP009-13SB</v>
      </c>
      <c r="C475" s="10" t="str">
        <f>CONCATENATE(D475," ",G475,"-",K475," (",J475,")",IF(G475="I"," - TURMA MINISTRADA EM INGLÊS",IF(G475="P"," - TURMA COMPARTILHADA COM A PÓS-GRADUAÇÃO",IF(G475="S"," - TURMA SEMIPRESENCIAL",""))))</f>
        <v>Governo, Burocracia e Administração Pública A-diurno (São Bernardo do Campo)</v>
      </c>
      <c r="D475" s="6" t="s">
        <v>1562</v>
      </c>
      <c r="E475" s="6" t="s">
        <v>1563</v>
      </c>
      <c r="F475" s="28" t="s">
        <v>1564</v>
      </c>
      <c r="G475" s="19" t="s">
        <v>16</v>
      </c>
      <c r="H475" s="19" t="s">
        <v>1565</v>
      </c>
      <c r="I475" s="6"/>
      <c r="J475" s="6" t="s">
        <v>36</v>
      </c>
      <c r="K475" s="6" t="s">
        <v>18</v>
      </c>
      <c r="L475" s="6" t="s">
        <v>25</v>
      </c>
      <c r="M475" s="6">
        <v>46</v>
      </c>
      <c r="N475" s="6"/>
      <c r="O475" s="6"/>
      <c r="P475" s="6" t="s">
        <v>22</v>
      </c>
      <c r="Q475" s="6" t="s">
        <v>94</v>
      </c>
      <c r="R475" s="6" t="s">
        <v>1566</v>
      </c>
      <c r="S475" s="6" t="s">
        <v>1566</v>
      </c>
      <c r="T475" s="25">
        <v>16</v>
      </c>
      <c r="U475" s="25">
        <v>16</v>
      </c>
      <c r="V475" s="42" t="s">
        <v>1250</v>
      </c>
      <c r="W475" s="42"/>
      <c r="X475" s="42"/>
      <c r="Y475" s="10" t="s">
        <v>1170</v>
      </c>
      <c r="Z475" s="10" t="s">
        <v>563</v>
      </c>
      <c r="AA475" s="5"/>
    </row>
    <row r="476" spans="1:27" ht="12.75" customHeight="1" x14ac:dyDescent="0.25">
      <c r="A476" s="10" t="str">
        <f>Q476</f>
        <v>BACHARELADO EM POLÍTICAS PÚBLICAS</v>
      </c>
      <c r="B476" s="10" t="str">
        <f>E476</f>
        <v>NAESHP009-13SB</v>
      </c>
      <c r="C476" s="10" t="str">
        <f>CONCATENATE(D476," ",G476,"-",K476," (",J476,")",IF(G476="I"," - TURMA MINISTRADA EM INGLÊS",IF(G476="P"," - TURMA COMPARTILHADA COM A PÓS-GRADUAÇÃO",IF(G476="S"," - TURMA SEMIPRESENCIAL",""))))</f>
        <v>Governo, Burocracia e Administração Pública A-noturno (São Bernardo do Campo)</v>
      </c>
      <c r="D476" s="5" t="s">
        <v>1562</v>
      </c>
      <c r="E476" s="5" t="s">
        <v>1567</v>
      </c>
      <c r="F476" s="25" t="s">
        <v>1564</v>
      </c>
      <c r="G476" s="14" t="s">
        <v>16</v>
      </c>
      <c r="H476" s="14" t="s">
        <v>1568</v>
      </c>
      <c r="I476" s="5"/>
      <c r="J476" s="5" t="s">
        <v>36</v>
      </c>
      <c r="K476" s="5" t="s">
        <v>23</v>
      </c>
      <c r="L476" s="5" t="s">
        <v>25</v>
      </c>
      <c r="M476" s="5">
        <v>56</v>
      </c>
      <c r="N476" s="5"/>
      <c r="O476" s="5"/>
      <c r="P476" s="5" t="s">
        <v>22</v>
      </c>
      <c r="Q476" s="6" t="s">
        <v>94</v>
      </c>
      <c r="R476" s="6" t="s">
        <v>1566</v>
      </c>
      <c r="S476" s="6" t="s">
        <v>1566</v>
      </c>
      <c r="T476" s="25">
        <v>16</v>
      </c>
      <c r="U476" s="25">
        <v>16</v>
      </c>
      <c r="V476" s="42" t="s">
        <v>1250</v>
      </c>
      <c r="W476" s="42"/>
      <c r="X476" s="42"/>
      <c r="Y476" s="10" t="s">
        <v>1171</v>
      </c>
      <c r="Z476" s="10" t="s">
        <v>563</v>
      </c>
      <c r="AA476" s="5"/>
    </row>
    <row r="477" spans="1:27" ht="12.75" customHeight="1" x14ac:dyDescent="0.25">
      <c r="A477" s="10" t="str">
        <f>Q477</f>
        <v>BACHARELADO EM POLÍTICAS PÚBLICAS</v>
      </c>
      <c r="B477" s="10" t="str">
        <f>E477</f>
        <v>DAESHP012-13SB</v>
      </c>
      <c r="C477" s="10" t="str">
        <f>CONCATENATE(D477," ",G477,"-",K477," (",J477,")",IF(G477="I"," - TURMA MINISTRADA EM INGLÊS",IF(G477="P"," - TURMA COMPARTILHADA COM A PÓS-GRADUAÇÃO",IF(G477="S"," - TURMA SEMIPRESENCIAL",""))))</f>
        <v>Introdução ao Direito Administrativo A-diurno (São Bernardo do Campo)</v>
      </c>
      <c r="D477" s="6" t="s">
        <v>1569</v>
      </c>
      <c r="E477" s="6" t="s">
        <v>1570</v>
      </c>
      <c r="F477" s="28" t="s">
        <v>1571</v>
      </c>
      <c r="G477" s="19" t="s">
        <v>16</v>
      </c>
      <c r="H477" s="19" t="s">
        <v>1572</v>
      </c>
      <c r="I477" s="6"/>
      <c r="J477" s="6" t="s">
        <v>36</v>
      </c>
      <c r="K477" s="17" t="s">
        <v>18</v>
      </c>
      <c r="L477" s="6" t="s">
        <v>25</v>
      </c>
      <c r="M477" s="6">
        <v>60</v>
      </c>
      <c r="N477" s="6"/>
      <c r="O477" s="6"/>
      <c r="P477" s="6" t="s">
        <v>22</v>
      </c>
      <c r="Q477" s="6" t="s">
        <v>94</v>
      </c>
      <c r="R477" s="6" t="s">
        <v>1573</v>
      </c>
      <c r="S477" s="6"/>
      <c r="T477" s="25">
        <v>16</v>
      </c>
      <c r="U477" s="25">
        <v>16</v>
      </c>
      <c r="V477" s="42" t="s">
        <v>1250</v>
      </c>
      <c r="W477" s="42"/>
      <c r="X477" s="42"/>
      <c r="Y477" s="10" t="s">
        <v>1168</v>
      </c>
      <c r="Z477" s="10" t="s">
        <v>563</v>
      </c>
      <c r="AA477" s="5"/>
    </row>
    <row r="478" spans="1:27" ht="12.75" customHeight="1" x14ac:dyDescent="0.25">
      <c r="A478" s="10" t="str">
        <f>Q478</f>
        <v>BACHARELADO EM POLÍTICAS PÚBLICAS</v>
      </c>
      <c r="B478" s="10" t="str">
        <f>E478</f>
        <v>NAESHP012-13SB</v>
      </c>
      <c r="C478" s="10" t="str">
        <f>CONCATENATE(D478," ",G478,"-",K478," (",J478,")",IF(G478="I"," - TURMA MINISTRADA EM INGLÊS",IF(G478="P"," - TURMA COMPARTILHADA COM A PÓS-GRADUAÇÃO",IF(G478="S"," - TURMA SEMIPRESENCIAL",""))))</f>
        <v>Introdução ao Direito Administrativo A-noturno (São Bernardo do Campo)</v>
      </c>
      <c r="D478" s="5" t="s">
        <v>1569</v>
      </c>
      <c r="E478" s="5" t="s">
        <v>1574</v>
      </c>
      <c r="F478" s="25" t="s">
        <v>1571</v>
      </c>
      <c r="G478" s="14" t="s">
        <v>16</v>
      </c>
      <c r="H478" s="14" t="s">
        <v>1575</v>
      </c>
      <c r="I478" s="5"/>
      <c r="J478" s="5" t="s">
        <v>36</v>
      </c>
      <c r="K478" s="5" t="s">
        <v>23</v>
      </c>
      <c r="L478" s="5" t="s">
        <v>25</v>
      </c>
      <c r="M478" s="6">
        <v>59</v>
      </c>
      <c r="N478" s="5"/>
      <c r="O478" s="5"/>
      <c r="P478" s="5" t="s">
        <v>22</v>
      </c>
      <c r="Q478" s="6" t="s">
        <v>94</v>
      </c>
      <c r="R478" s="6" t="s">
        <v>3397</v>
      </c>
      <c r="S478" s="6"/>
      <c r="T478" s="25">
        <v>16</v>
      </c>
      <c r="U478" s="25">
        <v>16</v>
      </c>
      <c r="V478" s="42" t="s">
        <v>1250</v>
      </c>
      <c r="W478" s="42"/>
      <c r="X478" s="42"/>
      <c r="Y478" s="10" t="s">
        <v>1169</v>
      </c>
      <c r="Z478" s="10" t="s">
        <v>563</v>
      </c>
      <c r="AA478" s="5"/>
    </row>
    <row r="479" spans="1:27" ht="12.75" customHeight="1" x14ac:dyDescent="0.25">
      <c r="A479" s="10" t="str">
        <f>Q479</f>
        <v>BACHARELADO EM POLÍTICAS PÚBLICAS</v>
      </c>
      <c r="B479" s="10" t="str">
        <f>E479</f>
        <v>DA1ESZP026-13SB</v>
      </c>
      <c r="C479" s="10" t="str">
        <f>CONCATENATE(D479," ",G479,"-",K479," (",J479,")",IF(G479="I"," - TURMA MINISTRADA EM INGLÊS",IF(G479="P"," - TURMA COMPARTILHADA COM A PÓS-GRADUAÇÃO",IF(G479="S"," - TURMA SEMIPRESENCIAL",""))))</f>
        <v>Memória, Identidades Sociais e Cidadania nas Sociedades Complexas Contemporâneas A1-diurno (São Bernardo do Campo)</v>
      </c>
      <c r="D479" s="6" t="s">
        <v>3185</v>
      </c>
      <c r="E479" s="6" t="s">
        <v>3186</v>
      </c>
      <c r="F479" s="28" t="s">
        <v>3187</v>
      </c>
      <c r="G479" s="19" t="s">
        <v>21</v>
      </c>
      <c r="H479" s="19" t="s">
        <v>857</v>
      </c>
      <c r="I479" s="6"/>
      <c r="J479" s="6" t="s">
        <v>36</v>
      </c>
      <c r="K479" s="6" t="s">
        <v>18</v>
      </c>
      <c r="L479" s="6" t="s">
        <v>25</v>
      </c>
      <c r="M479" s="6">
        <v>54</v>
      </c>
      <c r="N479" s="6"/>
      <c r="O479" s="6"/>
      <c r="P479" s="6"/>
      <c r="Q479" s="6" t="s">
        <v>94</v>
      </c>
      <c r="R479" s="6" t="s">
        <v>3188</v>
      </c>
      <c r="S479" s="6"/>
      <c r="T479" s="25">
        <v>16</v>
      </c>
      <c r="U479" s="25">
        <v>16</v>
      </c>
      <c r="V479" s="42" t="s">
        <v>1250</v>
      </c>
      <c r="W479" s="42"/>
      <c r="X479" s="42"/>
      <c r="Y479" s="10" t="s">
        <v>753</v>
      </c>
      <c r="Z479" s="10" t="s">
        <v>563</v>
      </c>
      <c r="AA479" s="5"/>
    </row>
    <row r="480" spans="1:27" ht="12.75" customHeight="1" x14ac:dyDescent="0.25">
      <c r="A480" s="10" t="str">
        <f>Q480</f>
        <v>BACHARELADO EM POLÍTICAS PÚBLICAS</v>
      </c>
      <c r="B480" s="10" t="str">
        <f>E480</f>
        <v>NA1ESZP026-13SB</v>
      </c>
      <c r="C480" s="10" t="str">
        <f>CONCATENATE(D480," ",G480,"-",K480," (",J480,")",IF(G480="I"," - TURMA MINISTRADA EM INGLÊS",IF(G480="P"," - TURMA COMPARTILHADA COM A PÓS-GRADUAÇÃO",IF(G480="S"," - TURMA SEMIPRESENCIAL",""))))</f>
        <v>Memória, Identidades Sociais e Cidadania nas Sociedades Complexas Contemporâneas A1-noturno (São Bernardo do Campo)</v>
      </c>
      <c r="D480" s="6" t="s">
        <v>3185</v>
      </c>
      <c r="E480" s="6" t="s">
        <v>3189</v>
      </c>
      <c r="F480" s="28" t="s">
        <v>3187</v>
      </c>
      <c r="G480" s="19" t="s">
        <v>21</v>
      </c>
      <c r="H480" s="19" t="s">
        <v>3190</v>
      </c>
      <c r="I480" s="6"/>
      <c r="J480" s="6" t="s">
        <v>36</v>
      </c>
      <c r="K480" s="6" t="s">
        <v>23</v>
      </c>
      <c r="L480" s="6" t="s">
        <v>25</v>
      </c>
      <c r="M480" s="6">
        <v>52</v>
      </c>
      <c r="N480" s="6"/>
      <c r="O480" s="6"/>
      <c r="P480" s="6"/>
      <c r="Q480" s="6" t="s">
        <v>94</v>
      </c>
      <c r="R480" s="6" t="s">
        <v>3188</v>
      </c>
      <c r="S480" s="6"/>
      <c r="T480" s="25">
        <v>16</v>
      </c>
      <c r="U480" s="25">
        <v>16</v>
      </c>
      <c r="V480" s="42" t="s">
        <v>1250</v>
      </c>
      <c r="W480" s="42"/>
      <c r="X480" s="42"/>
      <c r="Y480" s="10" t="s">
        <v>754</v>
      </c>
      <c r="Z480" s="10" t="s">
        <v>563</v>
      </c>
      <c r="AA480" s="5"/>
    </row>
    <row r="481" spans="1:27" ht="12.75" customHeight="1" x14ac:dyDescent="0.25">
      <c r="A481" s="10" t="str">
        <f>Q481</f>
        <v>BACHARELADO EM POLÍTICAS PÚBLICAS</v>
      </c>
      <c r="B481" s="10" t="str">
        <f>E481</f>
        <v>DAESHP030-14SB</v>
      </c>
      <c r="C481" s="10" t="str">
        <f>CONCATENATE(D481," ",G481,"-",K481," (",J481,")",IF(G481="I"," - TURMA MINISTRADA EM INGLÊS",IF(G481="P"," - TURMA COMPARTILHADA COM A PÓS-GRADUAÇÃO",IF(G481="S"," - TURMA SEMIPRESENCIAL",""))))</f>
        <v>Planejamento Orçamentário A-diurno (São Bernardo do Campo)</v>
      </c>
      <c r="D481" s="6" t="s">
        <v>1576</v>
      </c>
      <c r="E481" s="6" t="s">
        <v>1577</v>
      </c>
      <c r="F481" s="28" t="s">
        <v>1578</v>
      </c>
      <c r="G481" s="19" t="s">
        <v>16</v>
      </c>
      <c r="H481" s="19" t="s">
        <v>1579</v>
      </c>
      <c r="I481" s="6"/>
      <c r="J481" s="6" t="s">
        <v>36</v>
      </c>
      <c r="K481" s="17" t="s">
        <v>18</v>
      </c>
      <c r="L481" s="6" t="s">
        <v>25</v>
      </c>
      <c r="M481" s="6">
        <v>60</v>
      </c>
      <c r="N481" s="6"/>
      <c r="O481" s="6"/>
      <c r="P481" s="6" t="s">
        <v>22</v>
      </c>
      <c r="Q481" s="6" t="s">
        <v>94</v>
      </c>
      <c r="R481" s="6" t="s">
        <v>1580</v>
      </c>
      <c r="S481" s="6" t="s">
        <v>1580</v>
      </c>
      <c r="T481" s="25">
        <v>16</v>
      </c>
      <c r="U481" s="25">
        <v>16</v>
      </c>
      <c r="V481" s="42" t="s">
        <v>1250</v>
      </c>
      <c r="W481" s="42"/>
      <c r="X481" s="42"/>
      <c r="Y481" s="10" t="s">
        <v>742</v>
      </c>
      <c r="Z481" s="10" t="s">
        <v>563</v>
      </c>
      <c r="AA481" s="5"/>
    </row>
    <row r="482" spans="1:27" ht="12.75" customHeight="1" x14ac:dyDescent="0.25">
      <c r="A482" s="10" t="str">
        <f>Q482</f>
        <v>BACHARELADO EM POLÍTICAS PÚBLICAS</v>
      </c>
      <c r="B482" s="10" t="str">
        <f>E482</f>
        <v>NAESHP030-14SB</v>
      </c>
      <c r="C482" s="10" t="str">
        <f>CONCATENATE(D482," ",G482,"-",K482," (",J482,")",IF(G482="I"," - TURMA MINISTRADA EM INGLÊS",IF(G482="P"," - TURMA COMPARTILHADA COM A PÓS-GRADUAÇÃO",IF(G482="S"," - TURMA SEMIPRESENCIAL",""))))</f>
        <v>Planejamento Orçamentário A-noturno (São Bernardo do Campo)</v>
      </c>
      <c r="D482" s="5" t="s">
        <v>1576</v>
      </c>
      <c r="E482" s="5" t="s">
        <v>1581</v>
      </c>
      <c r="F482" s="25" t="s">
        <v>1578</v>
      </c>
      <c r="G482" s="14" t="s">
        <v>16</v>
      </c>
      <c r="H482" s="14" t="s">
        <v>1582</v>
      </c>
      <c r="I482" s="5"/>
      <c r="J482" s="5" t="s">
        <v>36</v>
      </c>
      <c r="K482" s="5" t="s">
        <v>23</v>
      </c>
      <c r="L482" s="5" t="s">
        <v>25</v>
      </c>
      <c r="M482" s="6">
        <v>66</v>
      </c>
      <c r="N482" s="5"/>
      <c r="O482" s="5"/>
      <c r="P482" s="5" t="s">
        <v>22</v>
      </c>
      <c r="Q482" s="6" t="s">
        <v>94</v>
      </c>
      <c r="R482" s="6" t="s">
        <v>1580</v>
      </c>
      <c r="S482" s="6" t="s">
        <v>1580</v>
      </c>
      <c r="T482" s="25">
        <v>16</v>
      </c>
      <c r="U482" s="25">
        <v>16</v>
      </c>
      <c r="V482" s="42" t="s">
        <v>1250</v>
      </c>
      <c r="W482" s="42"/>
      <c r="X482" s="42"/>
      <c r="Y482" s="10" t="s">
        <v>743</v>
      </c>
      <c r="Z482" s="10" t="s">
        <v>563</v>
      </c>
      <c r="AA482" s="5"/>
    </row>
    <row r="483" spans="1:27" ht="12.75" customHeight="1" x14ac:dyDescent="0.25">
      <c r="A483" s="10" t="str">
        <f>Q483</f>
        <v>BACHARELADO EM POLÍTICAS PÚBLICAS</v>
      </c>
      <c r="B483" s="10" t="str">
        <f>E483</f>
        <v>DA1ESZP008-13SB</v>
      </c>
      <c r="C483" s="10" t="str">
        <f>CONCATENATE(D483," ",G483,"-",K483," (",J483,")",IF(G483="I"," - TURMA MINISTRADA EM INGLÊS",IF(G483="P"," - TURMA COMPARTILHADA COM A PÓS-GRADUAÇÃO",IF(G483="S"," - TURMA SEMIPRESENCIAL",""))))</f>
        <v>Políticas Públicas de Gênero, Etnia e Geração A1-diurno (São Bernardo do Campo)</v>
      </c>
      <c r="D483" s="5" t="s">
        <v>3191</v>
      </c>
      <c r="E483" s="5" t="s">
        <v>3192</v>
      </c>
      <c r="F483" s="25" t="s">
        <v>3193</v>
      </c>
      <c r="G483" s="14" t="s">
        <v>21</v>
      </c>
      <c r="H483" s="14" t="s">
        <v>3194</v>
      </c>
      <c r="I483" s="5"/>
      <c r="J483" s="5" t="s">
        <v>36</v>
      </c>
      <c r="K483" s="5" t="s">
        <v>18</v>
      </c>
      <c r="L483" s="5" t="s">
        <v>25</v>
      </c>
      <c r="M483" s="5">
        <v>50</v>
      </c>
      <c r="N483" s="5"/>
      <c r="O483" s="5"/>
      <c r="P483" s="5"/>
      <c r="Q483" s="6" t="s">
        <v>94</v>
      </c>
      <c r="R483" s="6" t="s">
        <v>3195</v>
      </c>
      <c r="S483" s="6"/>
      <c r="T483" s="25">
        <v>16</v>
      </c>
      <c r="U483" s="25">
        <v>16</v>
      </c>
      <c r="V483" s="42" t="s">
        <v>1250</v>
      </c>
      <c r="W483" s="42"/>
      <c r="X483" s="42"/>
      <c r="Y483" s="10" t="s">
        <v>1170</v>
      </c>
      <c r="Z483" s="10" t="s">
        <v>563</v>
      </c>
      <c r="AA483" s="5"/>
    </row>
    <row r="484" spans="1:27" ht="12.75" customHeight="1" x14ac:dyDescent="0.25">
      <c r="A484" s="10" t="str">
        <f>Q484</f>
        <v>BACHARELADO EM POLÍTICAS PÚBLICAS</v>
      </c>
      <c r="B484" s="10" t="str">
        <f>E484</f>
        <v>NA1ESZP008-13SB</v>
      </c>
      <c r="C484" s="10" t="str">
        <f>CONCATENATE(D484," ",G484,"-",K484," (",J484,")",IF(G484="I"," - TURMA MINISTRADA EM INGLÊS",IF(G484="P"," - TURMA COMPARTILHADA COM A PÓS-GRADUAÇÃO",IF(G484="S"," - TURMA SEMIPRESENCIAL",""))))</f>
        <v>Políticas Públicas de Gênero, Etnia e Geração A1-noturno (São Bernardo do Campo)</v>
      </c>
      <c r="D484" s="6" t="s">
        <v>3191</v>
      </c>
      <c r="E484" s="6" t="s">
        <v>3196</v>
      </c>
      <c r="F484" s="28" t="s">
        <v>3193</v>
      </c>
      <c r="G484" s="19" t="s">
        <v>21</v>
      </c>
      <c r="H484" s="19" t="s">
        <v>3197</v>
      </c>
      <c r="I484" s="6"/>
      <c r="J484" s="6" t="s">
        <v>36</v>
      </c>
      <c r="K484" s="17" t="s">
        <v>23</v>
      </c>
      <c r="L484" s="6" t="s">
        <v>25</v>
      </c>
      <c r="M484" s="6">
        <v>45</v>
      </c>
      <c r="N484" s="6"/>
      <c r="O484" s="6"/>
      <c r="P484" s="6"/>
      <c r="Q484" s="6" t="s">
        <v>94</v>
      </c>
      <c r="R484" s="6" t="s">
        <v>3195</v>
      </c>
      <c r="S484" s="6"/>
      <c r="T484" s="25">
        <v>16</v>
      </c>
      <c r="U484" s="25">
        <v>16</v>
      </c>
      <c r="V484" s="42" t="s">
        <v>1250</v>
      </c>
      <c r="W484" s="42"/>
      <c r="X484" s="42"/>
      <c r="Y484" s="10" t="s">
        <v>1171</v>
      </c>
      <c r="Z484" s="10" t="s">
        <v>563</v>
      </c>
      <c r="AA484" s="5"/>
    </row>
    <row r="485" spans="1:27" ht="12.75" customHeight="1" x14ac:dyDescent="0.25">
      <c r="A485" s="10" t="str">
        <f>Q485</f>
        <v>BACHARELADO EM POLÍTICAS PÚBLICAS</v>
      </c>
      <c r="B485" s="10" t="str">
        <f>E485</f>
        <v>DAESHP028-14SB</v>
      </c>
      <c r="C485" s="10" t="str">
        <f>CONCATENATE(D485," ",G485,"-",K485," (",J485,")",IF(G485="I"," - TURMA MINISTRADA EM INGLÊS",IF(G485="P"," - TURMA COMPARTILHADA COM A PÓS-GRADUAÇÃO",IF(G485="S"," - TURMA SEMIPRESENCIAL",""))))</f>
        <v>Políticas Públicas para Sociedade da Informação A-diurno (São Bernardo do Campo)</v>
      </c>
      <c r="D485" s="6" t="s">
        <v>1583</v>
      </c>
      <c r="E485" s="6" t="s">
        <v>1584</v>
      </c>
      <c r="F485" s="27" t="s">
        <v>1585</v>
      </c>
      <c r="G485" s="19" t="s">
        <v>16</v>
      </c>
      <c r="H485" s="19" t="s">
        <v>1586</v>
      </c>
      <c r="I485" s="6"/>
      <c r="J485" s="6" t="s">
        <v>36</v>
      </c>
      <c r="K485" s="17" t="s">
        <v>18</v>
      </c>
      <c r="L485" s="6" t="s">
        <v>25</v>
      </c>
      <c r="M485" s="6">
        <v>60</v>
      </c>
      <c r="N485" s="6"/>
      <c r="O485" s="6"/>
      <c r="P485" s="6" t="s">
        <v>22</v>
      </c>
      <c r="Q485" s="6" t="s">
        <v>94</v>
      </c>
      <c r="R485" s="6" t="s">
        <v>1587</v>
      </c>
      <c r="S485" s="6" t="s">
        <v>1587</v>
      </c>
      <c r="T485" s="25">
        <v>16</v>
      </c>
      <c r="U485" s="25">
        <v>16</v>
      </c>
      <c r="V485" s="42" t="s">
        <v>1250</v>
      </c>
      <c r="W485" s="42"/>
      <c r="X485" s="42"/>
      <c r="Y485" s="10" t="s">
        <v>1168</v>
      </c>
      <c r="Z485" s="10" t="s">
        <v>563</v>
      </c>
      <c r="AA485" s="5"/>
    </row>
    <row r="486" spans="1:27" ht="12.75" customHeight="1" x14ac:dyDescent="0.25">
      <c r="A486" s="10" t="str">
        <f>Q486</f>
        <v>BACHARELADO EM POLÍTICAS PÚBLICAS</v>
      </c>
      <c r="B486" s="10" t="str">
        <f>E486</f>
        <v>NAESHP028-14SB</v>
      </c>
      <c r="C486" s="10" t="str">
        <f>CONCATENATE(D486," ",G486,"-",K486," (",J486,")",IF(G486="I"," - TURMA MINISTRADA EM INGLÊS",IF(G486="P"," - TURMA COMPARTILHADA COM A PÓS-GRADUAÇÃO",IF(G486="S"," - TURMA SEMIPRESENCIAL",""))))</f>
        <v>Políticas Públicas para Sociedade da Informação A-noturno (São Bernardo do Campo)</v>
      </c>
      <c r="D486" s="6" t="s">
        <v>1583</v>
      </c>
      <c r="E486" s="6" t="s">
        <v>1588</v>
      </c>
      <c r="F486" s="28" t="s">
        <v>1585</v>
      </c>
      <c r="G486" s="19" t="s">
        <v>16</v>
      </c>
      <c r="H486" s="19" t="s">
        <v>1589</v>
      </c>
      <c r="I486" s="6"/>
      <c r="J486" s="6" t="s">
        <v>36</v>
      </c>
      <c r="K486" s="6" t="s">
        <v>23</v>
      </c>
      <c r="L486" s="6" t="s">
        <v>25</v>
      </c>
      <c r="M486" s="6">
        <v>60</v>
      </c>
      <c r="N486" s="6"/>
      <c r="O486" s="6"/>
      <c r="P486" s="6" t="s">
        <v>22</v>
      </c>
      <c r="Q486" s="6" t="s">
        <v>94</v>
      </c>
      <c r="R486" s="6" t="s">
        <v>1587</v>
      </c>
      <c r="S486" s="6" t="s">
        <v>1587</v>
      </c>
      <c r="T486" s="25">
        <v>16</v>
      </c>
      <c r="U486" s="25">
        <v>16</v>
      </c>
      <c r="V486" s="42" t="s">
        <v>1250</v>
      </c>
      <c r="W486" s="42"/>
      <c r="X486" s="42"/>
      <c r="Y486" s="10" t="s">
        <v>1169</v>
      </c>
      <c r="Z486" s="10" t="s">
        <v>563</v>
      </c>
      <c r="AA486" s="5"/>
    </row>
    <row r="487" spans="1:27" ht="12.75" customHeight="1" x14ac:dyDescent="0.25">
      <c r="A487" s="10" t="str">
        <f>Q487</f>
        <v>BACHARELADO EM POLÍTICAS PÚBLICAS</v>
      </c>
      <c r="B487" s="10" t="str">
        <f>E487</f>
        <v>DAESHP021-13SB</v>
      </c>
      <c r="C487" s="10" t="str">
        <f>CONCATENATE(D487," ",G487,"-",K487," (",J487,")",IF(G487="I"," - TURMA MINISTRADA EM INGLÊS",IF(G487="P"," - TURMA COMPARTILHADA COM A PÓS-GRADUAÇÃO",IF(G487="S"," - TURMA SEMIPRESENCIAL",""))))</f>
        <v>Trajetórias das Políticas de CT&amp;I no Brasil A-diurno (São Bernardo do Campo)</v>
      </c>
      <c r="D487" s="5" t="s">
        <v>1590</v>
      </c>
      <c r="E487" s="5" t="s">
        <v>1591</v>
      </c>
      <c r="F487" s="25" t="s">
        <v>1592</v>
      </c>
      <c r="G487" s="14" t="s">
        <v>16</v>
      </c>
      <c r="H487" s="14" t="s">
        <v>463</v>
      </c>
      <c r="I487" s="5"/>
      <c r="J487" s="5" t="s">
        <v>36</v>
      </c>
      <c r="K487" s="5" t="s">
        <v>18</v>
      </c>
      <c r="L487" s="5" t="s">
        <v>25</v>
      </c>
      <c r="M487" s="5">
        <v>91</v>
      </c>
      <c r="N487" s="5"/>
      <c r="O487" s="5"/>
      <c r="P487" s="5" t="s">
        <v>22</v>
      </c>
      <c r="Q487" s="6" t="s">
        <v>94</v>
      </c>
      <c r="R487" s="6" t="s">
        <v>616</v>
      </c>
      <c r="S487" s="6" t="s">
        <v>616</v>
      </c>
      <c r="T487" s="25">
        <v>16</v>
      </c>
      <c r="U487" s="25">
        <v>16</v>
      </c>
      <c r="V487" s="42" t="s">
        <v>1250</v>
      </c>
      <c r="W487" s="42"/>
      <c r="X487" s="42"/>
      <c r="Y487" s="10" t="s">
        <v>751</v>
      </c>
      <c r="Z487" s="10" t="s">
        <v>563</v>
      </c>
      <c r="AA487" s="5"/>
    </row>
    <row r="488" spans="1:27" ht="12.75" customHeight="1" x14ac:dyDescent="0.25">
      <c r="A488" s="10" t="str">
        <f>Q488</f>
        <v>BACHARELADO EM POLÍTICAS PÚBLICAS</v>
      </c>
      <c r="B488" s="10" t="str">
        <f>E488</f>
        <v>NAESHP021-13SB</v>
      </c>
      <c r="C488" s="10" t="str">
        <f>CONCATENATE(D488," ",G488,"-",K488," (",J488,")",IF(G488="I"," - TURMA MINISTRADA EM INGLÊS",IF(G488="P"," - TURMA COMPARTILHADA COM A PÓS-GRADUAÇÃO",IF(G488="S"," - TURMA SEMIPRESENCIAL",""))))</f>
        <v>Trajetórias das Políticas de CT&amp;I no Brasil A-noturno (São Bernardo do Campo)</v>
      </c>
      <c r="D488" s="6" t="s">
        <v>1590</v>
      </c>
      <c r="E488" s="6" t="s">
        <v>1593</v>
      </c>
      <c r="F488" s="28" t="s">
        <v>1592</v>
      </c>
      <c r="G488" s="19" t="s">
        <v>16</v>
      </c>
      <c r="H488" s="19" t="s">
        <v>204</v>
      </c>
      <c r="I488" s="6"/>
      <c r="J488" s="6" t="s">
        <v>36</v>
      </c>
      <c r="K488" s="17" t="s">
        <v>23</v>
      </c>
      <c r="L488" s="6" t="s">
        <v>25</v>
      </c>
      <c r="M488" s="6">
        <v>94</v>
      </c>
      <c r="N488" s="6"/>
      <c r="O488" s="6"/>
      <c r="P488" s="6" t="s">
        <v>22</v>
      </c>
      <c r="Q488" s="6" t="s">
        <v>94</v>
      </c>
      <c r="R488" s="6" t="s">
        <v>616</v>
      </c>
      <c r="S488" s="6" t="s">
        <v>616</v>
      </c>
      <c r="T488" s="25">
        <v>16</v>
      </c>
      <c r="U488" s="25">
        <v>16</v>
      </c>
      <c r="V488" s="42" t="s">
        <v>1250</v>
      </c>
      <c r="W488" s="42"/>
      <c r="X488" s="42"/>
      <c r="Y488" s="10" t="s">
        <v>752</v>
      </c>
      <c r="Z488" s="10" t="s">
        <v>563</v>
      </c>
      <c r="AA488" s="5"/>
    </row>
    <row r="489" spans="1:27" ht="12.75" customHeight="1" x14ac:dyDescent="0.25">
      <c r="A489" s="10" t="str">
        <f>Q489</f>
        <v>BACHARELADO EM QUÍMICA</v>
      </c>
      <c r="B489" s="10" t="str">
        <f>E489</f>
        <v>DANHT4001-15SA</v>
      </c>
      <c r="C489" s="10" t="str">
        <f>CONCATENATE(D489," ",G489,"-",K489," (",J489,")",IF(G489="I"," - TURMA MINISTRADA EM INGLÊS",IF(G489="P"," - TURMA COMPARTILHADA COM A PÓS-GRADUAÇÃO",IF(G489="S"," - TURMA SEMIPRESENCIAL",""))))</f>
        <v>Análise Química Instrumental A-diurno (Santo André)</v>
      </c>
      <c r="D489" s="6" t="s">
        <v>2849</v>
      </c>
      <c r="E489" s="6" t="s">
        <v>2850</v>
      </c>
      <c r="F489" s="28" t="s">
        <v>2851</v>
      </c>
      <c r="G489" s="19" t="s">
        <v>16</v>
      </c>
      <c r="H489" s="19" t="s">
        <v>2852</v>
      </c>
      <c r="I489" s="6" t="s">
        <v>999</v>
      </c>
      <c r="J489" s="6" t="s">
        <v>17</v>
      </c>
      <c r="K489" s="17" t="s">
        <v>18</v>
      </c>
      <c r="L489" s="6" t="s">
        <v>2853</v>
      </c>
      <c r="M489" s="6">
        <v>40</v>
      </c>
      <c r="N489" s="6"/>
      <c r="O489" s="6"/>
      <c r="P489" s="6"/>
      <c r="Q489" s="6" t="s">
        <v>97</v>
      </c>
      <c r="R489" s="6" t="s">
        <v>2854</v>
      </c>
      <c r="S489" s="6" t="s">
        <v>2855</v>
      </c>
      <c r="T489" s="25">
        <v>24</v>
      </c>
      <c r="U489" s="25">
        <v>24</v>
      </c>
      <c r="V489" s="42" t="s">
        <v>1250</v>
      </c>
      <c r="W489" s="42"/>
      <c r="X489" s="42"/>
      <c r="Y489" s="10" t="s">
        <v>738</v>
      </c>
      <c r="Z489" s="10" t="s">
        <v>1183</v>
      </c>
      <c r="AA489" s="5"/>
    </row>
    <row r="490" spans="1:27" ht="12.75" customHeight="1" x14ac:dyDescent="0.25">
      <c r="A490" s="10" t="str">
        <f>Q490</f>
        <v>BACHARELADO EM QUÍMICA</v>
      </c>
      <c r="B490" s="10" t="str">
        <f>E490</f>
        <v>NANHT4001-15SA</v>
      </c>
      <c r="C490" s="10" t="str">
        <f>CONCATENATE(D490," ",G490,"-",K490," (",J490,")",IF(G490="I"," - TURMA MINISTRADA EM INGLÊS",IF(G490="P"," - TURMA COMPARTILHADA COM A PÓS-GRADUAÇÃO",IF(G490="S"," - TURMA SEMIPRESENCIAL",""))))</f>
        <v>Análise Química Instrumental A-noturno (Santo André)</v>
      </c>
      <c r="D490" s="6" t="s">
        <v>2849</v>
      </c>
      <c r="E490" s="6" t="s">
        <v>2856</v>
      </c>
      <c r="F490" s="28" t="s">
        <v>2851</v>
      </c>
      <c r="G490" s="19" t="s">
        <v>16</v>
      </c>
      <c r="H490" s="19" t="s">
        <v>887</v>
      </c>
      <c r="I490" s="6" t="s">
        <v>2857</v>
      </c>
      <c r="J490" s="6" t="s">
        <v>17</v>
      </c>
      <c r="K490" s="17" t="s">
        <v>23</v>
      </c>
      <c r="L490" s="6" t="s">
        <v>2853</v>
      </c>
      <c r="M490" s="6">
        <v>58</v>
      </c>
      <c r="N490" s="6"/>
      <c r="O490" s="6"/>
      <c r="P490" s="6"/>
      <c r="Q490" s="6" t="s">
        <v>97</v>
      </c>
      <c r="R490" s="6" t="s">
        <v>2855</v>
      </c>
      <c r="S490" s="6" t="s">
        <v>2854</v>
      </c>
      <c r="T490" s="25">
        <v>24</v>
      </c>
      <c r="U490" s="25">
        <v>24</v>
      </c>
      <c r="V490" s="42" t="s">
        <v>1250</v>
      </c>
      <c r="W490" s="42"/>
      <c r="X490" s="42"/>
      <c r="Y490" s="10" t="s">
        <v>739</v>
      </c>
      <c r="Z490" s="10" t="s">
        <v>757</v>
      </c>
      <c r="AA490" s="5"/>
    </row>
    <row r="491" spans="1:27" ht="12.75" customHeight="1" x14ac:dyDescent="0.25">
      <c r="A491" s="10" t="str">
        <f>Q491</f>
        <v>BACHARELADO EM QUÍMICA</v>
      </c>
      <c r="B491" s="10" t="str">
        <f>E491</f>
        <v>DANHT4005-15SA</v>
      </c>
      <c r="C491" s="10" t="str">
        <f>CONCATENATE(D491," ",G491,"-",K491," (",J491,")",IF(G491="I"," - TURMA MINISTRADA EM INGLÊS",IF(G491="P"," - TURMA COMPARTILHADA COM A PÓS-GRADUAÇÃO",IF(G491="S"," - TURMA SEMIPRESENCIAL",""))))</f>
        <v>Eletroanalítica e Técnicas de Separação A-diurno (Santo André)</v>
      </c>
      <c r="D491" s="6" t="s">
        <v>2839</v>
      </c>
      <c r="E491" s="6" t="s">
        <v>2840</v>
      </c>
      <c r="F491" s="28" t="s">
        <v>2841</v>
      </c>
      <c r="G491" s="19" t="s">
        <v>16</v>
      </c>
      <c r="H491" s="19" t="s">
        <v>2842</v>
      </c>
      <c r="I491" s="6" t="s">
        <v>2843</v>
      </c>
      <c r="J491" s="6" t="s">
        <v>17</v>
      </c>
      <c r="K491" s="17" t="s">
        <v>18</v>
      </c>
      <c r="L491" s="6" t="s">
        <v>338</v>
      </c>
      <c r="M491" s="6">
        <v>40</v>
      </c>
      <c r="N491" s="6"/>
      <c r="O491" s="6"/>
      <c r="P491" s="6"/>
      <c r="Q491" s="6" t="s">
        <v>97</v>
      </c>
      <c r="R491" s="5" t="s">
        <v>2844</v>
      </c>
      <c r="S491" s="5" t="s">
        <v>2845</v>
      </c>
      <c r="T491" s="25">
        <v>24</v>
      </c>
      <c r="U491" s="25">
        <v>24</v>
      </c>
      <c r="V491" s="42" t="s">
        <v>1250</v>
      </c>
      <c r="W491" s="42"/>
      <c r="X491" s="42"/>
      <c r="Y491" s="10" t="s">
        <v>1177</v>
      </c>
      <c r="Z491" s="10" t="s">
        <v>1193</v>
      </c>
      <c r="AA491" s="5"/>
    </row>
    <row r="492" spans="1:27" ht="12.75" customHeight="1" x14ac:dyDescent="0.25">
      <c r="A492" s="10" t="str">
        <f>Q492</f>
        <v>BACHARELADO EM QUÍMICA</v>
      </c>
      <c r="B492" s="10" t="str">
        <f>E492</f>
        <v>NANHT4005-15SA</v>
      </c>
      <c r="C492" s="10" t="str">
        <f>CONCATENATE(D492," ",G492,"-",K492," (",J492,")",IF(G492="I"," - TURMA MINISTRADA EM INGLÊS",IF(G492="P"," - TURMA COMPARTILHADA COM A PÓS-GRADUAÇÃO",IF(G492="S"," - TURMA SEMIPRESENCIAL",""))))</f>
        <v>Eletroanalítica e Técnicas de Separação A-noturno (Santo André)</v>
      </c>
      <c r="D492" s="6" t="s">
        <v>2839</v>
      </c>
      <c r="E492" s="6" t="s">
        <v>2846</v>
      </c>
      <c r="F492" s="28" t="s">
        <v>2841</v>
      </c>
      <c r="G492" s="19" t="s">
        <v>16</v>
      </c>
      <c r="H492" s="19" t="s">
        <v>2847</v>
      </c>
      <c r="I492" s="6" t="s">
        <v>2848</v>
      </c>
      <c r="J492" s="6" t="s">
        <v>17</v>
      </c>
      <c r="K492" s="17" t="s">
        <v>23</v>
      </c>
      <c r="L492" s="6" t="s">
        <v>338</v>
      </c>
      <c r="M492" s="6">
        <v>42</v>
      </c>
      <c r="N492" s="6"/>
      <c r="O492" s="6"/>
      <c r="P492" s="6"/>
      <c r="Q492" s="6" t="s">
        <v>97</v>
      </c>
      <c r="R492" s="6" t="s">
        <v>2844</v>
      </c>
      <c r="S492" s="6" t="s">
        <v>592</v>
      </c>
      <c r="T492" s="25">
        <v>24</v>
      </c>
      <c r="U492" s="25">
        <v>24</v>
      </c>
      <c r="V492" s="42" t="s">
        <v>1250</v>
      </c>
      <c r="W492" s="42"/>
      <c r="X492" s="42"/>
      <c r="Y492" s="10" t="s">
        <v>1178</v>
      </c>
      <c r="Z492" s="10" t="s">
        <v>773</v>
      </c>
      <c r="AA492" s="5"/>
    </row>
    <row r="493" spans="1:27" ht="12.75" customHeight="1" x14ac:dyDescent="0.25">
      <c r="A493" s="10" t="str">
        <f>Q493</f>
        <v>BACHARELADO EM QUÍMICA</v>
      </c>
      <c r="B493" s="10" t="str">
        <f>E493</f>
        <v>DANHT4007-15SA</v>
      </c>
      <c r="C493" s="10" t="str">
        <f>CONCATENATE(D493," ",G493,"-",K493," (",J493,")",IF(G493="I"," - TURMA MINISTRADA EM INGLÊS",IF(G493="P"," - TURMA COMPARTILHADA COM A PÓS-GRADUAÇÃO",IF(G493="S"," - TURMA SEMIPRESENCIAL",""))))</f>
        <v>Espectroscopia A-diurno (Santo André)</v>
      </c>
      <c r="D493" s="5" t="s">
        <v>2723</v>
      </c>
      <c r="E493" s="5" t="s">
        <v>2724</v>
      </c>
      <c r="F493" s="25" t="s">
        <v>2725</v>
      </c>
      <c r="G493" s="14" t="s">
        <v>16</v>
      </c>
      <c r="H493" s="14" t="s">
        <v>2726</v>
      </c>
      <c r="I493" s="5" t="s">
        <v>2727</v>
      </c>
      <c r="J493" s="5" t="s">
        <v>17</v>
      </c>
      <c r="K493" s="5" t="s">
        <v>18</v>
      </c>
      <c r="L493" s="5" t="s">
        <v>2075</v>
      </c>
      <c r="M493" s="5">
        <v>40</v>
      </c>
      <c r="N493" s="5"/>
      <c r="O493" s="5"/>
      <c r="P493" s="5"/>
      <c r="Q493" s="6" t="s">
        <v>97</v>
      </c>
      <c r="R493" s="6" t="s">
        <v>786</v>
      </c>
      <c r="S493" s="6" t="s">
        <v>786</v>
      </c>
      <c r="T493" s="25">
        <v>24</v>
      </c>
      <c r="U493" s="25">
        <v>24</v>
      </c>
      <c r="V493" s="42" t="s">
        <v>1250</v>
      </c>
      <c r="W493" s="42"/>
      <c r="X493" s="42"/>
      <c r="Y493" s="10" t="s">
        <v>1181</v>
      </c>
      <c r="Z493" s="10" t="s">
        <v>763</v>
      </c>
      <c r="AA493" s="5"/>
    </row>
    <row r="494" spans="1:27" ht="12.75" customHeight="1" x14ac:dyDescent="0.25">
      <c r="A494" s="10" t="str">
        <f>Q494</f>
        <v>BACHARELADO EM QUÍMICA</v>
      </c>
      <c r="B494" s="10" t="str">
        <f>E494</f>
        <v>NANHT4007-15SA</v>
      </c>
      <c r="C494" s="10" t="str">
        <f>CONCATENATE(D494," ",G494,"-",K494," (",J494,")",IF(G494="I"," - TURMA MINISTRADA EM INGLÊS",IF(G494="P"," - TURMA COMPARTILHADA COM A PÓS-GRADUAÇÃO",IF(G494="S"," - TURMA SEMIPRESENCIAL",""))))</f>
        <v>Espectroscopia A-noturno (Santo André)</v>
      </c>
      <c r="D494" s="6" t="s">
        <v>2723</v>
      </c>
      <c r="E494" s="6" t="s">
        <v>2728</v>
      </c>
      <c r="F494" s="27" t="s">
        <v>2725</v>
      </c>
      <c r="G494" s="19" t="s">
        <v>16</v>
      </c>
      <c r="H494" s="19" t="s">
        <v>2729</v>
      </c>
      <c r="I494" s="6" t="s">
        <v>2730</v>
      </c>
      <c r="J494" s="6" t="s">
        <v>17</v>
      </c>
      <c r="K494" s="17" t="s">
        <v>23</v>
      </c>
      <c r="L494" s="6" t="s">
        <v>2075</v>
      </c>
      <c r="M494" s="6">
        <v>59</v>
      </c>
      <c r="N494" s="6"/>
      <c r="O494" s="6"/>
      <c r="P494" s="6"/>
      <c r="Q494" s="6" t="s">
        <v>97</v>
      </c>
      <c r="R494" s="6" t="s">
        <v>786</v>
      </c>
      <c r="S494" s="6" t="s">
        <v>786</v>
      </c>
      <c r="T494" s="25">
        <v>24</v>
      </c>
      <c r="U494" s="25">
        <v>24</v>
      </c>
      <c r="V494" s="42" t="s">
        <v>1250</v>
      </c>
      <c r="W494" s="42"/>
      <c r="X494" s="42"/>
      <c r="Y494" s="10" t="s">
        <v>1188</v>
      </c>
      <c r="Z494" s="10" t="s">
        <v>1185</v>
      </c>
      <c r="AA494" s="5"/>
    </row>
    <row r="495" spans="1:27" ht="12.75" customHeight="1" x14ac:dyDescent="0.25">
      <c r="A495" s="10" t="str">
        <f>Q495</f>
        <v>BACHARELADO EM QUÍMICA</v>
      </c>
      <c r="B495" s="10" t="str">
        <f>E495</f>
        <v>DBNHT4017-15SA</v>
      </c>
      <c r="C495" s="10" t="str">
        <f>CONCATENATE(D495," ",G495,"-",K495," (",J495,")",IF(G495="I"," - TURMA MINISTRADA EM INGLÊS",IF(G495="P"," - TURMA COMPARTILHADA COM A PÓS-GRADUAÇÃO",IF(G495="S"," - TURMA SEMIPRESENCIAL",""))))</f>
        <v>Funções e Reações Orgânicas B-diurno (Santo André)</v>
      </c>
      <c r="D495" s="6" t="s">
        <v>211</v>
      </c>
      <c r="E495" s="6" t="s">
        <v>2807</v>
      </c>
      <c r="F495" s="28" t="s">
        <v>212</v>
      </c>
      <c r="G495" s="19" t="s">
        <v>28</v>
      </c>
      <c r="H495" s="19" t="s">
        <v>2808</v>
      </c>
      <c r="I495" s="6"/>
      <c r="J495" s="6" t="s">
        <v>17</v>
      </c>
      <c r="K495" s="17" t="s">
        <v>18</v>
      </c>
      <c r="L495" s="6" t="s">
        <v>67</v>
      </c>
      <c r="M495" s="6">
        <v>40</v>
      </c>
      <c r="N495" s="6"/>
      <c r="O495" s="6" t="s">
        <v>22</v>
      </c>
      <c r="P495" s="6"/>
      <c r="Q495" s="6" t="s">
        <v>97</v>
      </c>
      <c r="R495" s="6" t="s">
        <v>774</v>
      </c>
      <c r="S495" s="6"/>
      <c r="T495" s="25">
        <v>16</v>
      </c>
      <c r="U495" s="25">
        <v>16</v>
      </c>
      <c r="V495" s="42" t="s">
        <v>1250</v>
      </c>
      <c r="W495" s="42"/>
      <c r="X495" s="42"/>
      <c r="Y495" s="10" t="s">
        <v>4457</v>
      </c>
      <c r="Z495" s="10" t="s">
        <v>563</v>
      </c>
      <c r="AA495" s="5"/>
    </row>
    <row r="496" spans="1:27" ht="12.75" customHeight="1" x14ac:dyDescent="0.25">
      <c r="A496" s="10" t="str">
        <f>Q496</f>
        <v>BACHARELADO EM QUÍMICA</v>
      </c>
      <c r="B496" s="10" t="str">
        <f>E496</f>
        <v>NBNHT4017-15SA</v>
      </c>
      <c r="C496" s="10" t="str">
        <f>CONCATENATE(D496," ",G496,"-",K496," (",J496,")",IF(G496="I"," - TURMA MINISTRADA EM INGLÊS",IF(G496="P"," - TURMA COMPARTILHADA COM A PÓS-GRADUAÇÃO",IF(G496="S"," - TURMA SEMIPRESENCIAL",""))))</f>
        <v>Funções e Reações Orgânicas B-noturno (Santo André)</v>
      </c>
      <c r="D496" s="6" t="s">
        <v>211</v>
      </c>
      <c r="E496" s="6" t="s">
        <v>2809</v>
      </c>
      <c r="F496" s="28" t="s">
        <v>212</v>
      </c>
      <c r="G496" s="19" t="s">
        <v>28</v>
      </c>
      <c r="H496" s="19" t="s">
        <v>2810</v>
      </c>
      <c r="I496" s="6"/>
      <c r="J496" s="6" t="s">
        <v>17</v>
      </c>
      <c r="K496" s="17" t="s">
        <v>23</v>
      </c>
      <c r="L496" s="6" t="s">
        <v>67</v>
      </c>
      <c r="M496" s="6">
        <v>40</v>
      </c>
      <c r="N496" s="6"/>
      <c r="O496" s="6" t="s">
        <v>22</v>
      </c>
      <c r="P496" s="6"/>
      <c r="Q496" s="6" t="s">
        <v>97</v>
      </c>
      <c r="R496" s="6" t="s">
        <v>774</v>
      </c>
      <c r="S496" s="6"/>
      <c r="T496" s="25">
        <v>16</v>
      </c>
      <c r="U496" s="25">
        <v>16</v>
      </c>
      <c r="V496" s="42" t="s">
        <v>1250</v>
      </c>
      <c r="W496" s="42"/>
      <c r="X496" s="42"/>
      <c r="Y496" s="10" t="s">
        <v>4458</v>
      </c>
      <c r="Z496" s="10" t="s">
        <v>563</v>
      </c>
      <c r="AA496" s="5"/>
    </row>
    <row r="497" spans="1:27" ht="12.75" customHeight="1" x14ac:dyDescent="0.25">
      <c r="A497" s="10" t="str">
        <f>Q497</f>
        <v>BACHARELADO EM QUÍMICA</v>
      </c>
      <c r="B497" s="10" t="str">
        <f>E497</f>
        <v>DANHT4023-15SA</v>
      </c>
      <c r="C497" s="10" t="str">
        <f>CONCATENATE(D497," ",G497,"-",K497," (",J497,")",IF(G497="I"," - TURMA MINISTRADA EM INGLÊS",IF(G497="P"," - TURMA COMPARTILHADA COM A PÓS-GRADUAÇÃO",IF(G497="S"," - TURMA SEMIPRESENCIAL",""))))</f>
        <v>Ligações Químicas A-diurno (Santo André)</v>
      </c>
      <c r="D497" s="6" t="s">
        <v>213</v>
      </c>
      <c r="E497" s="6" t="s">
        <v>257</v>
      </c>
      <c r="F497" s="28" t="s">
        <v>214</v>
      </c>
      <c r="G497" s="19" t="s">
        <v>16</v>
      </c>
      <c r="H497" s="19" t="s">
        <v>2803</v>
      </c>
      <c r="I497" s="6"/>
      <c r="J497" s="6" t="s">
        <v>17</v>
      </c>
      <c r="K497" s="17" t="s">
        <v>18</v>
      </c>
      <c r="L497" s="6" t="s">
        <v>67</v>
      </c>
      <c r="M497" s="6">
        <v>40</v>
      </c>
      <c r="N497" s="6"/>
      <c r="O497" s="6" t="s">
        <v>22</v>
      </c>
      <c r="P497" s="6"/>
      <c r="Q497" s="6" t="s">
        <v>97</v>
      </c>
      <c r="R497" s="6" t="s">
        <v>961</v>
      </c>
      <c r="S497" s="6"/>
      <c r="T497" s="25">
        <v>16</v>
      </c>
      <c r="U497" s="25">
        <v>16</v>
      </c>
      <c r="V497" s="42" t="s">
        <v>1250</v>
      </c>
      <c r="W497" s="42"/>
      <c r="X497" s="42"/>
      <c r="Y497" s="10" t="s">
        <v>4384</v>
      </c>
      <c r="Z497" s="10" t="s">
        <v>563</v>
      </c>
      <c r="AA497" s="5"/>
    </row>
    <row r="498" spans="1:27" ht="12.75" customHeight="1" x14ac:dyDescent="0.25">
      <c r="A498" s="10" t="str">
        <f>Q498</f>
        <v>BACHARELADO EM QUÍMICA</v>
      </c>
      <c r="B498" s="10" t="str">
        <f>E498</f>
        <v>NANHT4023-15SA</v>
      </c>
      <c r="C498" s="10" t="str">
        <f>CONCATENATE(D498," ",G498,"-",K498," (",J498,")",IF(G498="I"," - TURMA MINISTRADA EM INGLÊS",IF(G498="P"," - TURMA COMPARTILHADA COM A PÓS-GRADUAÇÃO",IF(G498="S"," - TURMA SEMIPRESENCIAL",""))))</f>
        <v>Ligações Químicas A-noturno (Santo André)</v>
      </c>
      <c r="D498" s="5" t="s">
        <v>213</v>
      </c>
      <c r="E498" s="5" t="s">
        <v>258</v>
      </c>
      <c r="F498" s="25" t="s">
        <v>214</v>
      </c>
      <c r="G498" s="14" t="s">
        <v>16</v>
      </c>
      <c r="H498" s="14" t="s">
        <v>2804</v>
      </c>
      <c r="I498" s="5"/>
      <c r="J498" s="5" t="s">
        <v>17</v>
      </c>
      <c r="K498" s="16" t="s">
        <v>23</v>
      </c>
      <c r="L498" s="5" t="s">
        <v>67</v>
      </c>
      <c r="M498" s="5">
        <v>40</v>
      </c>
      <c r="N498" s="5"/>
      <c r="O498" s="5" t="s">
        <v>22</v>
      </c>
      <c r="P498" s="5"/>
      <c r="Q498" s="6" t="s">
        <v>97</v>
      </c>
      <c r="R498" s="6" t="s">
        <v>961</v>
      </c>
      <c r="S498" s="6"/>
      <c r="T498" s="25">
        <v>16</v>
      </c>
      <c r="U498" s="25">
        <v>16</v>
      </c>
      <c r="V498" s="42" t="s">
        <v>1250</v>
      </c>
      <c r="W498" s="42"/>
      <c r="X498" s="42"/>
      <c r="Y498" s="10" t="s">
        <v>731</v>
      </c>
      <c r="Z498" s="10" t="s">
        <v>563</v>
      </c>
      <c r="AA498" s="5"/>
    </row>
    <row r="499" spans="1:27" ht="12.75" customHeight="1" x14ac:dyDescent="0.25">
      <c r="A499" s="10" t="str">
        <f>Q499</f>
        <v>BACHARELADO EM QUÍMICA</v>
      </c>
      <c r="B499" s="10" t="str">
        <f>E499</f>
        <v>DANHT4024-15SA</v>
      </c>
      <c r="C499" s="10" t="str">
        <f>CONCATENATE(D499," ",G499,"-",K499," (",J499,")",IF(G499="I"," - TURMA MINISTRADA EM INGLÊS",IF(G499="P"," - TURMA COMPARTILHADA COM A PÓS-GRADUAÇÃO",IF(G499="S"," - TURMA SEMIPRESENCIAL",""))))</f>
        <v>Mecanismos de Reações Orgânicas A-diurno (Santo André)</v>
      </c>
      <c r="D499" s="5" t="s">
        <v>336</v>
      </c>
      <c r="E499" s="5" t="s">
        <v>531</v>
      </c>
      <c r="F499" s="25" t="s">
        <v>337</v>
      </c>
      <c r="G499" s="14" t="s">
        <v>16</v>
      </c>
      <c r="H499" s="14" t="s">
        <v>1594</v>
      </c>
      <c r="I499" s="5"/>
      <c r="J499" s="5" t="s">
        <v>17</v>
      </c>
      <c r="K499" s="5" t="s">
        <v>18</v>
      </c>
      <c r="L499" s="5" t="s">
        <v>67</v>
      </c>
      <c r="M499" s="5">
        <v>40</v>
      </c>
      <c r="N499" s="5"/>
      <c r="O499" s="5" t="s">
        <v>22</v>
      </c>
      <c r="P499" s="5"/>
      <c r="Q499" s="6" t="s">
        <v>97</v>
      </c>
      <c r="R499" s="6" t="s">
        <v>959</v>
      </c>
      <c r="S499" s="6"/>
      <c r="T499" s="25">
        <v>16</v>
      </c>
      <c r="U499" s="25">
        <v>16</v>
      </c>
      <c r="V499" s="42" t="s">
        <v>1250</v>
      </c>
      <c r="W499" s="42"/>
      <c r="X499" s="42"/>
      <c r="Y499" s="10" t="s">
        <v>742</v>
      </c>
      <c r="Z499" s="10" t="s">
        <v>563</v>
      </c>
      <c r="AA499" s="5"/>
    </row>
    <row r="500" spans="1:27" ht="12.75" customHeight="1" x14ac:dyDescent="0.25">
      <c r="A500" s="10" t="str">
        <f>Q500</f>
        <v>BACHARELADO EM QUÍMICA</v>
      </c>
      <c r="B500" s="10" t="str">
        <f>E500</f>
        <v>NANHT4024-15SA</v>
      </c>
      <c r="C500" s="10" t="str">
        <f>CONCATENATE(D500," ",G500,"-",K500," (",J500,")",IF(G500="I"," - TURMA MINISTRADA EM INGLÊS",IF(G500="P"," - TURMA COMPARTILHADA COM A PÓS-GRADUAÇÃO",IF(G500="S"," - TURMA SEMIPRESENCIAL",""))))</f>
        <v>Mecanismos de Reações Orgânicas A-noturno (Santo André)</v>
      </c>
      <c r="D500" s="6" t="s">
        <v>336</v>
      </c>
      <c r="E500" s="6" t="s">
        <v>532</v>
      </c>
      <c r="F500" s="28" t="s">
        <v>337</v>
      </c>
      <c r="G500" s="19" t="s">
        <v>16</v>
      </c>
      <c r="H500" s="19" t="s">
        <v>2802</v>
      </c>
      <c r="I500" s="6"/>
      <c r="J500" s="6" t="s">
        <v>17</v>
      </c>
      <c r="K500" s="17" t="s">
        <v>23</v>
      </c>
      <c r="L500" s="6" t="s">
        <v>67</v>
      </c>
      <c r="M500" s="6">
        <v>40</v>
      </c>
      <c r="N500" s="6"/>
      <c r="O500" s="6" t="s">
        <v>22</v>
      </c>
      <c r="P500" s="6"/>
      <c r="Q500" s="6" t="s">
        <v>97</v>
      </c>
      <c r="R500" s="6" t="s">
        <v>959</v>
      </c>
      <c r="S500" s="6"/>
      <c r="T500" s="25">
        <v>16</v>
      </c>
      <c r="U500" s="25">
        <v>16</v>
      </c>
      <c r="V500" s="42" t="s">
        <v>1250</v>
      </c>
      <c r="W500" s="42"/>
      <c r="X500" s="42"/>
      <c r="Y500" s="10" t="s">
        <v>743</v>
      </c>
      <c r="Z500" s="10" t="s">
        <v>563</v>
      </c>
      <c r="AA500" s="5"/>
    </row>
    <row r="501" spans="1:27" ht="12.75" customHeight="1" x14ac:dyDescent="0.25">
      <c r="A501" s="10" t="str">
        <f>Q501</f>
        <v>BACHARELADO EM QUÍMICA</v>
      </c>
      <c r="B501" s="10" t="str">
        <f>E501</f>
        <v>NANHT4025-15SA</v>
      </c>
      <c r="C501" s="10" t="str">
        <f>CONCATENATE(D501," ",G501,"-",K501," (",J501,")",IF(G501="I"," - TURMA MINISTRADA EM INGLÊS",IF(G501="P"," - TURMA COMPARTILHADA COM A PÓS-GRADUAÇÃO",IF(G501="S"," - TURMA SEMIPRESENCIAL",""))))</f>
        <v>Métodos de Análise em Química Orgânica A-noturno (Santo André)</v>
      </c>
      <c r="D501" s="6" t="s">
        <v>215</v>
      </c>
      <c r="E501" s="6" t="s">
        <v>260</v>
      </c>
      <c r="F501" s="27" t="s">
        <v>216</v>
      </c>
      <c r="G501" s="19" t="s">
        <v>16</v>
      </c>
      <c r="H501" s="19" t="s">
        <v>2811</v>
      </c>
      <c r="I501" s="6"/>
      <c r="J501" s="6" t="s">
        <v>17</v>
      </c>
      <c r="K501" s="17" t="s">
        <v>23</v>
      </c>
      <c r="L501" s="6" t="s">
        <v>67</v>
      </c>
      <c r="M501" s="6">
        <v>40</v>
      </c>
      <c r="N501" s="6"/>
      <c r="O501" s="6" t="s">
        <v>22</v>
      </c>
      <c r="P501" s="6"/>
      <c r="Q501" s="6" t="s">
        <v>97</v>
      </c>
      <c r="R501" s="6" t="s">
        <v>958</v>
      </c>
      <c r="S501" s="6"/>
      <c r="T501" s="25">
        <v>16</v>
      </c>
      <c r="U501" s="25">
        <v>16</v>
      </c>
      <c r="V501" s="42" t="s">
        <v>1250</v>
      </c>
      <c r="W501" s="42"/>
      <c r="X501" s="42"/>
      <c r="Y501" s="10" t="s">
        <v>729</v>
      </c>
      <c r="Z501" s="10" t="s">
        <v>563</v>
      </c>
      <c r="AA501" s="5"/>
    </row>
    <row r="502" spans="1:27" ht="12.75" customHeight="1" x14ac:dyDescent="0.25">
      <c r="A502" s="10" t="str">
        <f>Q502</f>
        <v>BACHARELADO EM QUÍMICA</v>
      </c>
      <c r="B502" s="10" t="str">
        <f>E502</f>
        <v>DA1NHT3049-15SA</v>
      </c>
      <c r="C502" s="10" t="str">
        <f>CONCATENATE(D502," ",G502,"-",K502," (",J502,")",IF(G502="I"," - TURMA MINISTRADA EM INGLÊS",IF(G502="P"," - TURMA COMPARTILHADA COM A PÓS-GRADUAÇÃO",IF(G502="S"," - TURMA SEMIPRESENCIAL",""))))</f>
        <v>Princípios de Termodinâmica A1-diurno (Santo André)</v>
      </c>
      <c r="D502" s="9" t="s">
        <v>205</v>
      </c>
      <c r="E502" s="9" t="s">
        <v>2812</v>
      </c>
      <c r="F502" s="24" t="s">
        <v>206</v>
      </c>
      <c r="G502" s="37" t="s">
        <v>21</v>
      </c>
      <c r="H502" s="37" t="s">
        <v>2813</v>
      </c>
      <c r="I502" s="9"/>
      <c r="J502" s="9" t="s">
        <v>17</v>
      </c>
      <c r="K502" s="9" t="s">
        <v>18</v>
      </c>
      <c r="L502" s="9" t="s">
        <v>67</v>
      </c>
      <c r="M502" s="9">
        <v>40</v>
      </c>
      <c r="N502" s="9"/>
      <c r="O502" s="9" t="s">
        <v>22</v>
      </c>
      <c r="P502" s="9"/>
      <c r="Q502" s="6" t="s">
        <v>97</v>
      </c>
      <c r="R502" s="6" t="s">
        <v>2814</v>
      </c>
      <c r="S502" s="6"/>
      <c r="T502" s="25">
        <v>16</v>
      </c>
      <c r="U502" s="25">
        <v>16</v>
      </c>
      <c r="V502" s="42" t="s">
        <v>1250</v>
      </c>
      <c r="W502" s="42"/>
      <c r="X502" s="42"/>
      <c r="Y502" s="10" t="s">
        <v>1164</v>
      </c>
      <c r="Z502" s="10" t="s">
        <v>563</v>
      </c>
      <c r="AA502" s="5"/>
    </row>
    <row r="503" spans="1:27" ht="12.75" customHeight="1" x14ac:dyDescent="0.25">
      <c r="A503" s="10" t="str">
        <f>Q503</f>
        <v>BACHARELADO EM QUÍMICA</v>
      </c>
      <c r="B503" s="10" t="str">
        <f>E503</f>
        <v>NA1NHT3049-15SA</v>
      </c>
      <c r="C503" s="10" t="str">
        <f>CONCATENATE(D503," ",G503,"-",K503," (",J503,")",IF(G503="I"," - TURMA MINISTRADA EM INGLÊS",IF(G503="P"," - TURMA COMPARTILHADA COM A PÓS-GRADUAÇÃO",IF(G503="S"," - TURMA SEMIPRESENCIAL",""))))</f>
        <v>Princípios de Termodinâmica A1-noturno (Santo André)</v>
      </c>
      <c r="D503" s="6" t="s">
        <v>205</v>
      </c>
      <c r="E503" s="6" t="s">
        <v>2815</v>
      </c>
      <c r="F503" s="27" t="s">
        <v>206</v>
      </c>
      <c r="G503" s="19" t="s">
        <v>21</v>
      </c>
      <c r="H503" s="19" t="s">
        <v>2816</v>
      </c>
      <c r="I503" s="6"/>
      <c r="J503" s="6" t="s">
        <v>17</v>
      </c>
      <c r="K503" s="6" t="s">
        <v>23</v>
      </c>
      <c r="L503" s="6" t="s">
        <v>67</v>
      </c>
      <c r="M503" s="6">
        <v>40</v>
      </c>
      <c r="N503" s="6"/>
      <c r="O503" s="6" t="s">
        <v>22</v>
      </c>
      <c r="P503" s="6"/>
      <c r="Q503" s="6" t="s">
        <v>97</v>
      </c>
      <c r="R503" s="6" t="s">
        <v>2814</v>
      </c>
      <c r="S503" s="6"/>
      <c r="T503" s="25">
        <v>16</v>
      </c>
      <c r="U503" s="25">
        <v>16</v>
      </c>
      <c r="V503" s="42" t="s">
        <v>1250</v>
      </c>
      <c r="W503" s="42"/>
      <c r="X503" s="42"/>
      <c r="Y503" s="10" t="s">
        <v>1165</v>
      </c>
      <c r="Z503" s="10" t="s">
        <v>563</v>
      </c>
      <c r="AA503" s="5"/>
    </row>
    <row r="504" spans="1:27" ht="12.75" customHeight="1" x14ac:dyDescent="0.25">
      <c r="A504" s="10" t="str">
        <f>Q504</f>
        <v>BACHARELADO EM QUÍMICA</v>
      </c>
      <c r="B504" s="10" t="str">
        <f>E504</f>
        <v>DANHT4055-15SA</v>
      </c>
      <c r="C504" s="10" t="str">
        <f>CONCATENATE(D504," ",G504,"-",K504," (",J504,")",IF(G504="I"," - TURMA MINISTRADA EM INGLÊS",IF(G504="P"," - TURMA COMPARTILHADA COM A PÓS-GRADUAÇÃO",IF(G504="S"," - TURMA SEMIPRESENCIAL",""))))</f>
        <v>Tópicos Avançados em Química Orgânica A-diurno (Santo André)</v>
      </c>
      <c r="D504" s="6" t="s">
        <v>217</v>
      </c>
      <c r="E504" s="6" t="s">
        <v>261</v>
      </c>
      <c r="F504" s="27" t="s">
        <v>218</v>
      </c>
      <c r="G504" s="19" t="s">
        <v>16</v>
      </c>
      <c r="H504" s="19" t="s">
        <v>2805</v>
      </c>
      <c r="I504" s="6"/>
      <c r="J504" s="6" t="s">
        <v>17</v>
      </c>
      <c r="K504" s="6" t="s">
        <v>18</v>
      </c>
      <c r="L504" s="6" t="s">
        <v>73</v>
      </c>
      <c r="M504" s="6">
        <v>40</v>
      </c>
      <c r="N504" s="6"/>
      <c r="O504" s="6"/>
      <c r="P504" s="6"/>
      <c r="Q504" s="6" t="s">
        <v>97</v>
      </c>
      <c r="R504" s="6" t="s">
        <v>817</v>
      </c>
      <c r="S504" s="6"/>
      <c r="T504" s="25">
        <v>8</v>
      </c>
      <c r="U504" s="25">
        <v>8</v>
      </c>
      <c r="V504" s="42" t="s">
        <v>1250</v>
      </c>
      <c r="W504" s="42"/>
      <c r="X504" s="42"/>
      <c r="Y504" s="10" t="s">
        <v>1181</v>
      </c>
      <c r="Z504" s="10" t="s">
        <v>563</v>
      </c>
      <c r="AA504" s="5"/>
    </row>
    <row r="505" spans="1:27" ht="12.75" customHeight="1" x14ac:dyDescent="0.25">
      <c r="A505" s="10" t="str">
        <f>Q505</f>
        <v>BACHARELADO EM QUÍMICA</v>
      </c>
      <c r="B505" s="10" t="str">
        <f>E505</f>
        <v>NANHT4055-15SA</v>
      </c>
      <c r="C505" s="10" t="str">
        <f>CONCATENATE(D505," ",G505,"-",K505," (",J505,")",IF(G505="I"," - TURMA MINISTRADA EM INGLÊS",IF(G505="P"," - TURMA COMPARTILHADA COM A PÓS-GRADUAÇÃO",IF(G505="S"," - TURMA SEMIPRESENCIAL",""))))</f>
        <v>Tópicos Avançados em Química Orgânica A-noturno (Santo André)</v>
      </c>
      <c r="D505" s="6" t="s">
        <v>217</v>
      </c>
      <c r="E505" s="6" t="s">
        <v>262</v>
      </c>
      <c r="F505" s="27" t="s">
        <v>218</v>
      </c>
      <c r="G505" s="19" t="s">
        <v>16</v>
      </c>
      <c r="H505" s="19" t="s">
        <v>2806</v>
      </c>
      <c r="I505" s="6"/>
      <c r="J505" s="6" t="s">
        <v>17</v>
      </c>
      <c r="K505" s="6" t="s">
        <v>23</v>
      </c>
      <c r="L505" s="6" t="s">
        <v>73</v>
      </c>
      <c r="M505" s="6">
        <v>40</v>
      </c>
      <c r="N505" s="6"/>
      <c r="O505" s="6"/>
      <c r="P505" s="6"/>
      <c r="Q505" s="6" t="s">
        <v>97</v>
      </c>
      <c r="R505" s="6" t="s">
        <v>817</v>
      </c>
      <c r="S505" s="6"/>
      <c r="T505" s="25">
        <v>8</v>
      </c>
      <c r="U505" s="25">
        <v>8</v>
      </c>
      <c r="V505" s="42" t="s">
        <v>1250</v>
      </c>
      <c r="W505" s="42"/>
      <c r="X505" s="42"/>
      <c r="Y505" s="10" t="s">
        <v>1185</v>
      </c>
      <c r="Z505" s="10" t="s">
        <v>563</v>
      </c>
      <c r="AA505" s="5"/>
    </row>
    <row r="506" spans="1:27" ht="12.75" customHeight="1" x14ac:dyDescent="0.25">
      <c r="A506" s="10" t="str">
        <f>Q506</f>
        <v>BACHARELADO EM QUÍMICA</v>
      </c>
      <c r="B506" s="10" t="str">
        <f>E506</f>
        <v>DANHT4046-15SA</v>
      </c>
      <c r="C506" s="10" t="str">
        <f>CONCATENATE(D506," ",G506,"-",K506," (",J506,")",IF(G506="I"," - TURMA MINISTRADA EM INGLÊS",IF(G506="P"," - TURMA COMPARTILHADA COM A PÓS-GRADUAÇÃO",IF(G506="S"," - TURMA SEMIPRESENCIAL",""))))</f>
        <v>Trabalho de Conclusão de Curso em Química A-diurno (Santo André)</v>
      </c>
      <c r="D506" s="6" t="s">
        <v>98</v>
      </c>
      <c r="E506" s="6" t="s">
        <v>1127</v>
      </c>
      <c r="F506" s="27" t="s">
        <v>99</v>
      </c>
      <c r="G506" s="19" t="s">
        <v>16</v>
      </c>
      <c r="H506" s="19" t="s">
        <v>2817</v>
      </c>
      <c r="I506" s="6"/>
      <c r="J506" s="6" t="s">
        <v>17</v>
      </c>
      <c r="K506" s="6" t="s">
        <v>18</v>
      </c>
      <c r="L506" s="6" t="s">
        <v>73</v>
      </c>
      <c r="M506" s="6">
        <v>40</v>
      </c>
      <c r="N506" s="6"/>
      <c r="O506" s="6"/>
      <c r="P506" s="6"/>
      <c r="Q506" s="6" t="s">
        <v>97</v>
      </c>
      <c r="R506" s="6" t="s">
        <v>784</v>
      </c>
      <c r="S506" s="6"/>
      <c r="T506" s="25">
        <v>8</v>
      </c>
      <c r="U506" s="25">
        <v>8</v>
      </c>
      <c r="V506" s="42" t="s">
        <v>1250</v>
      </c>
      <c r="W506" s="42"/>
      <c r="X506" s="42"/>
      <c r="Y506" s="10" t="s">
        <v>756</v>
      </c>
      <c r="Z506" s="10" t="s">
        <v>563</v>
      </c>
      <c r="AA506" s="5"/>
    </row>
    <row r="507" spans="1:27" ht="12.75" customHeight="1" x14ac:dyDescent="0.25">
      <c r="A507" s="10" t="str">
        <f>Q507</f>
        <v>BACHARELADO EM RELAÇÕES INTERNACIONAIS</v>
      </c>
      <c r="B507" s="10" t="str">
        <f>E507</f>
        <v>DAESZR002-13SB</v>
      </c>
      <c r="C507" s="10" t="str">
        <f>CONCATENATE(D507," ",G507,"-",K507," (",J507,")",IF(G507="I"," - TURMA MINISTRADA EM INGLÊS",IF(G507="P"," - TURMA COMPARTILHADA COM A PÓS-GRADUAÇÃO",IF(G507="S"," - TURMA SEMIPRESENCIAL",""))))</f>
        <v>Cultura, Identidade e Política na América Latina A-diurno (São Bernardo do Campo)</v>
      </c>
      <c r="D507" s="5" t="s">
        <v>3230</v>
      </c>
      <c r="E507" s="5" t="s">
        <v>3231</v>
      </c>
      <c r="F507" s="25" t="s">
        <v>3232</v>
      </c>
      <c r="G507" s="14" t="s">
        <v>16</v>
      </c>
      <c r="H507" s="14" t="s">
        <v>3233</v>
      </c>
      <c r="I507" s="5"/>
      <c r="J507" s="5" t="s">
        <v>36</v>
      </c>
      <c r="K507" s="5" t="s">
        <v>18</v>
      </c>
      <c r="L507" s="5" t="s">
        <v>25</v>
      </c>
      <c r="M507" s="5">
        <v>66</v>
      </c>
      <c r="N507" s="5"/>
      <c r="O507" s="5"/>
      <c r="P507" s="5"/>
      <c r="Q507" s="6" t="s">
        <v>100</v>
      </c>
      <c r="R507" s="6" t="s">
        <v>3234</v>
      </c>
      <c r="S507" s="6" t="s">
        <v>3234</v>
      </c>
      <c r="T507" s="25">
        <v>16</v>
      </c>
      <c r="U507" s="25">
        <v>16</v>
      </c>
      <c r="V507" s="42" t="s">
        <v>1250</v>
      </c>
      <c r="W507" s="42"/>
      <c r="X507" s="42"/>
      <c r="Y507" s="10" t="s">
        <v>751</v>
      </c>
      <c r="Z507" s="10" t="s">
        <v>563</v>
      </c>
      <c r="AA507" s="5"/>
    </row>
    <row r="508" spans="1:27" ht="12.75" customHeight="1" x14ac:dyDescent="0.25">
      <c r="A508" s="10" t="str">
        <f>Q508</f>
        <v>BACHARELADO EM RELAÇÕES INTERNACIONAIS</v>
      </c>
      <c r="B508" s="10" t="str">
        <f>E508</f>
        <v>NAESZR002-13SB</v>
      </c>
      <c r="C508" s="10" t="str">
        <f>CONCATENATE(D508," ",G508,"-",K508," (",J508,")",IF(G508="I"," - TURMA MINISTRADA EM INGLÊS",IF(G508="P"," - TURMA COMPARTILHADA COM A PÓS-GRADUAÇÃO",IF(G508="S"," - TURMA SEMIPRESENCIAL",""))))</f>
        <v>Cultura, Identidade e Política na América Latina A-noturno (São Bernardo do Campo)</v>
      </c>
      <c r="D508" s="6" t="s">
        <v>3230</v>
      </c>
      <c r="E508" s="6" t="s">
        <v>3235</v>
      </c>
      <c r="F508" s="28" t="s">
        <v>3232</v>
      </c>
      <c r="G508" s="19" t="s">
        <v>16</v>
      </c>
      <c r="H508" s="19" t="s">
        <v>3236</v>
      </c>
      <c r="I508" s="6"/>
      <c r="J508" s="6" t="s">
        <v>36</v>
      </c>
      <c r="K508" s="17" t="s">
        <v>23</v>
      </c>
      <c r="L508" s="6" t="s">
        <v>25</v>
      </c>
      <c r="M508" s="6">
        <v>66</v>
      </c>
      <c r="N508" s="6"/>
      <c r="O508" s="6"/>
      <c r="P508" s="6"/>
      <c r="Q508" s="6" t="s">
        <v>100</v>
      </c>
      <c r="R508" s="6" t="s">
        <v>3234</v>
      </c>
      <c r="S508" s="6" t="s">
        <v>3234</v>
      </c>
      <c r="T508" s="25">
        <v>16</v>
      </c>
      <c r="U508" s="25">
        <v>16</v>
      </c>
      <c r="V508" s="42" t="s">
        <v>1250</v>
      </c>
      <c r="W508" s="42"/>
      <c r="X508" s="42"/>
      <c r="Y508" s="10" t="s">
        <v>752</v>
      </c>
      <c r="Z508" s="10" t="s">
        <v>563</v>
      </c>
      <c r="AA508" s="5"/>
    </row>
    <row r="509" spans="1:27" ht="12.75" customHeight="1" x14ac:dyDescent="0.25">
      <c r="A509" s="10" t="str">
        <f>Q509</f>
        <v>BACHARELADO EM RELAÇÕES INTERNACIONAIS</v>
      </c>
      <c r="B509" s="10" t="str">
        <f>E509</f>
        <v>DA1ESHR005-13SB</v>
      </c>
      <c r="C509" s="10" t="str">
        <f>CONCATENATE(D509," ",G509,"-",K509," (",J509,")",IF(G509="I"," - TURMA MINISTRADA EM INGLÊS",IF(G509="P"," - TURMA COMPARTILHADA COM A PÓS-GRADUAÇÃO",IF(G509="S"," - TURMA SEMIPRESENCIAL",""))))</f>
        <v>Estado e Desenvolvimento Econômico no Brasil Contemporâneo A1-diurno (São Bernardo do Campo)</v>
      </c>
      <c r="D509" s="6" t="s">
        <v>1595</v>
      </c>
      <c r="E509" s="6" t="s">
        <v>1599</v>
      </c>
      <c r="F509" s="28" t="s">
        <v>1597</v>
      </c>
      <c r="G509" s="19" t="s">
        <v>21</v>
      </c>
      <c r="H509" s="19" t="s">
        <v>1600</v>
      </c>
      <c r="I509" s="6"/>
      <c r="J509" s="6" t="s">
        <v>36</v>
      </c>
      <c r="K509" s="17" t="s">
        <v>18</v>
      </c>
      <c r="L509" s="6" t="s">
        <v>25</v>
      </c>
      <c r="M509" s="6">
        <v>90</v>
      </c>
      <c r="N509" s="6"/>
      <c r="O509" s="6" t="s">
        <v>22</v>
      </c>
      <c r="P509" s="6" t="s">
        <v>22</v>
      </c>
      <c r="Q509" s="6" t="s">
        <v>100</v>
      </c>
      <c r="R509" s="6" t="s">
        <v>446</v>
      </c>
      <c r="S509" s="6" t="s">
        <v>446</v>
      </c>
      <c r="T509" s="25">
        <v>16</v>
      </c>
      <c r="U509" s="25">
        <v>16</v>
      </c>
      <c r="V509" s="42" t="s">
        <v>1250</v>
      </c>
      <c r="W509" s="42"/>
      <c r="X509" s="42"/>
      <c r="Y509" s="10" t="s">
        <v>751</v>
      </c>
      <c r="Z509" s="10" t="s">
        <v>563</v>
      </c>
      <c r="AA509" s="5"/>
    </row>
    <row r="510" spans="1:27" ht="12.75" customHeight="1" x14ac:dyDescent="0.25">
      <c r="A510" s="10" t="str">
        <f>Q510</f>
        <v>BACHARELADO EM RELAÇÕES INTERNACIONAIS</v>
      </c>
      <c r="B510" s="10" t="str">
        <f>E510</f>
        <v>NA1ESHR005-13SB</v>
      </c>
      <c r="C510" s="10" t="str">
        <f>CONCATENATE(D510," ",G510,"-",K510," (",J510,")",IF(G510="I"," - TURMA MINISTRADA EM INGLÊS",IF(G510="P"," - TURMA COMPARTILHADA COM A PÓS-GRADUAÇÃO",IF(G510="S"," - TURMA SEMIPRESENCIAL",""))))</f>
        <v>Estado e Desenvolvimento Econômico no Brasil Contemporâneo A1-noturno (São Bernardo do Campo)</v>
      </c>
      <c r="D510" s="5" t="s">
        <v>1595</v>
      </c>
      <c r="E510" s="5" t="s">
        <v>1596</v>
      </c>
      <c r="F510" s="25" t="s">
        <v>1597</v>
      </c>
      <c r="G510" s="14" t="s">
        <v>21</v>
      </c>
      <c r="H510" s="14" t="s">
        <v>1598</v>
      </c>
      <c r="I510" s="5"/>
      <c r="J510" s="5" t="s">
        <v>36</v>
      </c>
      <c r="K510" s="5" t="s">
        <v>23</v>
      </c>
      <c r="L510" s="5" t="s">
        <v>25</v>
      </c>
      <c r="M510" s="5">
        <v>90</v>
      </c>
      <c r="N510" s="5"/>
      <c r="O510" s="5" t="s">
        <v>22</v>
      </c>
      <c r="P510" s="5" t="s">
        <v>22</v>
      </c>
      <c r="Q510" s="5" t="s">
        <v>100</v>
      </c>
      <c r="R510" s="5" t="s">
        <v>446</v>
      </c>
      <c r="S510" s="5" t="s">
        <v>446</v>
      </c>
      <c r="T510" s="25">
        <v>16</v>
      </c>
      <c r="U510" s="25">
        <v>16</v>
      </c>
      <c r="V510" s="42" t="s">
        <v>1250</v>
      </c>
      <c r="W510" s="42"/>
      <c r="X510" s="42"/>
      <c r="Y510" s="10" t="s">
        <v>752</v>
      </c>
      <c r="Z510" s="10" t="s">
        <v>563</v>
      </c>
      <c r="AA510" s="5"/>
    </row>
    <row r="511" spans="1:27" ht="12.75" customHeight="1" x14ac:dyDescent="0.25">
      <c r="A511" s="10" t="str">
        <f>Q511</f>
        <v>BACHARELADO EM RELAÇÕES INTERNACIONAIS</v>
      </c>
      <c r="B511" s="10" t="str">
        <f>E511</f>
        <v>DA2ESHR024-14SB</v>
      </c>
      <c r="C511" s="10" t="str">
        <f>CONCATENATE(D511," ",G511,"-",K511," (",J511,")",IF(G511="I"," - TURMA MINISTRADA EM INGLÊS",IF(G511="P"," - TURMA COMPARTILHADA COM A PÓS-GRADUAÇÃO",IF(G511="S"," - TURMA SEMIPRESENCIAL",""))))</f>
        <v>História da Política Externa Brasileira A2-diurno (São Bernardo do Campo)</v>
      </c>
      <c r="D511" s="6" t="s">
        <v>1601</v>
      </c>
      <c r="E511" s="6" t="s">
        <v>3227</v>
      </c>
      <c r="F511" s="28" t="s">
        <v>1603</v>
      </c>
      <c r="G511" s="19" t="s">
        <v>24</v>
      </c>
      <c r="H511" s="19" t="s">
        <v>3228</v>
      </c>
      <c r="I511" s="6"/>
      <c r="J511" s="6" t="s">
        <v>36</v>
      </c>
      <c r="K511" s="17" t="s">
        <v>18</v>
      </c>
      <c r="L511" s="6" t="s">
        <v>25</v>
      </c>
      <c r="M511" s="6">
        <v>90</v>
      </c>
      <c r="N511" s="6"/>
      <c r="O511" s="6"/>
      <c r="P511" s="6" t="s">
        <v>22</v>
      </c>
      <c r="Q511" s="6" t="s">
        <v>100</v>
      </c>
      <c r="R511" s="6" t="s">
        <v>449</v>
      </c>
      <c r="S511" s="6" t="s">
        <v>449</v>
      </c>
      <c r="T511" s="25">
        <v>16</v>
      </c>
      <c r="U511" s="25">
        <v>16</v>
      </c>
      <c r="V511" s="42" t="s">
        <v>1250</v>
      </c>
      <c r="W511" s="42"/>
      <c r="X511" s="42"/>
      <c r="Y511" s="10" t="s">
        <v>1168</v>
      </c>
      <c r="Z511" s="10" t="s">
        <v>563</v>
      </c>
      <c r="AA511" s="5"/>
    </row>
    <row r="512" spans="1:27" ht="12.75" customHeight="1" x14ac:dyDescent="0.25">
      <c r="A512" s="10" t="str">
        <f>Q512</f>
        <v>BACHARELADO EM RELAÇÕES INTERNACIONAIS</v>
      </c>
      <c r="B512" s="10" t="str">
        <f>E512</f>
        <v>NA2ESHR024-14SB</v>
      </c>
      <c r="C512" s="10" t="str">
        <f>CONCATENATE(D512," ",G512,"-",K512," (",J512,")",IF(G512="I"," - TURMA MINISTRADA EM INGLÊS",IF(G512="P"," - TURMA COMPARTILHADA COM A PÓS-GRADUAÇÃO",IF(G512="S"," - TURMA SEMIPRESENCIAL",""))))</f>
        <v>História da Política Externa Brasileira A2-noturno (São Bernardo do Campo)</v>
      </c>
      <c r="D512" s="6" t="s">
        <v>1601</v>
      </c>
      <c r="E512" s="6" t="s">
        <v>3229</v>
      </c>
      <c r="F512" s="28" t="s">
        <v>1603</v>
      </c>
      <c r="G512" s="19" t="s">
        <v>24</v>
      </c>
      <c r="H512" s="19" t="s">
        <v>2671</v>
      </c>
      <c r="I512" s="6"/>
      <c r="J512" s="6" t="s">
        <v>36</v>
      </c>
      <c r="K512" s="17" t="s">
        <v>23</v>
      </c>
      <c r="L512" s="6" t="s">
        <v>25</v>
      </c>
      <c r="M512" s="6">
        <v>60</v>
      </c>
      <c r="N512" s="6"/>
      <c r="O512" s="6"/>
      <c r="P512" s="6" t="s">
        <v>22</v>
      </c>
      <c r="Q512" s="6" t="s">
        <v>100</v>
      </c>
      <c r="R512" s="6" t="s">
        <v>468</v>
      </c>
      <c r="S512" s="6" t="s">
        <v>468</v>
      </c>
      <c r="T512" s="25">
        <v>16</v>
      </c>
      <c r="U512" s="25">
        <v>16</v>
      </c>
      <c r="V512" s="42" t="s">
        <v>1250</v>
      </c>
      <c r="W512" s="42"/>
      <c r="X512" s="42"/>
      <c r="Y512" s="10" t="s">
        <v>1169</v>
      </c>
      <c r="Z512" s="10" t="s">
        <v>563</v>
      </c>
      <c r="AA512" s="5"/>
    </row>
    <row r="513" spans="1:27" ht="12.75" customHeight="1" x14ac:dyDescent="0.25">
      <c r="A513" s="10" t="str">
        <f>Q513</f>
        <v>BACHARELADO EM RELAÇÕES INTERNACIONAIS</v>
      </c>
      <c r="B513" s="10" t="str">
        <f>E513</f>
        <v>DAESHR024-14SB</v>
      </c>
      <c r="C513" s="10" t="str">
        <f>CONCATENATE(D513," ",G513,"-",K513," (",J513,")",IF(G513="I"," - TURMA MINISTRADA EM INGLÊS",IF(G513="P"," - TURMA COMPARTILHADA COM A PÓS-GRADUAÇÃO",IF(G513="S"," - TURMA SEMIPRESENCIAL",""))))</f>
        <v>História da Política Externa Brasileira A-diurno (São Bernardo do Campo)</v>
      </c>
      <c r="D513" s="6" t="s">
        <v>1601</v>
      </c>
      <c r="E513" s="6" t="s">
        <v>1602</v>
      </c>
      <c r="F513" s="27" t="s">
        <v>1603</v>
      </c>
      <c r="G513" s="19" t="s">
        <v>16</v>
      </c>
      <c r="H513" s="19" t="s">
        <v>1604</v>
      </c>
      <c r="I513" s="6"/>
      <c r="J513" s="6" t="s">
        <v>36</v>
      </c>
      <c r="K513" s="6" t="s">
        <v>18</v>
      </c>
      <c r="L513" s="6" t="s">
        <v>25</v>
      </c>
      <c r="M513" s="6">
        <v>66</v>
      </c>
      <c r="N513" s="6"/>
      <c r="O513" s="6"/>
      <c r="P513" s="6" t="s">
        <v>22</v>
      </c>
      <c r="Q513" s="6" t="s">
        <v>100</v>
      </c>
      <c r="R513" s="6" t="s">
        <v>1605</v>
      </c>
      <c r="S513" s="6" t="s">
        <v>1605</v>
      </c>
      <c r="T513" s="25">
        <v>16</v>
      </c>
      <c r="U513" s="25">
        <v>16</v>
      </c>
      <c r="V513" s="42" t="s">
        <v>1250</v>
      </c>
      <c r="W513" s="42"/>
      <c r="X513" s="42"/>
      <c r="Y513" s="10" t="s">
        <v>753</v>
      </c>
      <c r="Z513" s="10" t="s">
        <v>563</v>
      </c>
      <c r="AA513" s="5"/>
    </row>
    <row r="514" spans="1:27" ht="12.75" customHeight="1" x14ac:dyDescent="0.25">
      <c r="A514" s="10" t="str">
        <f>Q514</f>
        <v>BACHARELADO EM RELAÇÕES INTERNACIONAIS</v>
      </c>
      <c r="B514" s="10" t="str">
        <f>E514</f>
        <v>NAESHR024-14SB</v>
      </c>
      <c r="C514" s="10" t="str">
        <f>CONCATENATE(D514," ",G514,"-",K514," (",J514,")",IF(G514="I"," - TURMA MINISTRADA EM INGLÊS",IF(G514="P"," - TURMA COMPARTILHADA COM A PÓS-GRADUAÇÃO",IF(G514="S"," - TURMA SEMIPRESENCIAL",""))))</f>
        <v>História da Política Externa Brasileira A-noturno (São Bernardo do Campo)</v>
      </c>
      <c r="D514" s="5" t="s">
        <v>1601</v>
      </c>
      <c r="E514" s="5" t="s">
        <v>1606</v>
      </c>
      <c r="F514" s="25" t="s">
        <v>1603</v>
      </c>
      <c r="G514" s="14" t="s">
        <v>16</v>
      </c>
      <c r="H514" s="14" t="s">
        <v>1607</v>
      </c>
      <c r="I514" s="5"/>
      <c r="J514" s="5" t="s">
        <v>36</v>
      </c>
      <c r="K514" s="5" t="s">
        <v>23</v>
      </c>
      <c r="L514" s="5" t="s">
        <v>25</v>
      </c>
      <c r="M514" s="5">
        <v>70</v>
      </c>
      <c r="N514" s="5"/>
      <c r="O514" s="5"/>
      <c r="P514" s="5" t="s">
        <v>22</v>
      </c>
      <c r="Q514" s="5" t="s">
        <v>100</v>
      </c>
      <c r="R514" s="5" t="s">
        <v>1605</v>
      </c>
      <c r="S514" s="5" t="s">
        <v>1605</v>
      </c>
      <c r="T514" s="25">
        <v>16</v>
      </c>
      <c r="U514" s="25">
        <v>16</v>
      </c>
      <c r="V514" s="42" t="s">
        <v>1250</v>
      </c>
      <c r="W514" s="42"/>
      <c r="X514" s="42"/>
      <c r="Y514" s="10" t="s">
        <v>754</v>
      </c>
      <c r="Z514" s="10" t="s">
        <v>563</v>
      </c>
      <c r="AA514" s="5"/>
    </row>
    <row r="515" spans="1:27" ht="12.75" customHeight="1" x14ac:dyDescent="0.25">
      <c r="A515" s="10" t="str">
        <f>Q515</f>
        <v>BACHARELADO EM RELAÇÕES INTERNACIONAIS</v>
      </c>
      <c r="B515" s="10" t="str">
        <f>E515</f>
        <v>DA1ESHR903-18SB</v>
      </c>
      <c r="C515" s="10" t="str">
        <f>CONCATENATE(D515," ",G515,"-",K515," (",J515,")",IF(G515="I"," - TURMA MINISTRADA EM INGLÊS",IF(G515="P"," - TURMA COMPARTILHADA COM A PÓS-GRADUAÇÃO",IF(G515="S"," - TURMA SEMIPRESENCIAL",""))))</f>
        <v>Metodologia de Pesquisa em Relações Internacionais (TCC 1)_x000D_ A1-diurno (São Bernardo do Campo)</v>
      </c>
      <c r="D515" s="6" t="s">
        <v>286</v>
      </c>
      <c r="E515" s="6" t="s">
        <v>3253</v>
      </c>
      <c r="F515" s="28" t="s">
        <v>287</v>
      </c>
      <c r="G515" s="19" t="s">
        <v>21</v>
      </c>
      <c r="H515" s="19" t="s">
        <v>3254</v>
      </c>
      <c r="I515" s="6"/>
      <c r="J515" s="6" t="s">
        <v>36</v>
      </c>
      <c r="K515" s="6" t="s">
        <v>18</v>
      </c>
      <c r="L515" s="6" t="s">
        <v>25</v>
      </c>
      <c r="M515" s="6">
        <v>45</v>
      </c>
      <c r="N515" s="6"/>
      <c r="O515" s="6"/>
      <c r="P515" s="6" t="s">
        <v>22</v>
      </c>
      <c r="Q515" s="6" t="s">
        <v>100</v>
      </c>
      <c r="R515" s="6" t="s">
        <v>467</v>
      </c>
      <c r="S515" s="6" t="s">
        <v>467</v>
      </c>
      <c r="T515" s="25">
        <v>16</v>
      </c>
      <c r="U515" s="25">
        <v>16</v>
      </c>
      <c r="V515" s="42" t="s">
        <v>1250</v>
      </c>
      <c r="W515" s="42"/>
      <c r="X515" s="42"/>
      <c r="Y515" s="10" t="s">
        <v>753</v>
      </c>
      <c r="Z515" s="10" t="s">
        <v>563</v>
      </c>
      <c r="AA515" s="5"/>
    </row>
    <row r="516" spans="1:27" ht="12.75" customHeight="1" x14ac:dyDescent="0.25">
      <c r="A516" s="10" t="str">
        <f>Q516</f>
        <v>BACHARELADO EM RELAÇÕES INTERNACIONAIS</v>
      </c>
      <c r="B516" s="10" t="str">
        <f>E516</f>
        <v>NA1ESHR903-18SB</v>
      </c>
      <c r="C516" s="10" t="str">
        <f>CONCATENATE(D516," ",G516,"-",K516," (",J516,")",IF(G516="I"," - TURMA MINISTRADA EM INGLÊS",IF(G516="P"," - TURMA COMPARTILHADA COM A PÓS-GRADUAÇÃO",IF(G516="S"," - TURMA SEMIPRESENCIAL",""))))</f>
        <v>Metodologia de Pesquisa em Relações Internacionais (TCC 1)_x000D_ A1-noturno (São Bernardo do Campo)</v>
      </c>
      <c r="D516" s="5" t="s">
        <v>286</v>
      </c>
      <c r="E516" s="5" t="s">
        <v>3255</v>
      </c>
      <c r="F516" s="25" t="s">
        <v>287</v>
      </c>
      <c r="G516" s="14" t="s">
        <v>21</v>
      </c>
      <c r="H516" s="14" t="s">
        <v>3256</v>
      </c>
      <c r="I516" s="5"/>
      <c r="J516" s="5" t="s">
        <v>36</v>
      </c>
      <c r="K516" s="5" t="s">
        <v>23</v>
      </c>
      <c r="L516" s="5" t="s">
        <v>25</v>
      </c>
      <c r="M516" s="5">
        <v>45</v>
      </c>
      <c r="N516" s="5"/>
      <c r="O516" s="5"/>
      <c r="P516" s="5" t="s">
        <v>22</v>
      </c>
      <c r="Q516" s="6" t="s">
        <v>100</v>
      </c>
      <c r="R516" s="6" t="s">
        <v>467</v>
      </c>
      <c r="S516" s="6" t="s">
        <v>467</v>
      </c>
      <c r="T516" s="25">
        <v>16</v>
      </c>
      <c r="U516" s="25">
        <v>16</v>
      </c>
      <c r="V516" s="42" t="s">
        <v>1250</v>
      </c>
      <c r="W516" s="42"/>
      <c r="X516" s="42"/>
      <c r="Y516" s="10" t="s">
        <v>754</v>
      </c>
      <c r="Z516" s="10" t="s">
        <v>563</v>
      </c>
      <c r="AA516" s="5"/>
    </row>
    <row r="517" spans="1:27" ht="12.75" customHeight="1" x14ac:dyDescent="0.25">
      <c r="A517" s="10" t="str">
        <f>Q517</f>
        <v>BACHARELADO EM RELAÇÕES INTERNACIONAIS</v>
      </c>
      <c r="B517" s="10" t="str">
        <f>E517</f>
        <v>DAESZR021-16SB</v>
      </c>
      <c r="C517" s="10" t="str">
        <f>CONCATENATE(D517," ",G517,"-",K517," (",J517,")",IF(G517="I"," - TURMA MINISTRADA EM INGLÊS",IF(G517="P"," - TURMA COMPARTILHADA COM A PÓS-GRADUAÇÃO",IF(G517="S"," - TURMA SEMIPRESENCIAL",""))))</f>
        <v>Oriente Médio nas Relações Internacionais A-diurno (São Bernardo do Campo)</v>
      </c>
      <c r="D517" s="6" t="s">
        <v>3243</v>
      </c>
      <c r="E517" s="6" t="s">
        <v>3244</v>
      </c>
      <c r="F517" s="28" t="s">
        <v>3245</v>
      </c>
      <c r="G517" s="19" t="s">
        <v>16</v>
      </c>
      <c r="H517" s="19" t="s">
        <v>3246</v>
      </c>
      <c r="I517" s="6"/>
      <c r="J517" s="6" t="s">
        <v>36</v>
      </c>
      <c r="K517" s="6" t="s">
        <v>18</v>
      </c>
      <c r="L517" s="6" t="s">
        <v>25</v>
      </c>
      <c r="M517" s="6">
        <v>90</v>
      </c>
      <c r="N517" s="6"/>
      <c r="O517" s="6"/>
      <c r="P517" s="6"/>
      <c r="Q517" s="6" t="s">
        <v>100</v>
      </c>
      <c r="R517" s="6" t="s">
        <v>3953</v>
      </c>
      <c r="S517" s="6"/>
      <c r="T517" s="25">
        <v>16</v>
      </c>
      <c r="U517" s="25">
        <v>16</v>
      </c>
      <c r="V517" s="42" t="s">
        <v>1250</v>
      </c>
      <c r="W517" s="42"/>
      <c r="X517" s="42"/>
      <c r="Y517" s="10" t="s">
        <v>4384</v>
      </c>
      <c r="Z517" s="10" t="s">
        <v>563</v>
      </c>
      <c r="AA517" s="5"/>
    </row>
    <row r="518" spans="1:27" ht="12.75" customHeight="1" x14ac:dyDescent="0.25">
      <c r="A518" s="10" t="str">
        <f>Q518</f>
        <v>BACHARELADO EM RELAÇÕES INTERNACIONAIS</v>
      </c>
      <c r="B518" s="10" t="str">
        <f>E518</f>
        <v>NAESZR021-16SB</v>
      </c>
      <c r="C518" s="10" t="str">
        <f>CONCATENATE(D518," ",G518,"-",K518," (",J518,")",IF(G518="I"," - TURMA MINISTRADA EM INGLÊS",IF(G518="P"," - TURMA COMPARTILHADA COM A PÓS-GRADUAÇÃO",IF(G518="S"," - TURMA SEMIPRESENCIAL",""))))</f>
        <v>Oriente Médio nas Relações Internacionais A-noturno (São Bernardo do Campo)</v>
      </c>
      <c r="D518" s="5" t="s">
        <v>3243</v>
      </c>
      <c r="E518" s="5" t="s">
        <v>3247</v>
      </c>
      <c r="F518" s="25" t="s">
        <v>3245</v>
      </c>
      <c r="G518" s="14" t="s">
        <v>16</v>
      </c>
      <c r="H518" s="14" t="s">
        <v>3248</v>
      </c>
      <c r="I518" s="5"/>
      <c r="J518" s="5" t="s">
        <v>36</v>
      </c>
      <c r="K518" s="5" t="s">
        <v>23</v>
      </c>
      <c r="L518" s="5" t="s">
        <v>25</v>
      </c>
      <c r="M518" s="5">
        <v>90</v>
      </c>
      <c r="N518" s="5"/>
      <c r="O518" s="5"/>
      <c r="P518" s="5"/>
      <c r="Q518" s="6" t="s">
        <v>100</v>
      </c>
      <c r="R518" s="6" t="s">
        <v>3953</v>
      </c>
      <c r="S518" s="6"/>
      <c r="T518" s="25">
        <v>16</v>
      </c>
      <c r="U518" s="25">
        <v>16</v>
      </c>
      <c r="V518" s="42" t="s">
        <v>1250</v>
      </c>
      <c r="W518" s="42"/>
      <c r="X518" s="42"/>
      <c r="Y518" s="10" t="s">
        <v>731</v>
      </c>
      <c r="Z518" s="10" t="s">
        <v>563</v>
      </c>
      <c r="AA518" s="5"/>
    </row>
    <row r="519" spans="1:27" ht="12.75" customHeight="1" x14ac:dyDescent="0.25">
      <c r="A519" s="10" t="str">
        <f>Q519</f>
        <v>BACHARELADO EM RELAÇÕES INTERNACIONAIS</v>
      </c>
      <c r="B519" s="10" t="str">
        <f>E519</f>
        <v>DAESZR018-14SB</v>
      </c>
      <c r="C519" s="10" t="str">
        <f>CONCATENATE(D519," ",G519,"-",K519," (",J519,")",IF(G519="I"," - TURMA MINISTRADA EM INGLÊS",IF(G519="P"," - TURMA COMPARTILHADA COM A PÓS-GRADUAÇÃO",IF(G519="S"," - TURMA SEMIPRESENCIAL",""))))</f>
        <v>Regimes de negociação comercial internacional e a atuação brasileira A-diurno (São Bernardo do Campo)</v>
      </c>
      <c r="D519" s="5" t="s">
        <v>3237</v>
      </c>
      <c r="E519" s="5" t="s">
        <v>3238</v>
      </c>
      <c r="F519" s="25" t="s">
        <v>3239</v>
      </c>
      <c r="G519" s="14" t="s">
        <v>16</v>
      </c>
      <c r="H519" s="14" t="s">
        <v>3240</v>
      </c>
      <c r="I519" s="5"/>
      <c r="J519" s="5" t="s">
        <v>36</v>
      </c>
      <c r="K519" s="5" t="s">
        <v>18</v>
      </c>
      <c r="L519" s="5" t="s">
        <v>25</v>
      </c>
      <c r="M519" s="5">
        <v>66</v>
      </c>
      <c r="N519" s="5"/>
      <c r="O519" s="5"/>
      <c r="P519" s="5"/>
      <c r="Q519" s="5" t="s">
        <v>100</v>
      </c>
      <c r="R519" s="5" t="s">
        <v>450</v>
      </c>
      <c r="S519" s="5" t="s">
        <v>450</v>
      </c>
      <c r="T519" s="25">
        <v>16</v>
      </c>
      <c r="U519" s="25">
        <v>16</v>
      </c>
      <c r="V519" s="42" t="s">
        <v>1250</v>
      </c>
      <c r="W519" s="42"/>
      <c r="X519" s="42"/>
      <c r="Y519" s="10" t="s">
        <v>1170</v>
      </c>
      <c r="Z519" s="49" t="s">
        <v>563</v>
      </c>
      <c r="AA519" s="5"/>
    </row>
    <row r="520" spans="1:27" ht="12.75" customHeight="1" x14ac:dyDescent="0.25">
      <c r="A520" s="10" t="str">
        <f>Q520</f>
        <v>BACHARELADO EM RELAÇÕES INTERNACIONAIS</v>
      </c>
      <c r="B520" s="10" t="str">
        <f>E520</f>
        <v>NAESZR018-14SB</v>
      </c>
      <c r="C520" s="10" t="str">
        <f>CONCATENATE(D520," ",G520,"-",K520," (",J520,")",IF(G520="I"," - TURMA MINISTRADA EM INGLÊS",IF(G520="P"," - TURMA COMPARTILHADA COM A PÓS-GRADUAÇÃO",IF(G520="S"," - TURMA SEMIPRESENCIAL",""))))</f>
        <v>Regimes de negociação comercial internacional e a atuação brasileira A-noturno (São Bernardo do Campo)</v>
      </c>
      <c r="D520" s="6" t="s">
        <v>3237</v>
      </c>
      <c r="E520" s="6" t="s">
        <v>3241</v>
      </c>
      <c r="F520" s="28" t="s">
        <v>3239</v>
      </c>
      <c r="G520" s="19" t="s">
        <v>16</v>
      </c>
      <c r="H520" s="19" t="s">
        <v>3242</v>
      </c>
      <c r="I520" s="6"/>
      <c r="J520" s="6" t="s">
        <v>36</v>
      </c>
      <c r="K520" s="17" t="s">
        <v>23</v>
      </c>
      <c r="L520" s="6" t="s">
        <v>25</v>
      </c>
      <c r="M520" s="6">
        <v>66</v>
      </c>
      <c r="N520" s="6"/>
      <c r="O520" s="6"/>
      <c r="P520" s="6"/>
      <c r="Q520" s="6" t="s">
        <v>100</v>
      </c>
      <c r="R520" s="6" t="s">
        <v>450</v>
      </c>
      <c r="S520" s="6" t="s">
        <v>450</v>
      </c>
      <c r="T520" s="25">
        <v>16</v>
      </c>
      <c r="U520" s="25">
        <v>16</v>
      </c>
      <c r="V520" s="42" t="s">
        <v>1250</v>
      </c>
      <c r="W520" s="42"/>
      <c r="X520" s="42"/>
      <c r="Y520" s="10" t="s">
        <v>1171</v>
      </c>
      <c r="Z520" s="10" t="s">
        <v>563</v>
      </c>
      <c r="AA520" s="5"/>
    </row>
    <row r="521" spans="1:27" ht="12.75" customHeight="1" x14ac:dyDescent="0.25">
      <c r="A521" s="10" t="str">
        <f>Q521</f>
        <v>BACHARELADO EM RELAÇÕES INTERNACIONAIS</v>
      </c>
      <c r="B521" s="10" t="str">
        <f>E521</f>
        <v>DAESZR019-14SB</v>
      </c>
      <c r="C521" s="10" t="str">
        <f>CONCATENATE(D521," ",G521,"-",K521," (",J521,")",IF(G521="I"," - TURMA MINISTRADA EM INGLÊS",IF(G521="P"," - TURMA COMPARTILHADA COM A PÓS-GRADUAÇÃO",IF(G521="S"," - TURMA SEMIPRESENCIAL",""))))</f>
        <v>Regimes de negociação financeira internacional e a atuação brasileira A-diurno (São Bernardo do Campo)</v>
      </c>
      <c r="D521" s="6" t="s">
        <v>3257</v>
      </c>
      <c r="E521" s="6" t="s">
        <v>3258</v>
      </c>
      <c r="F521" s="28" t="s">
        <v>3259</v>
      </c>
      <c r="G521" s="19" t="s">
        <v>16</v>
      </c>
      <c r="H521" s="19" t="s">
        <v>3260</v>
      </c>
      <c r="I521" s="6"/>
      <c r="J521" s="6" t="s">
        <v>36</v>
      </c>
      <c r="K521" s="17" t="s">
        <v>18</v>
      </c>
      <c r="L521" s="6" t="s">
        <v>25</v>
      </c>
      <c r="M521" s="6">
        <v>90</v>
      </c>
      <c r="N521" s="6"/>
      <c r="O521" s="6"/>
      <c r="P521" s="6"/>
      <c r="Q521" s="6" t="s">
        <v>100</v>
      </c>
      <c r="R521" s="6" t="s">
        <v>2441</v>
      </c>
      <c r="S521" s="6" t="s">
        <v>2441</v>
      </c>
      <c r="T521" s="25">
        <v>16</v>
      </c>
      <c r="U521" s="25">
        <v>16</v>
      </c>
      <c r="V521" s="42" t="s">
        <v>1250</v>
      </c>
      <c r="W521" s="42"/>
      <c r="X521" s="42"/>
      <c r="Y521" s="10" t="s">
        <v>1172</v>
      </c>
      <c r="Z521" s="10" t="s">
        <v>563</v>
      </c>
      <c r="AA521" s="5"/>
    </row>
    <row r="522" spans="1:27" ht="12.75" customHeight="1" x14ac:dyDescent="0.25">
      <c r="A522" s="10" t="str">
        <f>Q522</f>
        <v>BACHARELADO EM RELAÇÕES INTERNACIONAIS</v>
      </c>
      <c r="B522" s="10" t="str">
        <f>E522</f>
        <v>DAESHR015-13SB</v>
      </c>
      <c r="C522" s="10" t="str">
        <f>CONCATENATE(D522," ",G522,"-",K522," (",J522,")",IF(G522="I"," - TURMA MINISTRADA EM INGLÊS",IF(G522="P"," - TURMA COMPARTILHADA COM A PÓS-GRADUAÇÃO",IF(G522="S"," - TURMA SEMIPRESENCIAL",""))))</f>
        <v>Segurança Internacional em Perspectiva Histórica e Desafios Contemporâneos A-diurno (São Bernardo do Campo)</v>
      </c>
      <c r="D522" s="6" t="s">
        <v>1608</v>
      </c>
      <c r="E522" s="6" t="s">
        <v>1609</v>
      </c>
      <c r="F522" s="27" t="s">
        <v>1610</v>
      </c>
      <c r="G522" s="19" t="s">
        <v>16</v>
      </c>
      <c r="H522" s="19" t="s">
        <v>1611</v>
      </c>
      <c r="I522" s="6"/>
      <c r="J522" s="6" t="s">
        <v>36</v>
      </c>
      <c r="K522" s="17" t="s">
        <v>18</v>
      </c>
      <c r="L522" s="6" t="s">
        <v>25</v>
      </c>
      <c r="M522" s="6">
        <v>90</v>
      </c>
      <c r="N522" s="6"/>
      <c r="O522" s="6"/>
      <c r="P522" s="6" t="s">
        <v>22</v>
      </c>
      <c r="Q522" s="6" t="s">
        <v>100</v>
      </c>
      <c r="R522" s="6" t="s">
        <v>1612</v>
      </c>
      <c r="S522" s="6" t="s">
        <v>1612</v>
      </c>
      <c r="T522" s="25">
        <v>16</v>
      </c>
      <c r="U522" s="25">
        <v>16</v>
      </c>
      <c r="V522" s="42" t="s">
        <v>1250</v>
      </c>
      <c r="W522" s="42"/>
      <c r="X522" s="42"/>
      <c r="Y522" s="10" t="s">
        <v>1170</v>
      </c>
      <c r="Z522" s="10" t="s">
        <v>563</v>
      </c>
      <c r="AA522" s="5"/>
    </row>
    <row r="523" spans="1:27" ht="12.75" customHeight="1" x14ac:dyDescent="0.25">
      <c r="A523" s="10" t="str">
        <f>Q523</f>
        <v>BACHARELADO EM RELAÇÕES INTERNACIONAIS</v>
      </c>
      <c r="B523" s="10" t="str">
        <f>E523</f>
        <v>NAESHR015-13SB</v>
      </c>
      <c r="C523" s="10" t="str">
        <f>CONCATENATE(D523," ",G523,"-",K523," (",J523,")",IF(G523="I"," - TURMA MINISTRADA EM INGLÊS",IF(G523="P"," - TURMA COMPARTILHADA COM A PÓS-GRADUAÇÃO",IF(G523="S"," - TURMA SEMIPRESENCIAL",""))))</f>
        <v>Segurança Internacional em Perspectiva Histórica e Desafios Contemporâneos A-noturno (São Bernardo do Campo)</v>
      </c>
      <c r="D523" s="5" t="s">
        <v>1608</v>
      </c>
      <c r="E523" s="5" t="s">
        <v>1613</v>
      </c>
      <c r="F523" s="25" t="s">
        <v>1610</v>
      </c>
      <c r="G523" s="19" t="s">
        <v>16</v>
      </c>
      <c r="H523" s="14" t="s">
        <v>1614</v>
      </c>
      <c r="I523" s="5"/>
      <c r="J523" s="5" t="s">
        <v>36</v>
      </c>
      <c r="K523" s="5" t="s">
        <v>23</v>
      </c>
      <c r="L523" s="5" t="s">
        <v>25</v>
      </c>
      <c r="M523" s="5">
        <v>90</v>
      </c>
      <c r="N523" s="5"/>
      <c r="O523" s="5"/>
      <c r="P523" s="5" t="s">
        <v>22</v>
      </c>
      <c r="Q523" s="6" t="s">
        <v>100</v>
      </c>
      <c r="R523" s="6" t="s">
        <v>1612</v>
      </c>
      <c r="S523" s="6" t="s">
        <v>1612</v>
      </c>
      <c r="T523" s="25">
        <v>16</v>
      </c>
      <c r="U523" s="25">
        <v>16</v>
      </c>
      <c r="V523" s="42" t="s">
        <v>1250</v>
      </c>
      <c r="W523" s="42"/>
      <c r="X523" s="42"/>
      <c r="Y523" s="10" t="s">
        <v>1171</v>
      </c>
      <c r="Z523" s="10" t="s">
        <v>563</v>
      </c>
      <c r="AA523" s="5"/>
    </row>
    <row r="524" spans="1:27" ht="12.75" customHeight="1" x14ac:dyDescent="0.25">
      <c r="A524" s="10" t="str">
        <f>Q524</f>
        <v>BACHARELADO EM RELAÇÕES INTERNACIONAIS</v>
      </c>
      <c r="B524" s="10" t="str">
        <f>E524</f>
        <v>DAESHR016-13SB</v>
      </c>
      <c r="C524" s="10" t="str">
        <f>CONCATENATE(D524," ",G524,"-",K524," (",J524,")",IF(G524="I"," - TURMA MINISTRADA EM INGLÊS",IF(G524="P"," - TURMA COMPARTILHADA COM A PÓS-GRADUAÇÃO",IF(G524="S"," - TURMA SEMIPRESENCIAL",""))))</f>
        <v>Sistema Financeiro Internacional: de Bretton Woods ao non-sistema A-diurno (São Bernardo do Campo)</v>
      </c>
      <c r="D524" s="6" t="s">
        <v>1615</v>
      </c>
      <c r="E524" s="6" t="s">
        <v>1619</v>
      </c>
      <c r="F524" s="28" t="s">
        <v>1617</v>
      </c>
      <c r="G524" s="19" t="s">
        <v>16</v>
      </c>
      <c r="H524" s="19" t="s">
        <v>1620</v>
      </c>
      <c r="I524" s="6"/>
      <c r="J524" s="6" t="s">
        <v>36</v>
      </c>
      <c r="K524" s="17" t="s">
        <v>18</v>
      </c>
      <c r="L524" s="6" t="s">
        <v>25</v>
      </c>
      <c r="M524" s="6">
        <v>90</v>
      </c>
      <c r="N524" s="6"/>
      <c r="O524" s="6"/>
      <c r="P524" s="6" t="s">
        <v>22</v>
      </c>
      <c r="Q524" s="6" t="s">
        <v>100</v>
      </c>
      <c r="R524" s="6" t="s">
        <v>453</v>
      </c>
      <c r="S524" s="6" t="s">
        <v>453</v>
      </c>
      <c r="T524" s="25">
        <v>16</v>
      </c>
      <c r="U524" s="25">
        <v>16</v>
      </c>
      <c r="V524" s="42" t="s">
        <v>1250</v>
      </c>
      <c r="W524" s="42"/>
      <c r="X524" s="42"/>
      <c r="Y524" s="10" t="s">
        <v>742</v>
      </c>
      <c r="Z524" s="10" t="s">
        <v>563</v>
      </c>
      <c r="AA524" s="5"/>
    </row>
    <row r="525" spans="1:27" ht="12.75" customHeight="1" x14ac:dyDescent="0.25">
      <c r="A525" s="10" t="str">
        <f>Q525</f>
        <v>BACHARELADO EM RELAÇÕES INTERNACIONAIS</v>
      </c>
      <c r="B525" s="10" t="str">
        <f>E525</f>
        <v>NAESHR016-13SB</v>
      </c>
      <c r="C525" s="10" t="str">
        <f>CONCATENATE(D525," ",G525,"-",K525," (",J525,")",IF(G525="I"," - TURMA MINISTRADA EM INGLÊS",IF(G525="P"," - TURMA COMPARTILHADA COM A PÓS-GRADUAÇÃO",IF(G525="S"," - TURMA SEMIPRESENCIAL",""))))</f>
        <v>Sistema Financeiro Internacional: de Bretton Woods ao non-sistema A-noturno (São Bernardo do Campo)</v>
      </c>
      <c r="D525" s="6" t="s">
        <v>1615</v>
      </c>
      <c r="E525" s="6" t="s">
        <v>1616</v>
      </c>
      <c r="F525" s="27" t="s">
        <v>1617</v>
      </c>
      <c r="G525" s="19" t="s">
        <v>16</v>
      </c>
      <c r="H525" s="19" t="s">
        <v>1618</v>
      </c>
      <c r="I525" s="6"/>
      <c r="J525" s="6" t="s">
        <v>36</v>
      </c>
      <c r="K525" s="6" t="s">
        <v>23</v>
      </c>
      <c r="L525" s="6" t="s">
        <v>25</v>
      </c>
      <c r="M525" s="6">
        <v>90</v>
      </c>
      <c r="N525" s="6"/>
      <c r="O525" s="6"/>
      <c r="P525" s="6" t="s">
        <v>22</v>
      </c>
      <c r="Q525" s="6" t="s">
        <v>100</v>
      </c>
      <c r="R525" s="6" t="s">
        <v>453</v>
      </c>
      <c r="S525" s="6" t="s">
        <v>453</v>
      </c>
      <c r="T525" s="25">
        <v>16</v>
      </c>
      <c r="U525" s="25">
        <v>16</v>
      </c>
      <c r="V525" s="42" t="s">
        <v>1250</v>
      </c>
      <c r="W525" s="42"/>
      <c r="X525" s="42"/>
      <c r="Y525" s="10" t="s">
        <v>743</v>
      </c>
      <c r="Z525" s="10" t="s">
        <v>563</v>
      </c>
      <c r="AA525" s="5"/>
    </row>
    <row r="526" spans="1:27" ht="12.75" customHeight="1" x14ac:dyDescent="0.25">
      <c r="A526" s="10" t="str">
        <f>Q526</f>
        <v>BACHARELADO EM RELAÇÕES INTERNACIONAIS</v>
      </c>
      <c r="B526" s="10" t="str">
        <f>E526</f>
        <v>DA1ESHR018-13SB</v>
      </c>
      <c r="C526" s="10" t="str">
        <f>CONCATENATE(D526," ",G526,"-",K526," (",J526,")",IF(G526="I"," - TURMA MINISTRADA EM INGLÊS",IF(G526="P"," - TURMA COMPARTILHADA COM A PÓS-GRADUAÇÃO",IF(G526="S"," - TURMA SEMIPRESENCIAL",""))))</f>
        <v>Sociedade Civil Organizada Global A1-diurno (São Bernardo do Campo)</v>
      </c>
      <c r="D526" s="5" t="s">
        <v>3178</v>
      </c>
      <c r="E526" s="5" t="s">
        <v>3179</v>
      </c>
      <c r="F526" s="25" t="s">
        <v>3180</v>
      </c>
      <c r="G526" s="19" t="s">
        <v>21</v>
      </c>
      <c r="H526" s="14" t="s">
        <v>3181</v>
      </c>
      <c r="I526" s="5"/>
      <c r="J526" s="5" t="s">
        <v>36</v>
      </c>
      <c r="K526" s="5" t="s">
        <v>18</v>
      </c>
      <c r="L526" s="5" t="s">
        <v>25</v>
      </c>
      <c r="M526" s="5">
        <v>66</v>
      </c>
      <c r="N526" s="5"/>
      <c r="O526" s="5"/>
      <c r="P526" s="5" t="s">
        <v>22</v>
      </c>
      <c r="Q526" s="5" t="s">
        <v>100</v>
      </c>
      <c r="R526" s="5" t="s">
        <v>827</v>
      </c>
      <c r="T526" s="25">
        <v>16</v>
      </c>
      <c r="U526" s="25">
        <v>16</v>
      </c>
      <c r="V526" s="42" t="s">
        <v>1250</v>
      </c>
      <c r="W526" s="42"/>
      <c r="X526" s="42"/>
      <c r="Y526" s="10" t="s">
        <v>742</v>
      </c>
      <c r="Z526" s="10" t="s">
        <v>563</v>
      </c>
      <c r="AA526" s="5"/>
    </row>
    <row r="527" spans="1:27" ht="12.75" customHeight="1" x14ac:dyDescent="0.25">
      <c r="A527" s="10" t="str">
        <f>Q527</f>
        <v>BACHARELADO EM RELAÇÕES INTERNACIONAIS</v>
      </c>
      <c r="B527" s="10" t="str">
        <f>E527</f>
        <v>NA1ESHR018-13SB</v>
      </c>
      <c r="C527" s="10" t="str">
        <f>CONCATENATE(D527," ",G527,"-",K527," (",J527,")",IF(G527="I"," - TURMA MINISTRADA EM INGLÊS",IF(G527="P"," - TURMA COMPARTILHADA COM A PÓS-GRADUAÇÃO",IF(G527="S"," - TURMA SEMIPRESENCIAL",""))))</f>
        <v>Sociedade Civil Organizada Global A1-noturno (São Bernardo do Campo)</v>
      </c>
      <c r="D527" s="6" t="s">
        <v>3178</v>
      </c>
      <c r="E527" s="6" t="s">
        <v>3182</v>
      </c>
      <c r="F527" s="28" t="s">
        <v>3180</v>
      </c>
      <c r="G527" s="19" t="s">
        <v>21</v>
      </c>
      <c r="H527" s="19" t="s">
        <v>992</v>
      </c>
      <c r="I527" s="6"/>
      <c r="J527" s="6" t="s">
        <v>36</v>
      </c>
      <c r="K527" s="6" t="s">
        <v>23</v>
      </c>
      <c r="L527" s="6" t="s">
        <v>25</v>
      </c>
      <c r="M527" s="6">
        <v>66</v>
      </c>
      <c r="N527" s="6"/>
      <c r="O527" s="6"/>
      <c r="P527" s="6" t="s">
        <v>22</v>
      </c>
      <c r="Q527" s="6" t="s">
        <v>100</v>
      </c>
      <c r="R527" s="6" t="s">
        <v>827</v>
      </c>
      <c r="S527" s="6"/>
      <c r="T527" s="25">
        <v>16</v>
      </c>
      <c r="U527" s="25">
        <v>16</v>
      </c>
      <c r="V527" s="42" t="s">
        <v>1250</v>
      </c>
      <c r="W527" s="42"/>
      <c r="X527" s="42"/>
      <c r="Y527" s="10" t="s">
        <v>743</v>
      </c>
      <c r="Z527" s="10" t="s">
        <v>563</v>
      </c>
      <c r="AA527" s="5"/>
    </row>
    <row r="528" spans="1:27" ht="12.75" customHeight="1" x14ac:dyDescent="0.25">
      <c r="A528" s="10" t="str">
        <f>Q528</f>
        <v>BACHARELADO EM RELAÇÕES INTERNACIONAIS</v>
      </c>
      <c r="B528" s="10" t="str">
        <f>E528</f>
        <v>DAESHR019-13SB</v>
      </c>
      <c r="C528" s="10" t="str">
        <f>CONCATENATE(D528," ",G528,"-",K528," (",J528,")",IF(G528="I"," - TURMA MINISTRADA EM INGLÊS",IF(G528="P"," - TURMA COMPARTILHADA COM A PÓS-GRADUAÇÃO",IF(G528="S"," - TURMA SEMIPRESENCIAL",""))))</f>
        <v>Surgimento da China como Potência Mundial A-diurno (São Bernardo do Campo)</v>
      </c>
      <c r="D528" s="6" t="s">
        <v>873</v>
      </c>
      <c r="E528" s="6" t="s">
        <v>1090</v>
      </c>
      <c r="F528" s="28" t="s">
        <v>874</v>
      </c>
      <c r="G528" s="19" t="s">
        <v>16</v>
      </c>
      <c r="H528" s="19" t="s">
        <v>2479</v>
      </c>
      <c r="I528" s="6"/>
      <c r="J528" s="6" t="s">
        <v>36</v>
      </c>
      <c r="K528" s="17" t="s">
        <v>18</v>
      </c>
      <c r="L528" s="6" t="s">
        <v>25</v>
      </c>
      <c r="M528" s="6">
        <v>90</v>
      </c>
      <c r="N528" s="6"/>
      <c r="O528" s="6"/>
      <c r="P528" s="6" t="s">
        <v>22</v>
      </c>
      <c r="Q528" s="6" t="s">
        <v>100</v>
      </c>
      <c r="R528" s="6" t="s">
        <v>3225</v>
      </c>
      <c r="S528" s="6" t="s">
        <v>3225</v>
      </c>
      <c r="T528" s="25">
        <v>16</v>
      </c>
      <c r="U528" s="25">
        <v>16</v>
      </c>
      <c r="V528" s="42" t="s">
        <v>1250</v>
      </c>
      <c r="W528" s="42"/>
      <c r="X528" s="42"/>
      <c r="Y528" s="10" t="s">
        <v>730</v>
      </c>
      <c r="Z528" s="10" t="s">
        <v>563</v>
      </c>
      <c r="AA528" s="5"/>
    </row>
    <row r="529" spans="1:27" ht="12.75" customHeight="1" x14ac:dyDescent="0.25">
      <c r="A529" s="10" t="str">
        <f>Q529</f>
        <v>BACHARELADO EM RELAÇÕES INTERNACIONAIS</v>
      </c>
      <c r="B529" s="10" t="str">
        <f>E529</f>
        <v>NAESHR019-13SB</v>
      </c>
      <c r="C529" s="10" t="str">
        <f>CONCATENATE(D529," ",G529,"-",K529," (",J529,")",IF(G529="I"," - TURMA MINISTRADA EM INGLÊS",IF(G529="P"," - TURMA COMPARTILHADA COM A PÓS-GRADUAÇÃO",IF(G529="S"," - TURMA SEMIPRESENCIAL",""))))</f>
        <v>Surgimento da China como Potência Mundial A-noturno (São Bernardo do Campo)</v>
      </c>
      <c r="D529" s="6" t="s">
        <v>873</v>
      </c>
      <c r="E529" s="6" t="s">
        <v>1091</v>
      </c>
      <c r="F529" s="28" t="s">
        <v>874</v>
      </c>
      <c r="G529" s="19" t="s">
        <v>16</v>
      </c>
      <c r="H529" s="19" t="s">
        <v>3226</v>
      </c>
      <c r="I529" s="6"/>
      <c r="J529" s="6" t="s">
        <v>36</v>
      </c>
      <c r="K529" s="17" t="s">
        <v>23</v>
      </c>
      <c r="L529" s="6" t="s">
        <v>25</v>
      </c>
      <c r="M529" s="6">
        <v>90</v>
      </c>
      <c r="N529" s="6"/>
      <c r="O529" s="6"/>
      <c r="P529" s="6" t="s">
        <v>22</v>
      </c>
      <c r="Q529" s="6" t="s">
        <v>100</v>
      </c>
      <c r="R529" s="6" t="s">
        <v>3225</v>
      </c>
      <c r="S529" s="6" t="s">
        <v>3225</v>
      </c>
      <c r="T529" s="25">
        <v>16</v>
      </c>
      <c r="U529" s="25">
        <v>16</v>
      </c>
      <c r="V529" s="42" t="s">
        <v>1250</v>
      </c>
      <c r="W529" s="42"/>
      <c r="X529" s="42"/>
      <c r="Y529" s="10" t="s">
        <v>729</v>
      </c>
      <c r="Z529" s="10" t="s">
        <v>563</v>
      </c>
      <c r="AA529" s="5"/>
    </row>
    <row r="530" spans="1:27" ht="12.75" customHeight="1" x14ac:dyDescent="0.25">
      <c r="A530" s="10" t="str">
        <f>Q530</f>
        <v>BACHARELADO EM RELAÇÕES INTERNACIONAIS</v>
      </c>
      <c r="B530" s="10" t="str">
        <f>E530</f>
        <v>DAESHR027-14SB</v>
      </c>
      <c r="C530" s="10" t="str">
        <f>CONCATENATE(D530," ",G530,"-",K530," (",J530,")",IF(G530="I"," - TURMA MINISTRADA EM INGLÊS",IF(G530="P"," - TURMA COMPARTILHADA COM A PÓS-GRADUAÇÃO",IF(G530="S"," - TURMA SEMIPRESENCIAL",""))))</f>
        <v>Trajetórias Internacionais do Continente Africano A-diurno (São Bernardo do Campo)</v>
      </c>
      <c r="D530" s="6" t="s">
        <v>1621</v>
      </c>
      <c r="E530" s="6" t="s">
        <v>1625</v>
      </c>
      <c r="F530" s="27" t="s">
        <v>1623</v>
      </c>
      <c r="G530" s="19" t="s">
        <v>16</v>
      </c>
      <c r="H530" s="19" t="s">
        <v>1408</v>
      </c>
      <c r="I530" s="6"/>
      <c r="J530" s="6" t="s">
        <v>36</v>
      </c>
      <c r="K530" s="17" t="s">
        <v>18</v>
      </c>
      <c r="L530" s="6" t="s">
        <v>25</v>
      </c>
      <c r="M530" s="6">
        <v>90</v>
      </c>
      <c r="N530" s="6"/>
      <c r="O530" s="6"/>
      <c r="P530" s="6" t="s">
        <v>22</v>
      </c>
      <c r="Q530" s="6" t="s">
        <v>100</v>
      </c>
      <c r="R530" s="6" t="s">
        <v>457</v>
      </c>
      <c r="S530" s="6" t="s">
        <v>457</v>
      </c>
      <c r="T530" s="25">
        <v>16</v>
      </c>
      <c r="U530" s="25">
        <v>16</v>
      </c>
      <c r="V530" s="42" t="s">
        <v>1250</v>
      </c>
      <c r="W530" s="42"/>
      <c r="X530" s="42"/>
      <c r="Y530" s="10" t="s">
        <v>1168</v>
      </c>
      <c r="Z530" s="10" t="s">
        <v>563</v>
      </c>
      <c r="AA530" s="5"/>
    </row>
    <row r="531" spans="1:27" ht="12.75" customHeight="1" x14ac:dyDescent="0.25">
      <c r="A531" s="10" t="str">
        <f>Q531</f>
        <v>BACHARELADO EM RELAÇÕES INTERNACIONAIS</v>
      </c>
      <c r="B531" s="10" t="str">
        <f>E531</f>
        <v>NAESHR027-14SB</v>
      </c>
      <c r="C531" s="10" t="str">
        <f>CONCATENATE(D531," ",G531,"-",K531," (",J531,")",IF(G531="I"," - TURMA MINISTRADA EM INGLÊS",IF(G531="P"," - TURMA COMPARTILHADA COM A PÓS-GRADUAÇÃO",IF(G531="S"," - TURMA SEMIPRESENCIAL",""))))</f>
        <v>Trajetórias Internacionais do Continente Africano A-noturno (São Bernardo do Campo)</v>
      </c>
      <c r="D531" s="6" t="s">
        <v>1621</v>
      </c>
      <c r="E531" s="6" t="s">
        <v>1622</v>
      </c>
      <c r="F531" s="28" t="s">
        <v>1623</v>
      </c>
      <c r="G531" s="19" t="s">
        <v>16</v>
      </c>
      <c r="H531" s="19" t="s">
        <v>1624</v>
      </c>
      <c r="I531" s="6"/>
      <c r="J531" s="6" t="s">
        <v>36</v>
      </c>
      <c r="K531" s="6" t="s">
        <v>23</v>
      </c>
      <c r="L531" s="6" t="s">
        <v>25</v>
      </c>
      <c r="M531" s="6">
        <v>92</v>
      </c>
      <c r="N531" s="6"/>
      <c r="O531" s="6"/>
      <c r="P531" s="6" t="s">
        <v>22</v>
      </c>
      <c r="Q531" s="6" t="s">
        <v>100</v>
      </c>
      <c r="R531" s="6" t="s">
        <v>457</v>
      </c>
      <c r="S531" s="6" t="s">
        <v>457</v>
      </c>
      <c r="T531" s="25">
        <v>16</v>
      </c>
      <c r="U531" s="25">
        <v>16</v>
      </c>
      <c r="V531" s="42" t="s">
        <v>1250</v>
      </c>
      <c r="W531" s="42"/>
      <c r="X531" s="42"/>
      <c r="Y531" s="10" t="s">
        <v>1169</v>
      </c>
      <c r="Z531" s="10" t="s">
        <v>563</v>
      </c>
      <c r="AA531" s="5"/>
    </row>
    <row r="532" spans="1:27" ht="12.75" customHeight="1" x14ac:dyDescent="0.25">
      <c r="A532" s="10" t="str">
        <f>Q532</f>
        <v>ENGENHARIA AEROESPACIAL</v>
      </c>
      <c r="B532" s="10" t="str">
        <f>E532</f>
        <v>NAESZS019-17SB</v>
      </c>
      <c r="C532" s="10" t="str">
        <f>CONCATENATE(D532," ",G532,"-",K532," (",J532,")",IF(G532="I"," - TURMA MINISTRADA EM INGLÊS",IF(G532="P"," - TURMA COMPARTILHADA COM A PÓS-GRADUAÇÃO",IF(G532="S"," - TURMA SEMIPRESENCIAL",""))))</f>
        <v>Aerodinâmica II A-noturno (São Bernardo do Campo)</v>
      </c>
      <c r="D532" s="9" t="s">
        <v>2902</v>
      </c>
      <c r="E532" s="9" t="s">
        <v>2903</v>
      </c>
      <c r="F532" s="24" t="s">
        <v>2904</v>
      </c>
      <c r="G532" s="37" t="s">
        <v>16</v>
      </c>
      <c r="H532" s="37" t="s">
        <v>847</v>
      </c>
      <c r="I532" s="9"/>
      <c r="J532" s="9" t="s">
        <v>36</v>
      </c>
      <c r="K532" s="18" t="s">
        <v>23</v>
      </c>
      <c r="L532" s="9" t="s">
        <v>45</v>
      </c>
      <c r="M532" s="6">
        <v>40</v>
      </c>
      <c r="N532" s="9"/>
      <c r="O532" s="9"/>
      <c r="P532" s="9"/>
      <c r="Q532" s="6" t="s">
        <v>101</v>
      </c>
      <c r="R532" s="6" t="s">
        <v>367</v>
      </c>
      <c r="S532" s="6"/>
      <c r="T532" s="25">
        <v>16</v>
      </c>
      <c r="U532" s="25">
        <v>16</v>
      </c>
      <c r="V532" s="42" t="s">
        <v>1250</v>
      </c>
      <c r="W532" s="42"/>
      <c r="X532" s="42"/>
      <c r="Y532" s="10" t="s">
        <v>752</v>
      </c>
      <c r="Z532" s="10" t="s">
        <v>563</v>
      </c>
      <c r="AA532" s="5"/>
    </row>
    <row r="533" spans="1:27" ht="12.75" customHeight="1" x14ac:dyDescent="0.25">
      <c r="A533" s="10" t="str">
        <f>Q533</f>
        <v>ENGENHARIA AEROESPACIAL</v>
      </c>
      <c r="B533" s="10" t="str">
        <f>E533</f>
        <v>NAESTS012-17SB</v>
      </c>
      <c r="C533" s="10" t="str">
        <f>CONCATENATE(D533," ",G533,"-",K533," (",J533,")",IF(G533="I"," - TURMA MINISTRADA EM INGLÊS",IF(G533="P"," - TURMA COMPARTILHADA COM A PÓS-GRADUAÇÃO",IF(G533="S"," - TURMA SEMIPRESENCIAL",""))))</f>
        <v>Aeroelasticidade A-noturno (São Bernardo do Campo)</v>
      </c>
      <c r="D533" s="5" t="s">
        <v>1626</v>
      </c>
      <c r="E533" s="5" t="s">
        <v>1627</v>
      </c>
      <c r="F533" s="25" t="s">
        <v>1628</v>
      </c>
      <c r="G533" s="14" t="s">
        <v>16</v>
      </c>
      <c r="H533" s="14" t="s">
        <v>1629</v>
      </c>
      <c r="I533" s="5"/>
      <c r="J533" s="5" t="s">
        <v>36</v>
      </c>
      <c r="K533" s="5" t="s">
        <v>23</v>
      </c>
      <c r="L533" s="5" t="s">
        <v>45</v>
      </c>
      <c r="M533" s="5">
        <v>60</v>
      </c>
      <c r="N533" s="5"/>
      <c r="O533" s="5"/>
      <c r="P533" s="5"/>
      <c r="Q533" s="5" t="s">
        <v>101</v>
      </c>
      <c r="R533" s="5" t="s">
        <v>1630</v>
      </c>
      <c r="T533" s="25">
        <v>16</v>
      </c>
      <c r="U533" s="25">
        <v>16</v>
      </c>
      <c r="V533" s="42" t="s">
        <v>1250</v>
      </c>
      <c r="W533" s="42"/>
      <c r="X533" s="42"/>
      <c r="Y533" s="10" t="s">
        <v>743</v>
      </c>
      <c r="Z533" s="10" t="s">
        <v>563</v>
      </c>
      <c r="AA533" s="5"/>
    </row>
    <row r="534" spans="1:27" ht="12.75" customHeight="1" x14ac:dyDescent="0.25">
      <c r="A534" s="10" t="str">
        <f>Q534</f>
        <v>ENGENHARIA AEROESPACIAL</v>
      </c>
      <c r="B534" s="10" t="str">
        <f>E534</f>
        <v>DAESZS016-17SB</v>
      </c>
      <c r="C534" s="10" t="str">
        <f>CONCATENATE(D534," ",G534,"-",K534," (",J534,")",IF(G534="I"," - TURMA MINISTRADA EM INGLÊS",IF(G534="P"," - TURMA COMPARTILHADA COM A PÓS-GRADUAÇÃO",IF(G534="S"," - TURMA SEMIPRESENCIAL",""))))</f>
        <v>Análise Experimental de Estruturas A-diurno (São Bernardo do Campo)</v>
      </c>
      <c r="D534" s="6" t="s">
        <v>2905</v>
      </c>
      <c r="E534" s="6" t="s">
        <v>2906</v>
      </c>
      <c r="F534" s="28" t="s">
        <v>2907</v>
      </c>
      <c r="G534" s="19" t="s">
        <v>16</v>
      </c>
      <c r="H534" s="19" t="s">
        <v>2908</v>
      </c>
      <c r="I534" s="6"/>
      <c r="J534" s="6" t="s">
        <v>36</v>
      </c>
      <c r="K534" s="17" t="s">
        <v>18</v>
      </c>
      <c r="L534" s="6" t="s">
        <v>1229</v>
      </c>
      <c r="M534" s="6">
        <v>40</v>
      </c>
      <c r="N534" s="6"/>
      <c r="O534" s="6"/>
      <c r="P534" s="6"/>
      <c r="Q534" s="6" t="s">
        <v>101</v>
      </c>
      <c r="R534" s="6" t="s">
        <v>433</v>
      </c>
      <c r="S534" s="6" t="s">
        <v>433</v>
      </c>
      <c r="T534" s="25">
        <v>16</v>
      </c>
      <c r="U534" s="25">
        <v>16</v>
      </c>
      <c r="V534" s="42" t="s">
        <v>1250</v>
      </c>
      <c r="W534" s="42"/>
      <c r="X534" s="42"/>
      <c r="Y534" s="10" t="s">
        <v>1164</v>
      </c>
      <c r="Z534" s="10" t="s">
        <v>563</v>
      </c>
      <c r="AA534" s="5"/>
    </row>
    <row r="535" spans="1:27" ht="12.75" customHeight="1" x14ac:dyDescent="0.25">
      <c r="A535" s="10" t="str">
        <f>Q535</f>
        <v>ENGENHARIA AEROESPACIAL</v>
      </c>
      <c r="B535" s="10" t="str">
        <f>E535</f>
        <v>NAESZS034-17SB</v>
      </c>
      <c r="C535" s="10" t="str">
        <f>CONCATENATE(D535," ",G535,"-",K535," (",J535,")",IF(G535="I"," - TURMA MINISTRADA EM INGLÊS",IF(G535="P"," - TURMA COMPARTILHADA COM A PÓS-GRADUAÇÃO",IF(G535="S"," - TURMA SEMIPRESENCIAL",""))))</f>
        <v>Combustão II A-noturno (São Bernardo do Campo)</v>
      </c>
      <c r="D535" s="6" t="s">
        <v>2896</v>
      </c>
      <c r="E535" s="6" t="s">
        <v>1093</v>
      </c>
      <c r="F535" s="28" t="s">
        <v>2897</v>
      </c>
      <c r="G535" s="19" t="s">
        <v>16</v>
      </c>
      <c r="H535" s="19" t="s">
        <v>2898</v>
      </c>
      <c r="I535" s="6"/>
      <c r="J535" s="6" t="s">
        <v>36</v>
      </c>
      <c r="K535" s="17" t="s">
        <v>23</v>
      </c>
      <c r="L535" s="6" t="s">
        <v>276</v>
      </c>
      <c r="M535" s="6">
        <v>40</v>
      </c>
      <c r="N535" s="6"/>
      <c r="O535" s="6"/>
      <c r="P535" s="6"/>
      <c r="Q535" s="6" t="s">
        <v>101</v>
      </c>
      <c r="R535" s="6" t="s">
        <v>375</v>
      </c>
      <c r="S535" s="6" t="s">
        <v>375</v>
      </c>
      <c r="T535" s="25">
        <v>16</v>
      </c>
      <c r="U535" s="25">
        <v>16</v>
      </c>
      <c r="V535" s="42" t="s">
        <v>1250</v>
      </c>
      <c r="W535" s="42"/>
      <c r="X535" s="42"/>
      <c r="Y535" s="10" t="s">
        <v>754</v>
      </c>
      <c r="Z535" s="10" t="s">
        <v>563</v>
      </c>
      <c r="AA535" s="5"/>
    </row>
    <row r="536" spans="1:27" ht="12.75" customHeight="1" x14ac:dyDescent="0.25">
      <c r="A536" s="10" t="str">
        <f>Q536</f>
        <v>ENGENHARIA AEROESPACIAL</v>
      </c>
      <c r="B536" s="10" t="str">
        <f>E536</f>
        <v>DAESTS004-17SB</v>
      </c>
      <c r="C536" s="10" t="str">
        <f>CONCATENATE(D536," ",G536,"-",K536," (",J536,")",IF(G536="I"," - TURMA MINISTRADA EM INGLÊS",IF(G536="P"," - TURMA COMPARTILHADA COM A PÓS-GRADUAÇÃO",IF(G536="S"," - TURMA SEMIPRESENCIAL",""))))</f>
        <v>Desempenho de Aeronaves A-diurno (São Bernardo do Campo)</v>
      </c>
      <c r="D536" s="6" t="s">
        <v>1631</v>
      </c>
      <c r="E536" s="6" t="s">
        <v>1635</v>
      </c>
      <c r="F536" s="28" t="s">
        <v>1633</v>
      </c>
      <c r="G536" s="19" t="s">
        <v>16</v>
      </c>
      <c r="H536" s="19" t="s">
        <v>1636</v>
      </c>
      <c r="I536" s="6"/>
      <c r="J536" s="6" t="s">
        <v>36</v>
      </c>
      <c r="K536" s="17" t="s">
        <v>18</v>
      </c>
      <c r="L536" s="6" t="s">
        <v>25</v>
      </c>
      <c r="M536" s="6">
        <v>50</v>
      </c>
      <c r="N536" s="6"/>
      <c r="O536" s="6"/>
      <c r="P536" s="6"/>
      <c r="Q536" s="6" t="s">
        <v>101</v>
      </c>
      <c r="R536" s="6" t="s">
        <v>366</v>
      </c>
      <c r="S536" s="6"/>
      <c r="T536" s="25">
        <v>16</v>
      </c>
      <c r="U536" s="25">
        <v>16</v>
      </c>
      <c r="V536" s="42" t="s">
        <v>1250</v>
      </c>
      <c r="W536" s="42"/>
      <c r="X536" s="42"/>
      <c r="Y536" s="10" t="s">
        <v>753</v>
      </c>
      <c r="Z536" s="10" t="s">
        <v>563</v>
      </c>
      <c r="AA536" s="5"/>
    </row>
    <row r="537" spans="1:27" ht="12.75" customHeight="1" x14ac:dyDescent="0.25">
      <c r="A537" s="10" t="str">
        <f>Q537</f>
        <v>ENGENHARIA AEROESPACIAL</v>
      </c>
      <c r="B537" s="10" t="str">
        <f>E537</f>
        <v>NAESTS004-17SB</v>
      </c>
      <c r="C537" s="10" t="str">
        <f>CONCATENATE(D537," ",G537,"-",K537," (",J537,")",IF(G537="I"," - TURMA MINISTRADA EM INGLÊS",IF(G537="P"," - TURMA COMPARTILHADA COM A PÓS-GRADUAÇÃO",IF(G537="S"," - TURMA SEMIPRESENCIAL",""))))</f>
        <v>Desempenho de Aeronaves A-noturno (São Bernardo do Campo)</v>
      </c>
      <c r="D537" s="6" t="s">
        <v>1631</v>
      </c>
      <c r="E537" s="6" t="s">
        <v>1632</v>
      </c>
      <c r="F537" s="27" t="s">
        <v>1633</v>
      </c>
      <c r="G537" s="19" t="s">
        <v>16</v>
      </c>
      <c r="H537" s="19" t="s">
        <v>1634</v>
      </c>
      <c r="I537" s="6"/>
      <c r="J537" s="6" t="s">
        <v>36</v>
      </c>
      <c r="K537" s="6" t="s">
        <v>23</v>
      </c>
      <c r="L537" s="6" t="s">
        <v>25</v>
      </c>
      <c r="M537" s="6">
        <v>50</v>
      </c>
      <c r="N537" s="6"/>
      <c r="O537" s="6"/>
      <c r="P537" s="6"/>
      <c r="Q537" s="6" t="s">
        <v>101</v>
      </c>
      <c r="R537" s="6" t="s">
        <v>612</v>
      </c>
      <c r="S537" s="6"/>
      <c r="T537" s="25">
        <v>16</v>
      </c>
      <c r="U537" s="25">
        <v>16</v>
      </c>
      <c r="V537" s="42" t="s">
        <v>1250</v>
      </c>
      <c r="W537" s="42"/>
      <c r="X537" s="42"/>
      <c r="Y537" s="10" t="s">
        <v>754</v>
      </c>
      <c r="Z537" s="10" t="s">
        <v>563</v>
      </c>
      <c r="AA537" s="5"/>
    </row>
    <row r="538" spans="1:27" ht="12.75" customHeight="1" x14ac:dyDescent="0.25">
      <c r="A538" s="10" t="str">
        <f>Q538</f>
        <v>ENGENHARIA AEROESPACIAL</v>
      </c>
      <c r="B538" s="10" t="str">
        <f>E538</f>
        <v>DAESTS001-17SB</v>
      </c>
      <c r="C538" s="10" t="str">
        <f>CONCATENATE(D538," ",G538,"-",K538," (",J538,")",IF(G538="I"," - TURMA MINISTRADA EM INGLÊS",IF(G538="P"," - TURMA COMPARTILHADA COM A PÓS-GRADUAÇÃO",IF(G538="S"," - TURMA SEMIPRESENCIAL",""))))</f>
        <v>Dinâmica I A-diurno (São Bernardo do Campo)</v>
      </c>
      <c r="D538" s="6" t="s">
        <v>2888</v>
      </c>
      <c r="E538" s="6" t="s">
        <v>2889</v>
      </c>
      <c r="F538" s="28" t="s">
        <v>2890</v>
      </c>
      <c r="G538" s="19" t="s">
        <v>16</v>
      </c>
      <c r="H538" s="19" t="s">
        <v>1401</v>
      </c>
      <c r="I538" s="6"/>
      <c r="J538" s="6" t="s">
        <v>36</v>
      </c>
      <c r="K538" s="6" t="s">
        <v>18</v>
      </c>
      <c r="L538" s="6" t="s">
        <v>45</v>
      </c>
      <c r="M538" s="6">
        <v>40</v>
      </c>
      <c r="N538" s="6"/>
      <c r="O538" s="6"/>
      <c r="P538" s="6"/>
      <c r="Q538" s="6" t="s">
        <v>101</v>
      </c>
      <c r="R538" s="6" t="s">
        <v>379</v>
      </c>
      <c r="S538" s="6"/>
      <c r="T538" s="25">
        <v>16</v>
      </c>
      <c r="U538" s="25">
        <v>16</v>
      </c>
      <c r="V538" s="42" t="s">
        <v>1250</v>
      </c>
      <c r="W538" s="42"/>
      <c r="X538" s="42"/>
      <c r="Y538" s="10" t="s">
        <v>1168</v>
      </c>
      <c r="Z538" s="10" t="s">
        <v>563</v>
      </c>
      <c r="AA538" s="5"/>
    </row>
    <row r="539" spans="1:27" ht="12.75" customHeight="1" x14ac:dyDescent="0.25">
      <c r="A539" s="10" t="str">
        <f>Q539</f>
        <v>ENGENHARIA AEROESPACIAL</v>
      </c>
      <c r="B539" s="10" t="str">
        <f>E539</f>
        <v>NAESTS001-17SB</v>
      </c>
      <c r="C539" s="10" t="str">
        <f>CONCATENATE(D539," ",G539,"-",K539," (",J539,")",IF(G539="I"," - TURMA MINISTRADA EM INGLÊS",IF(G539="P"," - TURMA COMPARTILHADA COM A PÓS-GRADUAÇÃO",IF(G539="S"," - TURMA SEMIPRESENCIAL",""))))</f>
        <v>Dinâmica I A-noturno (São Bernardo do Campo)</v>
      </c>
      <c r="D539" s="6" t="s">
        <v>2888</v>
      </c>
      <c r="E539" s="6" t="s">
        <v>2891</v>
      </c>
      <c r="F539" s="28" t="s">
        <v>2890</v>
      </c>
      <c r="G539" s="19" t="s">
        <v>16</v>
      </c>
      <c r="H539" s="19" t="s">
        <v>2892</v>
      </c>
      <c r="I539" s="6"/>
      <c r="J539" s="6" t="s">
        <v>36</v>
      </c>
      <c r="K539" s="17" t="s">
        <v>23</v>
      </c>
      <c r="L539" s="6" t="s">
        <v>45</v>
      </c>
      <c r="M539" s="6">
        <v>40</v>
      </c>
      <c r="N539" s="6"/>
      <c r="O539" s="6"/>
      <c r="P539" s="6"/>
      <c r="Q539" s="6" t="s">
        <v>101</v>
      </c>
      <c r="R539" s="6" t="s">
        <v>919</v>
      </c>
      <c r="S539" s="6"/>
      <c r="T539" s="25">
        <v>16</v>
      </c>
      <c r="U539" s="25">
        <v>16</v>
      </c>
      <c r="V539" s="42" t="s">
        <v>1250</v>
      </c>
      <c r="W539" s="42"/>
      <c r="X539" s="42"/>
      <c r="Y539" s="10" t="s">
        <v>734</v>
      </c>
      <c r="Z539" s="10" t="s">
        <v>563</v>
      </c>
      <c r="AA539" s="5"/>
    </row>
    <row r="540" spans="1:27" ht="12.75" customHeight="1" x14ac:dyDescent="0.25">
      <c r="A540" s="10" t="str">
        <f>Q540</f>
        <v>ENGENHARIA AEROESPACIAL</v>
      </c>
      <c r="B540" s="10" t="str">
        <f>E540</f>
        <v>NAESTA001-17SB</v>
      </c>
      <c r="C540" s="10" t="str">
        <f>CONCATENATE(D540," ",G540,"-",K540," (",J540,")",IF(G540="I"," - TURMA MINISTRADA EM INGLÊS",IF(G540="P"," - TURMA COMPARTILHADA COM A PÓS-GRADUAÇÃO",IF(G540="S"," - TURMA SEMIPRESENCIAL",""))))</f>
        <v>Dispositivos Eletrônicos A-noturno (São Bernardo do Campo)</v>
      </c>
      <c r="D540" s="6" t="s">
        <v>126</v>
      </c>
      <c r="E540" s="6" t="s">
        <v>2913</v>
      </c>
      <c r="F540" s="28" t="s">
        <v>127</v>
      </c>
      <c r="G540" s="19" t="s">
        <v>16</v>
      </c>
      <c r="H540" s="19" t="s">
        <v>2914</v>
      </c>
      <c r="I540" s="6"/>
      <c r="J540" s="6" t="s">
        <v>36</v>
      </c>
      <c r="K540" s="17" t="s">
        <v>23</v>
      </c>
      <c r="L540" s="6" t="s">
        <v>280</v>
      </c>
      <c r="M540" s="6">
        <v>50</v>
      </c>
      <c r="N540" s="6"/>
      <c r="O540" s="6" t="s">
        <v>22</v>
      </c>
      <c r="P540" s="6"/>
      <c r="Q540" s="6" t="s">
        <v>101</v>
      </c>
      <c r="R540" s="6" t="s">
        <v>880</v>
      </c>
      <c r="S540" s="6" t="s">
        <v>880</v>
      </c>
      <c r="T540" s="25">
        <v>20</v>
      </c>
      <c r="U540" s="25">
        <v>20</v>
      </c>
      <c r="V540" s="42" t="s">
        <v>1250</v>
      </c>
      <c r="W540" s="42"/>
      <c r="X540" s="42"/>
      <c r="Y540" s="10" t="s">
        <v>4462</v>
      </c>
      <c r="Z540" s="10" t="s">
        <v>563</v>
      </c>
      <c r="AA540" s="5"/>
    </row>
    <row r="541" spans="1:27" ht="12.75" customHeight="1" x14ac:dyDescent="0.25">
      <c r="A541" s="10" t="str">
        <f>Q541</f>
        <v>ENGENHARIA AEROESPACIAL</v>
      </c>
      <c r="B541" s="10" t="str">
        <f>E541</f>
        <v>DAESTS006-17SB</v>
      </c>
      <c r="C541" s="10" t="str">
        <f>CONCATENATE(D541," ",G541,"-",K541," (",J541,")",IF(G541="I"," - TURMA MINISTRADA EM INGLÊS",IF(G541="P"," - TURMA COMPARTILHADA COM A PÓS-GRADUAÇÃO",IF(G541="S"," - TURMA SEMIPRESENCIAL",""))))</f>
        <v>Laboratório de Guiagem, Navegação e Controle A-diurno (São Bernardo do Campo)</v>
      </c>
      <c r="D541" s="5" t="s">
        <v>877</v>
      </c>
      <c r="E541" s="5" t="s">
        <v>1144</v>
      </c>
      <c r="F541" s="25" t="s">
        <v>878</v>
      </c>
      <c r="G541" s="14" t="s">
        <v>16</v>
      </c>
      <c r="I541" s="5" t="s">
        <v>1637</v>
      </c>
      <c r="J541" s="5" t="s">
        <v>36</v>
      </c>
      <c r="K541" s="5" t="s">
        <v>18</v>
      </c>
      <c r="L541" s="5" t="s">
        <v>30</v>
      </c>
      <c r="M541" s="5">
        <v>35</v>
      </c>
      <c r="N541" s="5"/>
      <c r="O541" s="5"/>
      <c r="P541" s="5"/>
      <c r="Q541" s="5" t="s">
        <v>101</v>
      </c>
      <c r="R541" s="5"/>
      <c r="S541" s="5" t="s">
        <v>876</v>
      </c>
      <c r="T541" s="25">
        <v>16</v>
      </c>
      <c r="U541" s="25">
        <v>16</v>
      </c>
      <c r="V541" s="42" t="s">
        <v>1250</v>
      </c>
      <c r="W541" s="42"/>
      <c r="X541" s="42"/>
      <c r="Y541" s="10" t="s">
        <v>563</v>
      </c>
      <c r="Z541" s="10" t="s">
        <v>751</v>
      </c>
      <c r="AA541" s="5"/>
    </row>
    <row r="542" spans="1:27" ht="12.75" customHeight="1" x14ac:dyDescent="0.25">
      <c r="A542" s="10" t="str">
        <f>Q542</f>
        <v>ENGENHARIA AEROESPACIAL</v>
      </c>
      <c r="B542" s="10" t="str">
        <f>E542</f>
        <v>NAESTS006-17SB</v>
      </c>
      <c r="C542" s="10" t="str">
        <f>CONCATENATE(D542," ",G542,"-",K542," (",J542,")",IF(G542="I"," - TURMA MINISTRADA EM INGLÊS",IF(G542="P"," - TURMA COMPARTILHADA COM A PÓS-GRADUAÇÃO",IF(G542="S"," - TURMA SEMIPRESENCIAL",""))))</f>
        <v>Laboratório de Guiagem, Navegação e Controle A-noturno (São Bernardo do Campo)</v>
      </c>
      <c r="D542" s="6" t="s">
        <v>877</v>
      </c>
      <c r="E542" s="6" t="s">
        <v>1092</v>
      </c>
      <c r="F542" s="28" t="s">
        <v>878</v>
      </c>
      <c r="G542" s="19" t="s">
        <v>16</v>
      </c>
      <c r="H542" s="19"/>
      <c r="I542" s="6" t="s">
        <v>1638</v>
      </c>
      <c r="J542" s="6" t="s">
        <v>36</v>
      </c>
      <c r="K542" s="17" t="s">
        <v>23</v>
      </c>
      <c r="L542" s="6" t="s">
        <v>30</v>
      </c>
      <c r="M542" s="6">
        <v>30</v>
      </c>
      <c r="N542" s="6"/>
      <c r="O542" s="6"/>
      <c r="P542" s="6"/>
      <c r="Q542" s="6" t="s">
        <v>101</v>
      </c>
      <c r="R542" s="6"/>
      <c r="S542" s="6" t="s">
        <v>364</v>
      </c>
      <c r="T542" s="25">
        <v>16</v>
      </c>
      <c r="U542" s="25">
        <v>16</v>
      </c>
      <c r="V542" s="42" t="s">
        <v>1250</v>
      </c>
      <c r="W542" s="42"/>
      <c r="X542" s="42"/>
      <c r="Y542" s="10" t="s">
        <v>563</v>
      </c>
      <c r="Z542" s="10" t="s">
        <v>752</v>
      </c>
      <c r="AA542" s="5"/>
    </row>
    <row r="543" spans="1:27" ht="12.75" customHeight="1" x14ac:dyDescent="0.25">
      <c r="A543" s="10" t="str">
        <f>Q543</f>
        <v>ENGENHARIA AEROESPACIAL</v>
      </c>
      <c r="B543" s="10" t="str">
        <f>E543</f>
        <v>NAESTS009-17SB</v>
      </c>
      <c r="C543" s="10" t="str">
        <f>CONCATENATE(D543," ",G543,"-",K543," (",J543,")",IF(G543="I"," - TURMA MINISTRADA EM INGLÊS",IF(G543="P"," - TURMA COMPARTILHADA COM A PÓS-GRADUAÇÃO",IF(G543="S"," - TURMA SEMIPRESENCIAL",""))))</f>
        <v>Materiais Compósitos e Aplicações Estruturais A-noturno (São Bernardo do Campo)</v>
      </c>
      <c r="D543" s="6" t="s">
        <v>368</v>
      </c>
      <c r="E543" s="6" t="s">
        <v>1639</v>
      </c>
      <c r="F543" s="28" t="s">
        <v>369</v>
      </c>
      <c r="G543" s="19" t="s">
        <v>16</v>
      </c>
      <c r="H543" s="19" t="s">
        <v>1640</v>
      </c>
      <c r="I543" s="6"/>
      <c r="J543" s="6" t="s">
        <v>36</v>
      </c>
      <c r="K543" s="17" t="s">
        <v>23</v>
      </c>
      <c r="L543" s="6" t="s">
        <v>25</v>
      </c>
      <c r="M543" s="6">
        <v>60</v>
      </c>
      <c r="N543" s="6"/>
      <c r="O543" s="6"/>
      <c r="P543" s="6"/>
      <c r="Q543" s="6" t="s">
        <v>101</v>
      </c>
      <c r="R543" s="6" t="s">
        <v>382</v>
      </c>
      <c r="S543" s="6"/>
      <c r="T543" s="25">
        <v>16</v>
      </c>
      <c r="U543" s="25">
        <v>16</v>
      </c>
      <c r="V543" s="42" t="s">
        <v>1250</v>
      </c>
      <c r="W543" s="42"/>
      <c r="X543" s="42"/>
      <c r="Y543" s="10" t="s">
        <v>4375</v>
      </c>
      <c r="Z543" s="10" t="s">
        <v>563</v>
      </c>
      <c r="AA543" s="5"/>
    </row>
    <row r="544" spans="1:27" ht="12.75" customHeight="1" x14ac:dyDescent="0.25">
      <c r="A544" s="10" t="str">
        <f>Q544</f>
        <v>ENGENHARIA AEROESPACIAL</v>
      </c>
      <c r="B544" s="10" t="str">
        <f>E544</f>
        <v>NAESTO015-17SB</v>
      </c>
      <c r="C544" s="10" t="str">
        <f>CONCATENATE(D544," ",G544,"-",K544," (",J544,")",IF(G544="I"," - TURMA MINISTRADA EM INGLÊS",IF(G544="P"," - TURMA COMPARTILHADA COM A PÓS-GRADUAÇÃO",IF(G544="S"," - TURMA SEMIPRESENCIAL",""))))</f>
        <v>Mecânica dos Fluidos I A-noturno (São Bernardo do Campo)</v>
      </c>
      <c r="D544" s="6" t="s">
        <v>177</v>
      </c>
      <c r="E544" s="6" t="s">
        <v>533</v>
      </c>
      <c r="F544" s="28" t="s">
        <v>178</v>
      </c>
      <c r="G544" s="19" t="s">
        <v>16</v>
      </c>
      <c r="H544" s="19" t="s">
        <v>1641</v>
      </c>
      <c r="I544" s="6"/>
      <c r="J544" s="6" t="s">
        <v>36</v>
      </c>
      <c r="K544" s="6" t="s">
        <v>23</v>
      </c>
      <c r="L544" s="6" t="s">
        <v>45</v>
      </c>
      <c r="M544" s="6">
        <v>60</v>
      </c>
      <c r="N544" s="6"/>
      <c r="O544" s="6" t="s">
        <v>22</v>
      </c>
      <c r="P544" s="6"/>
      <c r="Q544" s="6" t="s">
        <v>101</v>
      </c>
      <c r="R544" s="6" t="s">
        <v>377</v>
      </c>
      <c r="S544" s="6"/>
      <c r="T544" s="25">
        <v>16</v>
      </c>
      <c r="U544" s="25">
        <v>16</v>
      </c>
      <c r="V544" s="42" t="s">
        <v>1250</v>
      </c>
      <c r="W544" s="42"/>
      <c r="X544" s="42"/>
      <c r="Y544" s="10" t="s">
        <v>1171</v>
      </c>
      <c r="Z544" s="10" t="s">
        <v>563</v>
      </c>
      <c r="AA544" s="5"/>
    </row>
    <row r="545" spans="1:27" ht="12.75" customHeight="1" x14ac:dyDescent="0.25">
      <c r="A545" s="10" t="str">
        <f>Q545</f>
        <v>ENGENHARIA AEROESPACIAL</v>
      </c>
      <c r="B545" s="10" t="str">
        <f>E545</f>
        <v>NAESTA020-17SB</v>
      </c>
      <c r="C545" s="10" t="str">
        <f>CONCATENATE(D545," ",G545,"-",K545," (",J545,")",IF(G545="I"," - TURMA MINISTRADA EM INGLÊS",IF(G545="P"," - TURMA COMPARTILHADA COM A PÓS-GRADUAÇÃO",IF(G545="S"," - TURMA SEMIPRESENCIAL",""))))</f>
        <v>Modelagem e Controle A-noturno (São Bernardo do Campo)</v>
      </c>
      <c r="D545" s="6" t="s">
        <v>137</v>
      </c>
      <c r="E545" s="6" t="s">
        <v>2915</v>
      </c>
      <c r="F545" s="28" t="s">
        <v>138</v>
      </c>
      <c r="G545" s="19" t="s">
        <v>16</v>
      </c>
      <c r="H545" s="19" t="s">
        <v>2916</v>
      </c>
      <c r="I545" s="6"/>
      <c r="J545" s="6" t="s">
        <v>36</v>
      </c>
      <c r="K545" s="17" t="s">
        <v>23</v>
      </c>
      <c r="L545" s="6" t="s">
        <v>139</v>
      </c>
      <c r="M545" s="6">
        <v>40</v>
      </c>
      <c r="N545" s="6"/>
      <c r="O545" s="6" t="s">
        <v>22</v>
      </c>
      <c r="P545" s="6"/>
      <c r="Q545" s="6" t="s">
        <v>101</v>
      </c>
      <c r="R545" s="6" t="s">
        <v>486</v>
      </c>
      <c r="S545" s="6"/>
      <c r="T545" s="25">
        <v>8</v>
      </c>
      <c r="U545" s="25">
        <v>8</v>
      </c>
      <c r="V545" s="42" t="s">
        <v>1250</v>
      </c>
      <c r="W545" s="42"/>
      <c r="X545" s="42"/>
      <c r="Y545" s="10" t="s">
        <v>1178</v>
      </c>
      <c r="Z545" s="10" t="s">
        <v>563</v>
      </c>
      <c r="AA545" s="5"/>
    </row>
    <row r="546" spans="1:27" ht="12.75" customHeight="1" x14ac:dyDescent="0.25">
      <c r="A546" s="10" t="str">
        <f>Q546</f>
        <v>ENGENHARIA AEROESPACIAL</v>
      </c>
      <c r="B546" s="10" t="str">
        <f>E546</f>
        <v>NAESZS031-17SB</v>
      </c>
      <c r="C546" s="10" t="str">
        <f>CONCATENATE(D546," ",G546,"-",K546," (",J546,")",IF(G546="I"," - TURMA MINISTRADA EM INGLÊS",IF(G546="P"," - TURMA COMPARTILHADA COM A PÓS-GRADUAÇÃO",IF(G546="S"," - TURMA SEMIPRESENCIAL",""))))</f>
        <v>Placas e Cascas A-noturno (São Bernardo do Campo)</v>
      </c>
      <c r="D546" s="6" t="s">
        <v>2899</v>
      </c>
      <c r="E546" s="6" t="s">
        <v>2900</v>
      </c>
      <c r="F546" s="28" t="s">
        <v>2901</v>
      </c>
      <c r="G546" s="19" t="s">
        <v>16</v>
      </c>
      <c r="H546" s="19" t="s">
        <v>1575</v>
      </c>
      <c r="I546" s="6"/>
      <c r="J546" s="6" t="s">
        <v>36</v>
      </c>
      <c r="K546" s="17" t="s">
        <v>23</v>
      </c>
      <c r="L546" s="6" t="s">
        <v>25</v>
      </c>
      <c r="M546" s="6">
        <v>40</v>
      </c>
      <c r="N546" s="6"/>
      <c r="O546" s="6"/>
      <c r="P546" s="6"/>
      <c r="Q546" s="6" t="s">
        <v>101</v>
      </c>
      <c r="R546" s="6" t="s">
        <v>370</v>
      </c>
      <c r="S546" s="6"/>
      <c r="T546" s="25">
        <v>16</v>
      </c>
      <c r="U546" s="25">
        <v>16</v>
      </c>
      <c r="V546" s="42" t="s">
        <v>1250</v>
      </c>
      <c r="W546" s="42"/>
      <c r="X546" s="42"/>
      <c r="Y546" s="10" t="s">
        <v>1169</v>
      </c>
      <c r="Z546" s="10" t="s">
        <v>563</v>
      </c>
      <c r="AA546" s="5"/>
    </row>
    <row r="547" spans="1:27" ht="12.75" customHeight="1" x14ac:dyDescent="0.25">
      <c r="A547" s="10" t="str">
        <f>Q547</f>
        <v>ENGENHARIA AEROESPACIAL</v>
      </c>
      <c r="B547" s="10" t="str">
        <f>E547</f>
        <v>NAESTS013-17SB</v>
      </c>
      <c r="C547" s="10" t="str">
        <f>CONCATENATE(D547," ",G547,"-",K547," (",J547,")",IF(G547="I"," - TURMA MINISTRADA EM INGLÊS",IF(G547="P"," - TURMA COMPARTILHADA COM A PÓS-GRADUAÇÃO",IF(G547="S"," - TURMA SEMIPRESENCIAL",""))))</f>
        <v>Projeto de Elementos Estruturais de Aeronaves I A-noturno (São Bernardo do Campo)</v>
      </c>
      <c r="D547" s="6" t="s">
        <v>1642</v>
      </c>
      <c r="E547" s="6" t="s">
        <v>1643</v>
      </c>
      <c r="F547" s="28" t="s">
        <v>1644</v>
      </c>
      <c r="G547" s="19" t="s">
        <v>16</v>
      </c>
      <c r="H547" s="19" t="s">
        <v>1066</v>
      </c>
      <c r="I547" s="6"/>
      <c r="J547" s="6" t="s">
        <v>36</v>
      </c>
      <c r="K547" s="6" t="s">
        <v>23</v>
      </c>
      <c r="L547" s="6" t="s">
        <v>282</v>
      </c>
      <c r="M547" s="6">
        <v>40</v>
      </c>
      <c r="N547" s="6"/>
      <c r="O547" s="6"/>
      <c r="P547" s="6"/>
      <c r="Q547" s="6" t="s">
        <v>101</v>
      </c>
      <c r="R547" s="6" t="s">
        <v>374</v>
      </c>
      <c r="S547" s="6" t="s">
        <v>374</v>
      </c>
      <c r="T547" s="25">
        <v>16</v>
      </c>
      <c r="U547" s="25">
        <v>16</v>
      </c>
      <c r="V547" s="42" t="s">
        <v>1250</v>
      </c>
      <c r="W547" s="42"/>
      <c r="X547" s="42"/>
      <c r="Y547" s="10" t="s">
        <v>1169</v>
      </c>
      <c r="Z547" s="10" t="s">
        <v>563</v>
      </c>
      <c r="AA547" s="5"/>
    </row>
    <row r="548" spans="1:27" ht="12.75" customHeight="1" x14ac:dyDescent="0.25">
      <c r="A548" s="10" t="str">
        <f>Q548</f>
        <v>ENGENHARIA AEROESPACIAL</v>
      </c>
      <c r="B548" s="10" t="str">
        <f>E548</f>
        <v>NAESZS033-17SB</v>
      </c>
      <c r="C548" s="10" t="str">
        <f>CONCATENATE(D548," ",G548,"-",K548," (",J548,")",IF(G548="I"," - TURMA MINISTRADA EM INGLÊS",IF(G548="P"," - TURMA COMPARTILHADA COM A PÓS-GRADUAÇÃO",IF(G548="S"," - TURMA SEMIPRESENCIAL",""))))</f>
        <v>Propulsão Aeroespacial Não-Convencional A-noturno (São Bernardo do Campo)</v>
      </c>
      <c r="D548" s="6" t="s">
        <v>2893</v>
      </c>
      <c r="E548" s="6" t="s">
        <v>2894</v>
      </c>
      <c r="F548" s="28" t="s">
        <v>2895</v>
      </c>
      <c r="G548" s="19" t="s">
        <v>16</v>
      </c>
      <c r="H548" s="19" t="s">
        <v>1066</v>
      </c>
      <c r="I548" s="6"/>
      <c r="J548" s="6" t="s">
        <v>36</v>
      </c>
      <c r="K548" s="6" t="s">
        <v>23</v>
      </c>
      <c r="L548" s="6" t="s">
        <v>25</v>
      </c>
      <c r="M548" s="6">
        <v>40</v>
      </c>
      <c r="N548" s="6"/>
      <c r="O548" s="6"/>
      <c r="P548" s="6"/>
      <c r="Q548" s="6" t="s">
        <v>101</v>
      </c>
      <c r="R548" s="6" t="s">
        <v>373</v>
      </c>
      <c r="S548" s="6"/>
      <c r="T548" s="25">
        <v>16</v>
      </c>
      <c r="U548" s="25">
        <v>16</v>
      </c>
      <c r="V548" s="42" t="s">
        <v>1250</v>
      </c>
      <c r="W548" s="42"/>
      <c r="X548" s="42"/>
      <c r="Y548" s="10" t="s">
        <v>1169</v>
      </c>
      <c r="Z548" s="10" t="s">
        <v>563</v>
      </c>
      <c r="AA548" s="5"/>
    </row>
    <row r="549" spans="1:27" ht="12.75" customHeight="1" x14ac:dyDescent="0.25">
      <c r="A549" s="10" t="str">
        <f>Q549</f>
        <v>ENGENHARIA AEROESPACIAL</v>
      </c>
      <c r="B549" s="10" t="str">
        <f>E549</f>
        <v>NAESTS017-17SB</v>
      </c>
      <c r="C549" s="10" t="str">
        <f>CONCATENATE(D549," ",G549,"-",K549," (",J549,")",IF(G549="I"," - TURMA MINISTRADA EM INGLÊS",IF(G549="P"," - TURMA COMPARTILHADA COM A PÓS-GRADUAÇÃO",IF(G549="S"," - TURMA SEMIPRESENCIAL",""))))</f>
        <v>Sistemas de Propulsão I A-noturno (São Bernardo do Campo)</v>
      </c>
      <c r="D549" s="6" t="s">
        <v>371</v>
      </c>
      <c r="E549" s="6" t="s">
        <v>534</v>
      </c>
      <c r="F549" s="28" t="s">
        <v>372</v>
      </c>
      <c r="G549" s="19" t="s">
        <v>16</v>
      </c>
      <c r="H549" s="19" t="s">
        <v>1645</v>
      </c>
      <c r="I549" s="6"/>
      <c r="J549" s="6" t="s">
        <v>36</v>
      </c>
      <c r="K549" s="6" t="s">
        <v>23</v>
      </c>
      <c r="L549" s="6" t="s">
        <v>282</v>
      </c>
      <c r="M549" s="6">
        <v>40</v>
      </c>
      <c r="N549" s="6"/>
      <c r="O549" s="6"/>
      <c r="P549" s="6"/>
      <c r="Q549" s="6" t="s">
        <v>101</v>
      </c>
      <c r="R549" s="6" t="s">
        <v>378</v>
      </c>
      <c r="S549" s="6" t="s">
        <v>378</v>
      </c>
      <c r="T549" s="25">
        <v>16</v>
      </c>
      <c r="U549" s="25">
        <v>16</v>
      </c>
      <c r="V549" s="42" t="s">
        <v>1250</v>
      </c>
      <c r="W549" s="42"/>
      <c r="X549" s="42"/>
      <c r="Y549" s="10" t="s">
        <v>1171</v>
      </c>
      <c r="Z549" s="10" t="s">
        <v>563</v>
      </c>
      <c r="AA549" s="5"/>
    </row>
    <row r="550" spans="1:27" ht="12.75" customHeight="1" x14ac:dyDescent="0.25">
      <c r="A550" s="10" t="str">
        <f>Q550</f>
        <v>ENGENHARIA AEROESPACIAL</v>
      </c>
      <c r="B550" s="10" t="str">
        <f>E550</f>
        <v>DAESTS010-17SB</v>
      </c>
      <c r="C550" s="10" t="str">
        <f>CONCATENATE(D550," ",G550,"-",K550," (",J550,")",IF(G550="I"," - TURMA MINISTRADA EM INGLÊS",IF(G550="P"," - TURMA COMPARTILHADA COM A PÓS-GRADUAÇÃO",IF(G550="S"," - TURMA SEMIPRESENCIAL",""))))</f>
        <v>Técnicas de Análise Estrutural e Projeto A-diurno (São Bernardo do Campo)</v>
      </c>
      <c r="D550" s="6" t="s">
        <v>1059</v>
      </c>
      <c r="E550" s="6" t="s">
        <v>1147</v>
      </c>
      <c r="F550" s="28" t="s">
        <v>1060</v>
      </c>
      <c r="G550" s="19" t="s">
        <v>16</v>
      </c>
      <c r="H550" s="19" t="s">
        <v>1646</v>
      </c>
      <c r="I550" s="6"/>
      <c r="J550" s="6" t="s">
        <v>36</v>
      </c>
      <c r="K550" s="6" t="s">
        <v>18</v>
      </c>
      <c r="L550" s="6" t="s">
        <v>276</v>
      </c>
      <c r="M550" s="6">
        <v>40</v>
      </c>
      <c r="N550" s="6"/>
      <c r="O550" s="6"/>
      <c r="P550" s="6"/>
      <c r="Q550" s="6" t="s">
        <v>101</v>
      </c>
      <c r="R550" s="6" t="s">
        <v>1061</v>
      </c>
      <c r="S550" s="6" t="s">
        <v>1061</v>
      </c>
      <c r="T550" s="25">
        <v>16</v>
      </c>
      <c r="U550" s="25">
        <v>16</v>
      </c>
      <c r="V550" s="42" t="s">
        <v>1250</v>
      </c>
      <c r="W550" s="42"/>
      <c r="X550" s="42"/>
      <c r="Y550" s="10" t="s">
        <v>1196</v>
      </c>
      <c r="Z550" s="10" t="s">
        <v>563</v>
      </c>
      <c r="AA550" s="5"/>
    </row>
    <row r="551" spans="1:27" ht="12.75" customHeight="1" x14ac:dyDescent="0.25">
      <c r="A551" s="10" t="str">
        <f>Q551</f>
        <v>ENGENHARIA AEROESPACIAL</v>
      </c>
      <c r="B551" s="10" t="str">
        <f>E551</f>
        <v>DAESZA006-17SB</v>
      </c>
      <c r="C551" s="10" t="str">
        <f>CONCATENATE(D551," ",G551,"-",K551," (",J551,")",IF(G551="I"," - TURMA MINISTRADA EM INGLÊS",IF(G551="P"," - TURMA COMPARTILHADA COM A PÓS-GRADUAÇÃO",IF(G551="S"," - TURMA SEMIPRESENCIAL",""))))</f>
        <v>Teoria de Controle Ótimo A-diurno (São Bernardo do Campo)</v>
      </c>
      <c r="D551" s="6" t="s">
        <v>2909</v>
      </c>
      <c r="E551" s="6" t="s">
        <v>2910</v>
      </c>
      <c r="F551" s="28" t="s">
        <v>2911</v>
      </c>
      <c r="G551" s="19" t="s">
        <v>16</v>
      </c>
      <c r="H551" s="19" t="s">
        <v>2912</v>
      </c>
      <c r="I551" s="6"/>
      <c r="J551" s="6" t="s">
        <v>36</v>
      </c>
      <c r="K551" s="17" t="s">
        <v>18</v>
      </c>
      <c r="L551" s="6" t="s">
        <v>40</v>
      </c>
      <c r="M551" s="6">
        <v>40</v>
      </c>
      <c r="N551" s="6"/>
      <c r="O551" s="6"/>
      <c r="P551" s="6"/>
      <c r="Q551" s="6" t="s">
        <v>101</v>
      </c>
      <c r="R551" s="6" t="s">
        <v>379</v>
      </c>
      <c r="S551" s="6"/>
      <c r="T551" s="25">
        <v>12</v>
      </c>
      <c r="U551" s="25">
        <v>12</v>
      </c>
      <c r="V551" s="42" t="s">
        <v>1250</v>
      </c>
      <c r="W551" s="42"/>
      <c r="X551" s="42"/>
      <c r="Y551" s="10" t="s">
        <v>4461</v>
      </c>
      <c r="Z551" s="10" t="s">
        <v>563</v>
      </c>
      <c r="AA551" s="5"/>
    </row>
    <row r="552" spans="1:27" ht="12.75" customHeight="1" x14ac:dyDescent="0.25">
      <c r="A552" s="10" t="str">
        <f>Q552</f>
        <v>ENGENHARIA AEROESPACIAL</v>
      </c>
      <c r="B552" s="10" t="str">
        <f>E552</f>
        <v>NAESTO014-17SB</v>
      </c>
      <c r="C552" s="10" t="str">
        <f>CONCATENATE(D552," ",G552,"-",K552," (",J552,")",IF(G552="I"," - TURMA MINISTRADA EM INGLÊS",IF(G552="P"," - TURMA COMPARTILHADA COM A PÓS-GRADUAÇÃO",IF(G552="S"," - TURMA SEMIPRESENCIAL",""))))</f>
        <v>Termodinâmica Aplicada I A-noturno (São Bernardo do Campo)</v>
      </c>
      <c r="D552" s="6" t="s">
        <v>221</v>
      </c>
      <c r="E552" s="6" t="s">
        <v>1647</v>
      </c>
      <c r="F552" s="28" t="s">
        <v>222</v>
      </c>
      <c r="G552" s="19" t="s">
        <v>16</v>
      </c>
      <c r="H552" s="19" t="s">
        <v>1648</v>
      </c>
      <c r="I552" s="6"/>
      <c r="J552" s="6" t="s">
        <v>36</v>
      </c>
      <c r="K552" s="17" t="s">
        <v>23</v>
      </c>
      <c r="L552" s="6" t="s">
        <v>45</v>
      </c>
      <c r="M552" s="6">
        <v>81</v>
      </c>
      <c r="N552" s="6"/>
      <c r="O552" s="6" t="s">
        <v>22</v>
      </c>
      <c r="P552" s="6"/>
      <c r="Q552" s="6" t="s">
        <v>101</v>
      </c>
      <c r="R552" s="6" t="s">
        <v>373</v>
      </c>
      <c r="S552" s="6"/>
      <c r="T552" s="25">
        <v>16</v>
      </c>
      <c r="U552" s="25">
        <v>16</v>
      </c>
      <c r="V552" s="42" t="s">
        <v>1250</v>
      </c>
      <c r="W552" s="42"/>
      <c r="X552" s="42"/>
      <c r="Y552" s="10" t="s">
        <v>743</v>
      </c>
      <c r="Z552" s="10" t="s">
        <v>563</v>
      </c>
      <c r="AA552" s="5"/>
    </row>
    <row r="553" spans="1:27" ht="12.75" customHeight="1" x14ac:dyDescent="0.25">
      <c r="A553" s="10" t="str">
        <f>Q553</f>
        <v>ENGENHARIA AEROESPACIAL</v>
      </c>
      <c r="B553" s="10" t="str">
        <f>E553</f>
        <v>NAESTS018-17SB</v>
      </c>
      <c r="C553" s="10" t="str">
        <f>CONCATENATE(D553," ",G553,"-",K553," (",J553,")",IF(G553="I"," - TURMA MINISTRADA EM INGLÊS",IF(G553="P"," - TURMA COMPARTILHADA COM A PÓS-GRADUAÇÃO",IF(G553="S"," - TURMA SEMIPRESENCIAL",""))))</f>
        <v>Transferência de Calor Aplicada a Sistemas Aeroespaciais A-noturno (São Bernardo do Campo)</v>
      </c>
      <c r="D553" s="6" t="s">
        <v>1649</v>
      </c>
      <c r="E553" s="6" t="s">
        <v>1650</v>
      </c>
      <c r="F553" s="28" t="s">
        <v>1651</v>
      </c>
      <c r="G553" s="19" t="s">
        <v>16</v>
      </c>
      <c r="H553" s="19" t="s">
        <v>1652</v>
      </c>
      <c r="I553" s="6"/>
      <c r="J553" s="6" t="s">
        <v>36</v>
      </c>
      <c r="K553" s="6" t="s">
        <v>23</v>
      </c>
      <c r="L553" s="6" t="s">
        <v>276</v>
      </c>
      <c r="M553" s="6">
        <v>50</v>
      </c>
      <c r="N553" s="6"/>
      <c r="O553" s="6"/>
      <c r="P553" s="6"/>
      <c r="Q553" s="6" t="s">
        <v>101</v>
      </c>
      <c r="R553" s="6" t="s">
        <v>879</v>
      </c>
      <c r="S553" s="6" t="s">
        <v>879</v>
      </c>
      <c r="T553" s="25">
        <v>16</v>
      </c>
      <c r="U553" s="25">
        <v>16</v>
      </c>
      <c r="V553" s="42" t="s">
        <v>1250</v>
      </c>
      <c r="W553" s="42"/>
      <c r="X553" s="42"/>
      <c r="Y553" s="10" t="s">
        <v>1169</v>
      </c>
      <c r="Z553" s="10" t="s">
        <v>563</v>
      </c>
      <c r="AA553" s="5"/>
    </row>
    <row r="554" spans="1:27" ht="12.75" customHeight="1" x14ac:dyDescent="0.25">
      <c r="A554" s="10" t="str">
        <f>Q554</f>
        <v>ENGENHARIA AEROESPACIAL</v>
      </c>
      <c r="B554" s="10" t="str">
        <f>E554</f>
        <v>NAESTI003-17SB</v>
      </c>
      <c r="C554" s="10" t="str">
        <f>CONCATENATE(D554," ",G554,"-",K554," (",J554,")",IF(G554="I"," - TURMA MINISTRADA EM INGLÊS",IF(G554="P"," - TURMA COMPARTILHADA COM A PÓS-GRADUAÇÃO",IF(G554="S"," - TURMA SEMIPRESENCIAL",""))))</f>
        <v>Transformadas em Sinais e Sistemas Lineares A-noturno (São Bernardo do Campo)</v>
      </c>
      <c r="D554" s="6" t="s">
        <v>105</v>
      </c>
      <c r="E554" s="6" t="s">
        <v>1653</v>
      </c>
      <c r="F554" s="28" t="s">
        <v>106</v>
      </c>
      <c r="G554" s="19" t="s">
        <v>16</v>
      </c>
      <c r="H554" s="19" t="s">
        <v>1654</v>
      </c>
      <c r="I554" s="6"/>
      <c r="J554" s="6" t="s">
        <v>36</v>
      </c>
      <c r="K554" s="17" t="s">
        <v>23</v>
      </c>
      <c r="L554" s="6" t="s">
        <v>25</v>
      </c>
      <c r="M554" s="6">
        <v>68</v>
      </c>
      <c r="N554" s="6"/>
      <c r="O554" s="6" t="s">
        <v>22</v>
      </c>
      <c r="P554" s="6"/>
      <c r="Q554" s="6" t="s">
        <v>101</v>
      </c>
      <c r="R554" s="6" t="s">
        <v>381</v>
      </c>
      <c r="S554" s="6"/>
      <c r="T554" s="25">
        <v>16</v>
      </c>
      <c r="U554" s="25">
        <v>16</v>
      </c>
      <c r="V554" s="42" t="s">
        <v>1250</v>
      </c>
      <c r="W554" s="42"/>
      <c r="X554" s="42"/>
      <c r="Y554" s="10" t="s">
        <v>731</v>
      </c>
      <c r="Z554" s="10" t="s">
        <v>563</v>
      </c>
      <c r="AA554" s="5"/>
    </row>
    <row r="555" spans="1:27" ht="12.75" customHeight="1" x14ac:dyDescent="0.25">
      <c r="A555" s="10" t="str">
        <f>Q555</f>
        <v>ENGENHARIA AEROESPACIAL</v>
      </c>
      <c r="B555" s="10" t="str">
        <f>E555</f>
        <v>NAESTS008-17SB</v>
      </c>
      <c r="C555" s="10" t="str">
        <f>CONCATENATE(D555," ",G555,"-",K555," (",J555,")",IF(G555="I"," - TURMA MINISTRADA EM INGLÊS",IF(G555="P"," - TURMA COMPARTILHADA COM A PÓS-GRADUAÇÃO",IF(G555="S"," - TURMA SEMIPRESENCIAL",""))))</f>
        <v>Vibrações A-noturno (São Bernardo do Campo)</v>
      </c>
      <c r="D555" s="6" t="s">
        <v>1655</v>
      </c>
      <c r="E555" s="6" t="s">
        <v>1656</v>
      </c>
      <c r="F555" s="27" t="s">
        <v>1657</v>
      </c>
      <c r="G555" s="19" t="s">
        <v>16</v>
      </c>
      <c r="H555" s="19" t="s">
        <v>846</v>
      </c>
      <c r="I555" s="6"/>
      <c r="J555" s="6" t="s">
        <v>36</v>
      </c>
      <c r="K555" s="17" t="s">
        <v>23</v>
      </c>
      <c r="L555" s="6" t="s">
        <v>25</v>
      </c>
      <c r="M555" s="6">
        <v>60</v>
      </c>
      <c r="N555" s="6"/>
      <c r="O555" s="6"/>
      <c r="P555" s="6"/>
      <c r="Q555" s="6" t="s">
        <v>101</v>
      </c>
      <c r="R555" s="6" t="s">
        <v>376</v>
      </c>
      <c r="S555" s="6"/>
      <c r="T555" s="25">
        <v>16</v>
      </c>
      <c r="U555" s="25">
        <v>16</v>
      </c>
      <c r="V555" s="42" t="s">
        <v>1250</v>
      </c>
      <c r="W555" s="42"/>
      <c r="X555" s="42"/>
      <c r="Y555" s="10" t="s">
        <v>754</v>
      </c>
      <c r="Z555" s="10" t="s">
        <v>563</v>
      </c>
      <c r="AA555" s="5"/>
    </row>
    <row r="556" spans="1:27" ht="12.75" customHeight="1" x14ac:dyDescent="0.25">
      <c r="A556" s="10" t="str">
        <f>Q556</f>
        <v>ENGENHARIA AMBIENTAL E URBANA</v>
      </c>
      <c r="B556" s="10" t="str">
        <f>E556</f>
        <v>NA1ESTU025-17SA</v>
      </c>
      <c r="C556" s="10" t="str">
        <f>CONCATENATE(D556," ",G556,"-",K556," (",J556,")",IF(G556="I"," - TURMA MINISTRADA EM INGLÊS",IF(G556="P"," - TURMA COMPARTILHADA COM A PÓS-GRADUAÇÃO",IF(G556="S"," - TURMA SEMIPRESENCIAL",""))))</f>
        <v>Avaliação de Impactos Ambientais A1-noturno (Santo André)</v>
      </c>
      <c r="D556" s="6" t="s">
        <v>1222</v>
      </c>
      <c r="E556" s="6" t="s">
        <v>3055</v>
      </c>
      <c r="F556" s="28" t="s">
        <v>1223</v>
      </c>
      <c r="G556" s="19" t="s">
        <v>21</v>
      </c>
      <c r="H556" s="19" t="s">
        <v>3056</v>
      </c>
      <c r="I556" s="6"/>
      <c r="J556" s="6" t="s">
        <v>17</v>
      </c>
      <c r="K556" s="6" t="s">
        <v>23</v>
      </c>
      <c r="L556" s="6" t="s">
        <v>273</v>
      </c>
      <c r="M556" s="6">
        <v>43</v>
      </c>
      <c r="N556" s="6"/>
      <c r="O556" s="6"/>
      <c r="P556" s="6"/>
      <c r="Q556" s="6" t="s">
        <v>107</v>
      </c>
      <c r="R556" s="6" t="s">
        <v>3057</v>
      </c>
      <c r="S556" s="6"/>
      <c r="T556" s="25">
        <v>16</v>
      </c>
      <c r="U556" s="25">
        <v>16</v>
      </c>
      <c r="V556" s="42" t="s">
        <v>1250</v>
      </c>
      <c r="W556" s="42"/>
      <c r="X556" s="42"/>
      <c r="Y556" s="10" t="s">
        <v>757</v>
      </c>
      <c r="Z556" s="10" t="s">
        <v>563</v>
      </c>
      <c r="AA556" s="5"/>
    </row>
    <row r="557" spans="1:27" ht="12.75" customHeight="1" x14ac:dyDescent="0.25">
      <c r="A557" s="10" t="str">
        <f>Q557</f>
        <v>ENGENHARIA AMBIENTAL E URBANA</v>
      </c>
      <c r="B557" s="10" t="str">
        <f>E557</f>
        <v>DA1ESTU004-17SA</v>
      </c>
      <c r="C557" s="10" t="str">
        <f>CONCATENATE(D557," ",G557,"-",K557," (",J557,")",IF(G557="I"," - TURMA MINISTRADA EM INGLÊS",IF(G557="P"," - TURMA COMPARTILHADA COM A PÓS-GRADUAÇÃO",IF(G557="S"," - TURMA SEMIPRESENCIAL",""))))</f>
        <v>Cartografia e Geoprocessamento A1-diurno (Santo André)</v>
      </c>
      <c r="D557" s="6" t="s">
        <v>1227</v>
      </c>
      <c r="E557" s="6" t="s">
        <v>3062</v>
      </c>
      <c r="F557" s="28" t="s">
        <v>1228</v>
      </c>
      <c r="G557" s="19" t="s">
        <v>21</v>
      </c>
      <c r="H557" s="19"/>
      <c r="I557" s="6" t="s">
        <v>3063</v>
      </c>
      <c r="J557" s="6" t="s">
        <v>17</v>
      </c>
      <c r="K557" s="17" t="s">
        <v>18</v>
      </c>
      <c r="L557" s="6" t="s">
        <v>1229</v>
      </c>
      <c r="M557" s="6">
        <v>30</v>
      </c>
      <c r="N557" s="6"/>
      <c r="O557" s="6" t="s">
        <v>22</v>
      </c>
      <c r="P557" s="6" t="s">
        <v>22</v>
      </c>
      <c r="Q557" s="6" t="s">
        <v>107</v>
      </c>
      <c r="R557" s="6" t="s">
        <v>3064</v>
      </c>
      <c r="S557" s="6"/>
      <c r="T557" s="25">
        <v>16</v>
      </c>
      <c r="U557" s="25">
        <v>16</v>
      </c>
      <c r="V557" s="42" t="s">
        <v>1250</v>
      </c>
      <c r="W557" s="42"/>
      <c r="X557" s="42"/>
      <c r="Y557" s="10" t="s">
        <v>563</v>
      </c>
      <c r="Z557" s="10" t="s">
        <v>1183</v>
      </c>
      <c r="AA557" s="5"/>
    </row>
    <row r="558" spans="1:27" ht="12.75" customHeight="1" x14ac:dyDescent="0.25">
      <c r="A558" s="10" t="str">
        <f>Q558</f>
        <v>ENGENHARIA AMBIENTAL E URBANA</v>
      </c>
      <c r="B558" s="10" t="str">
        <f>E558</f>
        <v>NA1ESTU004-17SA</v>
      </c>
      <c r="C558" s="10" t="str">
        <f>CONCATENATE(D558," ",G558,"-",K558," (",J558,")",IF(G558="I"," - TURMA MINISTRADA EM INGLÊS",IF(G558="P"," - TURMA COMPARTILHADA COM A PÓS-GRADUAÇÃO",IF(G558="S"," - TURMA SEMIPRESENCIAL",""))))</f>
        <v>Cartografia e Geoprocessamento A1-noturno (Santo André)</v>
      </c>
      <c r="D558" s="19" t="s">
        <v>1227</v>
      </c>
      <c r="E558" s="6" t="s">
        <v>3065</v>
      </c>
      <c r="F558" s="28" t="s">
        <v>1228</v>
      </c>
      <c r="G558" s="19" t="s">
        <v>21</v>
      </c>
      <c r="H558" s="19"/>
      <c r="I558" s="6" t="s">
        <v>882</v>
      </c>
      <c r="J558" s="6" t="s">
        <v>17</v>
      </c>
      <c r="K558" s="6" t="s">
        <v>23</v>
      </c>
      <c r="L558" s="6" t="s">
        <v>1229</v>
      </c>
      <c r="M558" s="6">
        <v>30</v>
      </c>
      <c r="N558" s="6"/>
      <c r="O558" s="6" t="s">
        <v>22</v>
      </c>
      <c r="P558" s="6" t="s">
        <v>22</v>
      </c>
      <c r="Q558" s="6" t="s">
        <v>107</v>
      </c>
      <c r="R558" s="6" t="s">
        <v>3064</v>
      </c>
      <c r="S558" s="6"/>
      <c r="T558" s="25">
        <v>16</v>
      </c>
      <c r="U558" s="25">
        <v>16</v>
      </c>
      <c r="V558" s="42" t="s">
        <v>1250</v>
      </c>
      <c r="W558" s="42"/>
      <c r="X558" s="42"/>
      <c r="Y558" s="10" t="s">
        <v>563</v>
      </c>
      <c r="Z558" s="10" t="s">
        <v>757</v>
      </c>
      <c r="AA558" s="5"/>
    </row>
    <row r="559" spans="1:27" ht="12.75" customHeight="1" x14ac:dyDescent="0.25">
      <c r="A559" s="10" t="str">
        <f>Q559</f>
        <v>ENGENHARIA AMBIENTAL E URBANA</v>
      </c>
      <c r="B559" s="10" t="str">
        <f>E559</f>
        <v>DA1ESZU022-17SA</v>
      </c>
      <c r="C559" s="10" t="str">
        <f>CONCATENATE(D559," ",G559,"-",K559," (",J559,")",IF(G559="I"," - TURMA MINISTRADA EM INGLÊS",IF(G559="P"," - TURMA COMPARTILHADA COM A PÓS-GRADUAÇÃO",IF(G559="S"," - TURMA SEMIPRESENCIAL",""))))</f>
        <v>Ciências Atmosféricas A1-diurno (Santo André)</v>
      </c>
      <c r="D559" s="5" t="s">
        <v>2999</v>
      </c>
      <c r="E559" s="5" t="s">
        <v>3000</v>
      </c>
      <c r="F559" s="25" t="s">
        <v>3001</v>
      </c>
      <c r="G559" s="14" t="s">
        <v>21</v>
      </c>
      <c r="H559" s="14" t="s">
        <v>3002</v>
      </c>
      <c r="I559" s="5"/>
      <c r="J559" s="5" t="s">
        <v>17</v>
      </c>
      <c r="K559" s="5" t="s">
        <v>18</v>
      </c>
      <c r="L559" s="5" t="s">
        <v>25</v>
      </c>
      <c r="M559" s="5">
        <v>40</v>
      </c>
      <c r="N559" s="5"/>
      <c r="O559" s="5" t="s">
        <v>22</v>
      </c>
      <c r="P559" s="5" t="s">
        <v>22</v>
      </c>
      <c r="Q559" s="6" t="s">
        <v>107</v>
      </c>
      <c r="R559" s="6" t="s">
        <v>438</v>
      </c>
      <c r="S559" s="6"/>
      <c r="T559" s="25">
        <v>16</v>
      </c>
      <c r="U559" s="25">
        <v>16</v>
      </c>
      <c r="V559" s="42" t="s">
        <v>1250</v>
      </c>
      <c r="W559" s="42"/>
      <c r="X559" s="42"/>
      <c r="Y559" s="10" t="s">
        <v>1168</v>
      </c>
      <c r="Z559" s="10" t="s">
        <v>563</v>
      </c>
      <c r="AA559" s="5"/>
    </row>
    <row r="560" spans="1:27" ht="12.75" customHeight="1" x14ac:dyDescent="0.25">
      <c r="A560" s="10" t="str">
        <f>Q560</f>
        <v>ENGENHARIA AMBIENTAL E URBANA</v>
      </c>
      <c r="B560" s="10" t="str">
        <f>E560</f>
        <v>NA1ESZU022-17SA</v>
      </c>
      <c r="C560" s="10" t="str">
        <f>CONCATENATE(D560," ",G560,"-",K560," (",J560,")",IF(G560="I"," - TURMA MINISTRADA EM INGLÊS",IF(G560="P"," - TURMA COMPARTILHADA COM A PÓS-GRADUAÇÃO",IF(G560="S"," - TURMA SEMIPRESENCIAL",""))))</f>
        <v>Ciências Atmosféricas A1-noturno (Santo André)</v>
      </c>
      <c r="D560" s="6" t="s">
        <v>2999</v>
      </c>
      <c r="E560" s="6" t="s">
        <v>3003</v>
      </c>
      <c r="F560" s="28" t="s">
        <v>3001</v>
      </c>
      <c r="G560" s="19" t="s">
        <v>21</v>
      </c>
      <c r="H560" s="19" t="s">
        <v>3004</v>
      </c>
      <c r="I560" s="6"/>
      <c r="J560" s="6" t="s">
        <v>17</v>
      </c>
      <c r="K560" s="17" t="s">
        <v>23</v>
      </c>
      <c r="L560" s="6" t="s">
        <v>25</v>
      </c>
      <c r="M560" s="6">
        <v>40</v>
      </c>
      <c r="N560" s="6"/>
      <c r="O560" s="6" t="s">
        <v>22</v>
      </c>
      <c r="P560" s="6" t="s">
        <v>22</v>
      </c>
      <c r="Q560" s="6" t="s">
        <v>107</v>
      </c>
      <c r="R560" s="6" t="s">
        <v>447</v>
      </c>
      <c r="S560" s="6"/>
      <c r="T560" s="25">
        <v>16</v>
      </c>
      <c r="U560" s="25">
        <v>16</v>
      </c>
      <c r="V560" s="42" t="s">
        <v>1250</v>
      </c>
      <c r="W560" s="42"/>
      <c r="X560" s="42"/>
      <c r="Y560" s="10" t="s">
        <v>1169</v>
      </c>
      <c r="Z560" s="10" t="s">
        <v>563</v>
      </c>
      <c r="AA560" s="5"/>
    </row>
    <row r="561" spans="1:27" ht="12.75" customHeight="1" x14ac:dyDescent="0.25">
      <c r="A561" s="10" t="str">
        <f>Q561</f>
        <v>ENGENHARIA AMBIENTAL E URBANA</v>
      </c>
      <c r="B561" s="10" t="str">
        <f>E561</f>
        <v>DA1ESZU002-17SA</v>
      </c>
      <c r="C561" s="10" t="str">
        <f>CONCATENATE(D561," ",G561,"-",K561," (",J561,")",IF(G561="I"," - TURMA MINISTRADA EM INGLÊS",IF(G561="P"," - TURMA COMPARTILHADA COM A PÓS-GRADUAÇÃO",IF(G561="S"," - TURMA SEMIPRESENCIAL",""))))</f>
        <v>Compostagem A1-diurno (Santo André)</v>
      </c>
      <c r="D561" s="6" t="s">
        <v>291</v>
      </c>
      <c r="E561" s="6" t="s">
        <v>3005</v>
      </c>
      <c r="F561" s="28" t="s">
        <v>292</v>
      </c>
      <c r="G561" s="19" t="s">
        <v>21</v>
      </c>
      <c r="H561" s="19" t="s">
        <v>3006</v>
      </c>
      <c r="I561" s="6"/>
      <c r="J561" s="6" t="s">
        <v>17</v>
      </c>
      <c r="K561" s="6" t="s">
        <v>18</v>
      </c>
      <c r="L561" s="6" t="s">
        <v>293</v>
      </c>
      <c r="M561" s="6">
        <v>40</v>
      </c>
      <c r="N561" s="6"/>
      <c r="O561" s="6"/>
      <c r="P561" s="6"/>
      <c r="Q561" s="6" t="s">
        <v>107</v>
      </c>
      <c r="R561" s="6" t="s">
        <v>439</v>
      </c>
      <c r="S561" s="6" t="s">
        <v>440</v>
      </c>
      <c r="T561" s="25">
        <v>8</v>
      </c>
      <c r="U561" s="25">
        <v>8</v>
      </c>
      <c r="V561" s="42" t="s">
        <v>1250</v>
      </c>
      <c r="W561" s="42"/>
      <c r="X561" s="42"/>
      <c r="Y561" s="10" t="s">
        <v>4468</v>
      </c>
      <c r="Z561" s="10" t="s">
        <v>563</v>
      </c>
      <c r="AA561" s="5"/>
    </row>
    <row r="562" spans="1:27" ht="12.75" customHeight="1" x14ac:dyDescent="0.25">
      <c r="A562" s="10" t="str">
        <f>Q562</f>
        <v>ENGENHARIA AMBIENTAL E URBANA</v>
      </c>
      <c r="B562" s="10" t="str">
        <f>E562</f>
        <v>NA1ESZU002-17SA</v>
      </c>
      <c r="C562" s="10" t="str">
        <f>CONCATENATE(D562," ",G562,"-",K562," (",J562,")",IF(G562="I"," - TURMA MINISTRADA EM INGLÊS",IF(G562="P"," - TURMA COMPARTILHADA COM A PÓS-GRADUAÇÃO",IF(G562="S"," - TURMA SEMIPRESENCIAL",""))))</f>
        <v>Compostagem A1-noturno (Santo André)</v>
      </c>
      <c r="D562" s="6" t="s">
        <v>291</v>
      </c>
      <c r="E562" s="6" t="s">
        <v>3007</v>
      </c>
      <c r="F562" s="28" t="s">
        <v>292</v>
      </c>
      <c r="G562" s="19" t="s">
        <v>21</v>
      </c>
      <c r="H562" s="19" t="s">
        <v>3008</v>
      </c>
      <c r="I562" s="6"/>
      <c r="J562" s="6" t="s">
        <v>17</v>
      </c>
      <c r="K562" s="17" t="s">
        <v>23</v>
      </c>
      <c r="L562" s="6" t="s">
        <v>293</v>
      </c>
      <c r="M562" s="6">
        <v>40</v>
      </c>
      <c r="N562" s="6"/>
      <c r="O562" s="6"/>
      <c r="P562" s="6"/>
      <c r="Q562" s="6" t="s">
        <v>107</v>
      </c>
      <c r="R562" s="6" t="s">
        <v>440</v>
      </c>
      <c r="S562" s="6" t="s">
        <v>439</v>
      </c>
      <c r="T562" s="25">
        <v>8</v>
      </c>
      <c r="U562" s="25">
        <v>8</v>
      </c>
      <c r="V562" s="42" t="s">
        <v>1250</v>
      </c>
      <c r="W562" s="42"/>
      <c r="X562" s="42"/>
      <c r="Y562" s="10" t="s">
        <v>739</v>
      </c>
      <c r="Z562" s="10" t="s">
        <v>563</v>
      </c>
      <c r="AA562" s="5"/>
    </row>
    <row r="563" spans="1:27" ht="12.75" customHeight="1" x14ac:dyDescent="0.25">
      <c r="A563" s="10" t="str">
        <f>Q563</f>
        <v>ENGENHARIA AMBIENTAL E URBANA</v>
      </c>
      <c r="B563" s="10" t="str">
        <f>E563</f>
        <v>DA1ESZU003-17SA</v>
      </c>
      <c r="C563" s="10" t="str">
        <f>CONCATENATE(D563," ",G563,"-",K563," (",J563,")",IF(G563="I"," - TURMA MINISTRADA EM INGLÊS",IF(G563="P"," - TURMA COMPARTILHADA COM A PÓS-GRADUAÇÃO",IF(G563="S"," - TURMA SEMIPRESENCIAL",""))))</f>
        <v>Contaminação e Remediação de Solos A1-diurno (Santo André)</v>
      </c>
      <c r="D563" s="6" t="s">
        <v>3009</v>
      </c>
      <c r="E563" s="6" t="s">
        <v>3010</v>
      </c>
      <c r="F563" s="28" t="s">
        <v>3011</v>
      </c>
      <c r="G563" s="19" t="s">
        <v>21</v>
      </c>
      <c r="H563" s="19"/>
      <c r="I563" s="6" t="s">
        <v>3012</v>
      </c>
      <c r="J563" s="6" t="s">
        <v>17</v>
      </c>
      <c r="K563" s="6" t="s">
        <v>18</v>
      </c>
      <c r="L563" s="6" t="s">
        <v>3013</v>
      </c>
      <c r="M563" s="6">
        <v>40</v>
      </c>
      <c r="N563" s="6"/>
      <c r="O563" s="6"/>
      <c r="P563" s="6"/>
      <c r="Q563" s="6" t="s">
        <v>107</v>
      </c>
      <c r="R563" s="6" t="s">
        <v>441</v>
      </c>
      <c r="S563" s="6" t="s">
        <v>440</v>
      </c>
      <c r="T563" s="25">
        <v>12</v>
      </c>
      <c r="U563" s="25">
        <v>12</v>
      </c>
      <c r="V563" s="42" t="s">
        <v>1250</v>
      </c>
      <c r="W563" s="42"/>
      <c r="X563" s="42"/>
      <c r="Y563" s="10" t="s">
        <v>563</v>
      </c>
      <c r="Z563" s="10" t="s">
        <v>1180</v>
      </c>
      <c r="AA563" s="5"/>
    </row>
    <row r="564" spans="1:27" ht="12.75" customHeight="1" x14ac:dyDescent="0.25">
      <c r="A564" s="10" t="str">
        <f>Q564</f>
        <v>ENGENHARIA AMBIENTAL E URBANA</v>
      </c>
      <c r="B564" s="10" t="str">
        <f>E564</f>
        <v>NA1ESZU003-17SA</v>
      </c>
      <c r="C564" s="10" t="str">
        <f>CONCATENATE(D564," ",G564,"-",K564," (",J564,")",IF(G564="I"," - TURMA MINISTRADA EM INGLÊS",IF(G564="P"," - TURMA COMPARTILHADA COM A PÓS-GRADUAÇÃO",IF(G564="S"," - TURMA SEMIPRESENCIAL",""))))</f>
        <v>Contaminação e Remediação de Solos A1-noturno (Santo André)</v>
      </c>
      <c r="D564" s="6" t="s">
        <v>3009</v>
      </c>
      <c r="E564" s="6" t="s">
        <v>3014</v>
      </c>
      <c r="F564" s="28" t="s">
        <v>3011</v>
      </c>
      <c r="G564" s="19" t="s">
        <v>21</v>
      </c>
      <c r="H564" s="19"/>
      <c r="I564" s="6" t="s">
        <v>3015</v>
      </c>
      <c r="J564" s="6" t="s">
        <v>17</v>
      </c>
      <c r="K564" s="6" t="s">
        <v>23</v>
      </c>
      <c r="L564" s="6" t="s">
        <v>3013</v>
      </c>
      <c r="M564" s="6">
        <v>40</v>
      </c>
      <c r="N564" s="6"/>
      <c r="O564" s="6"/>
      <c r="P564" s="6"/>
      <c r="Q564" s="6" t="s">
        <v>107</v>
      </c>
      <c r="R564" s="6" t="s">
        <v>440</v>
      </c>
      <c r="S564" s="6" t="s">
        <v>441</v>
      </c>
      <c r="T564" s="25">
        <v>12</v>
      </c>
      <c r="U564" s="25">
        <v>12</v>
      </c>
      <c r="V564" s="42" t="s">
        <v>1250</v>
      </c>
      <c r="W564" s="42"/>
      <c r="X564" s="42"/>
      <c r="Y564" s="10" t="s">
        <v>563</v>
      </c>
      <c r="Z564" s="10" t="s">
        <v>762</v>
      </c>
      <c r="AA564" s="5"/>
    </row>
    <row r="565" spans="1:27" ht="12.75" customHeight="1" x14ac:dyDescent="0.25">
      <c r="A565" s="10" t="str">
        <f>Q565</f>
        <v>ENGENHARIA AMBIENTAL E URBANA</v>
      </c>
      <c r="B565" s="10" t="str">
        <f>E565</f>
        <v>DA1ESZU034-17SA</v>
      </c>
      <c r="C565" s="10" t="str">
        <f>CONCATENATE(D565," ",G565,"-",K565," (",J565,")",IF(G565="I"," - TURMA MINISTRADA EM INGLÊS",IF(G565="P"," - TURMA COMPARTILHADA COM A PÓS-GRADUAÇÃO",IF(G565="S"," - TURMA SEMIPRESENCIAL",""))))</f>
        <v>Ecologia do Ambiente Urbano A1-diurno (Santo André)</v>
      </c>
      <c r="D565" s="6" t="s">
        <v>891</v>
      </c>
      <c r="E565" s="6" t="s">
        <v>3020</v>
      </c>
      <c r="F565" s="28" t="s">
        <v>892</v>
      </c>
      <c r="G565" s="19" t="s">
        <v>21</v>
      </c>
      <c r="H565" s="19" t="s">
        <v>3021</v>
      </c>
      <c r="I565" s="6"/>
      <c r="J565" s="6" t="s">
        <v>17</v>
      </c>
      <c r="K565" s="17" t="s">
        <v>18</v>
      </c>
      <c r="L565" s="6" t="s">
        <v>19</v>
      </c>
      <c r="M565" s="6">
        <v>41</v>
      </c>
      <c r="N565" s="6"/>
      <c r="O565" s="6" t="s">
        <v>22</v>
      </c>
      <c r="P565" s="6" t="s">
        <v>22</v>
      </c>
      <c r="Q565" s="6" t="s">
        <v>107</v>
      </c>
      <c r="R565" s="6" t="s">
        <v>436</v>
      </c>
      <c r="S565" s="6"/>
      <c r="T565" s="25">
        <v>8</v>
      </c>
      <c r="U565" s="25">
        <v>8</v>
      </c>
      <c r="V565" s="42" t="s">
        <v>1250</v>
      </c>
      <c r="W565" s="42"/>
      <c r="X565" s="42"/>
      <c r="Y565" s="10" t="s">
        <v>749</v>
      </c>
      <c r="Z565" s="10" t="s">
        <v>563</v>
      </c>
      <c r="AA565" s="5"/>
    </row>
    <row r="566" spans="1:27" ht="12.75" customHeight="1" x14ac:dyDescent="0.25">
      <c r="A566" s="10" t="str">
        <f>Q566</f>
        <v>ENGENHARIA AMBIENTAL E URBANA</v>
      </c>
      <c r="B566" s="10" t="str">
        <f>E566</f>
        <v>NA1ESZU034-17SA</v>
      </c>
      <c r="C566" s="10" t="str">
        <f>CONCATENATE(D566," ",G566,"-",K566," (",J566,")",IF(G566="I"," - TURMA MINISTRADA EM INGLÊS",IF(G566="P"," - TURMA COMPARTILHADA COM A PÓS-GRADUAÇÃO",IF(G566="S"," - TURMA SEMIPRESENCIAL",""))))</f>
        <v>Ecologia do Ambiente Urbano A1-noturno (Santo André)</v>
      </c>
      <c r="D566" s="6" t="s">
        <v>891</v>
      </c>
      <c r="E566" s="6" t="s">
        <v>3022</v>
      </c>
      <c r="F566" s="28" t="s">
        <v>892</v>
      </c>
      <c r="G566" s="19" t="s">
        <v>21</v>
      </c>
      <c r="H566" s="19" t="s">
        <v>3023</v>
      </c>
      <c r="I566" s="6"/>
      <c r="J566" s="6" t="s">
        <v>17</v>
      </c>
      <c r="K566" s="17" t="s">
        <v>23</v>
      </c>
      <c r="L566" s="6" t="s">
        <v>19</v>
      </c>
      <c r="M566" s="6">
        <v>40</v>
      </c>
      <c r="N566" s="6"/>
      <c r="O566" s="6" t="s">
        <v>22</v>
      </c>
      <c r="P566" s="6" t="s">
        <v>22</v>
      </c>
      <c r="Q566" s="6" t="s">
        <v>107</v>
      </c>
      <c r="R566" s="5" t="s">
        <v>436</v>
      </c>
      <c r="T566" s="25">
        <v>8</v>
      </c>
      <c r="U566" s="25">
        <v>8</v>
      </c>
      <c r="V566" s="42" t="s">
        <v>1250</v>
      </c>
      <c r="W566" s="42"/>
      <c r="X566" s="42"/>
      <c r="Y566" s="10" t="s">
        <v>741</v>
      </c>
      <c r="Z566" s="10" t="s">
        <v>563</v>
      </c>
      <c r="AA566" s="5"/>
    </row>
    <row r="567" spans="1:27" ht="12.75" customHeight="1" x14ac:dyDescent="0.25">
      <c r="A567" s="10" t="str">
        <f>Q567</f>
        <v>ENGENHARIA AMBIENTAL E URBANA</v>
      </c>
      <c r="B567" s="10" t="str">
        <f>E567</f>
        <v>DAESTU028-17SA</v>
      </c>
      <c r="C567" s="10" t="str">
        <f>CONCATENATE(D567," ",G567,"-",K567," (",J567,")",IF(G567="I"," - TURMA MINISTRADA EM INGLÊS",IF(G567="P"," - TURMA COMPARTILHADA COM A PÓS-GRADUAÇÃO",IF(G567="S"," - TURMA SEMIPRESENCIAL",""))))</f>
        <v>Hidráulica de Condutos Forçados A-diurno (Santo André)</v>
      </c>
      <c r="D567" s="6" t="s">
        <v>1658</v>
      </c>
      <c r="E567" s="6" t="s">
        <v>1659</v>
      </c>
      <c r="F567" s="28" t="s">
        <v>1660</v>
      </c>
      <c r="G567" s="19" t="s">
        <v>16</v>
      </c>
      <c r="H567" s="19" t="s">
        <v>1661</v>
      </c>
      <c r="I567" s="6"/>
      <c r="J567" s="6" t="s">
        <v>17</v>
      </c>
      <c r="K567" s="17" t="s">
        <v>18</v>
      </c>
      <c r="L567" s="6" t="s">
        <v>281</v>
      </c>
      <c r="M567" s="6">
        <v>40</v>
      </c>
      <c r="N567" s="6"/>
      <c r="O567" s="6" t="s">
        <v>22</v>
      </c>
      <c r="P567" s="6"/>
      <c r="Q567" s="5" t="s">
        <v>107</v>
      </c>
      <c r="R567" s="5" t="s">
        <v>456</v>
      </c>
      <c r="S567" s="5" t="s">
        <v>456</v>
      </c>
      <c r="T567" s="25">
        <v>12</v>
      </c>
      <c r="U567" s="25">
        <v>12</v>
      </c>
      <c r="V567" s="42" t="s">
        <v>1250</v>
      </c>
      <c r="W567" s="42"/>
      <c r="X567" s="42"/>
      <c r="Y567" s="10" t="s">
        <v>4376</v>
      </c>
      <c r="Z567" s="10" t="s">
        <v>563</v>
      </c>
      <c r="AA567" s="5"/>
    </row>
    <row r="568" spans="1:27" ht="12.75" customHeight="1" x14ac:dyDescent="0.25">
      <c r="A568" s="10" t="str">
        <f>Q568</f>
        <v>ENGENHARIA AMBIENTAL E URBANA</v>
      </c>
      <c r="B568" s="10" t="str">
        <f>E568</f>
        <v>NAESTU028-17SA</v>
      </c>
      <c r="C568" s="10" t="str">
        <f>CONCATENATE(D568," ",G568,"-",K568," (",J568,")",IF(G568="I"," - TURMA MINISTRADA EM INGLÊS",IF(G568="P"," - TURMA COMPARTILHADA COM A PÓS-GRADUAÇÃO",IF(G568="S"," - TURMA SEMIPRESENCIAL",""))))</f>
        <v>Hidráulica de Condutos Forçados A-noturno (Santo André)</v>
      </c>
      <c r="D568" s="6" t="s">
        <v>1658</v>
      </c>
      <c r="E568" s="6" t="s">
        <v>1662</v>
      </c>
      <c r="F568" s="27" t="s">
        <v>1660</v>
      </c>
      <c r="G568" s="19" t="s">
        <v>16</v>
      </c>
      <c r="H568" s="19" t="s">
        <v>885</v>
      </c>
      <c r="I568" s="6"/>
      <c r="J568" s="6" t="s">
        <v>17</v>
      </c>
      <c r="K568" s="6" t="s">
        <v>23</v>
      </c>
      <c r="L568" s="6" t="s">
        <v>281</v>
      </c>
      <c r="M568" s="6">
        <v>40</v>
      </c>
      <c r="N568" s="6"/>
      <c r="O568" s="6" t="s">
        <v>22</v>
      </c>
      <c r="P568" s="6"/>
      <c r="Q568" s="6" t="s">
        <v>107</v>
      </c>
      <c r="R568" s="6" t="s">
        <v>444</v>
      </c>
      <c r="S568" s="6" t="s">
        <v>444</v>
      </c>
      <c r="T568" s="25">
        <v>12</v>
      </c>
      <c r="U568" s="25">
        <v>12</v>
      </c>
      <c r="V568" s="42" t="s">
        <v>1250</v>
      </c>
      <c r="W568" s="42"/>
      <c r="X568" s="42"/>
      <c r="Y568" s="10" t="s">
        <v>4377</v>
      </c>
      <c r="Z568" s="10" t="s">
        <v>563</v>
      </c>
      <c r="AA568" s="5"/>
    </row>
    <row r="569" spans="1:27" ht="12.75" customHeight="1" x14ac:dyDescent="0.25">
      <c r="A569" s="10" t="str">
        <f>Q569</f>
        <v>ENGENHARIA AMBIENTAL E URBANA</v>
      </c>
      <c r="B569" s="10" t="str">
        <f>E569</f>
        <v>DAESTU009-17SA</v>
      </c>
      <c r="C569" s="10" t="str">
        <f>CONCATENATE(D569," ",G569,"-",K569," (",J569,")",IF(G569="I"," - TURMA MINISTRADA EM INGLÊS",IF(G569="P"," - TURMA COMPARTILHADA COM A PÓS-GRADUAÇÃO",IF(G569="S"," - TURMA SEMIPRESENCIAL",""))))</f>
        <v>Hidrologia A-diurno (Santo André)</v>
      </c>
      <c r="D569" s="6" t="s">
        <v>1663</v>
      </c>
      <c r="E569" s="6" t="s">
        <v>1664</v>
      </c>
      <c r="F569" s="28" t="s">
        <v>1665</v>
      </c>
      <c r="G569" s="19" t="s">
        <v>16</v>
      </c>
      <c r="H569" s="19" t="s">
        <v>1666</v>
      </c>
      <c r="I569" s="6"/>
      <c r="J569" s="6" t="s">
        <v>17</v>
      </c>
      <c r="K569" s="6" t="s">
        <v>18</v>
      </c>
      <c r="L569" s="6" t="s">
        <v>1667</v>
      </c>
      <c r="M569" s="6">
        <v>40</v>
      </c>
      <c r="N569" s="6"/>
      <c r="O569" s="6" t="s">
        <v>22</v>
      </c>
      <c r="P569" s="6"/>
      <c r="Q569" s="6" t="s">
        <v>107</v>
      </c>
      <c r="R569" s="6" t="s">
        <v>448</v>
      </c>
      <c r="S569" s="6" t="s">
        <v>447</v>
      </c>
      <c r="T569" s="25">
        <v>16</v>
      </c>
      <c r="U569" s="25">
        <v>16</v>
      </c>
      <c r="V569" s="42" t="s">
        <v>1250</v>
      </c>
      <c r="W569" s="42"/>
      <c r="X569" s="42"/>
      <c r="Y569" s="10" t="s">
        <v>753</v>
      </c>
      <c r="Z569" s="10" t="s">
        <v>563</v>
      </c>
      <c r="AA569" s="5"/>
    </row>
    <row r="570" spans="1:27" ht="12.75" customHeight="1" x14ac:dyDescent="0.25">
      <c r="A570" s="10" t="str">
        <f>Q570</f>
        <v>ENGENHARIA AMBIENTAL E URBANA</v>
      </c>
      <c r="B570" s="10" t="str">
        <f>E570</f>
        <v>NAESTU009-17SA</v>
      </c>
      <c r="C570" s="10" t="str">
        <f>CONCATENATE(D570," ",G570,"-",K570," (",J570,")",IF(G570="I"," - TURMA MINISTRADA EM INGLÊS",IF(G570="P"," - TURMA COMPARTILHADA COM A PÓS-GRADUAÇÃO",IF(G570="S"," - TURMA SEMIPRESENCIAL",""))))</f>
        <v>Hidrologia A-noturno (Santo André)</v>
      </c>
      <c r="D570" s="5" t="s">
        <v>1663</v>
      </c>
      <c r="E570" s="5" t="s">
        <v>1668</v>
      </c>
      <c r="F570" s="25" t="s">
        <v>1665</v>
      </c>
      <c r="G570" s="14" t="s">
        <v>16</v>
      </c>
      <c r="H570" s="14" t="s">
        <v>1669</v>
      </c>
      <c r="I570" s="5"/>
      <c r="J570" s="5" t="s">
        <v>17</v>
      </c>
      <c r="K570" s="5" t="s">
        <v>23</v>
      </c>
      <c r="L570" s="5" t="s">
        <v>1667</v>
      </c>
      <c r="M570" s="5">
        <v>40</v>
      </c>
      <c r="N570" s="5"/>
      <c r="O570" s="5" t="s">
        <v>22</v>
      </c>
      <c r="P570" s="5"/>
      <c r="Q570" s="5" t="s">
        <v>107</v>
      </c>
      <c r="R570" s="5" t="s">
        <v>447</v>
      </c>
      <c r="S570" s="5" t="s">
        <v>448</v>
      </c>
      <c r="T570" s="25">
        <v>16</v>
      </c>
      <c r="U570" s="25">
        <v>16</v>
      </c>
      <c r="V570" s="42" t="s">
        <v>1250</v>
      </c>
      <c r="W570" s="42"/>
      <c r="X570" s="42"/>
      <c r="Y570" s="10" t="s">
        <v>754</v>
      </c>
      <c r="Z570" s="10" t="s">
        <v>563</v>
      </c>
      <c r="AA570" s="5"/>
    </row>
    <row r="571" spans="1:27" ht="12.75" customHeight="1" x14ac:dyDescent="0.25">
      <c r="A571" s="10" t="str">
        <f>Q571</f>
        <v>ENGENHARIA AMBIENTAL E URBANA</v>
      </c>
      <c r="B571" s="10" t="str">
        <f>E571</f>
        <v>DA1ESTU010-17SA</v>
      </c>
      <c r="C571" s="10" t="str">
        <f>CONCATENATE(D571," ",G571,"-",K571," (",J571,")",IF(G571="I"," - TURMA MINISTRADA EM INGLÊS",IF(G571="P"," - TURMA COMPARTILHADA COM A PÓS-GRADUAÇÃO",IF(G571="S"," - TURMA SEMIPRESENCIAL",""))))</f>
        <v>Microbiologia Ambiental A1-diurno (Santo André)</v>
      </c>
      <c r="D571" s="5" t="s">
        <v>883</v>
      </c>
      <c r="E571" s="5" t="s">
        <v>1094</v>
      </c>
      <c r="F571" s="25" t="s">
        <v>884</v>
      </c>
      <c r="G571" s="14" t="s">
        <v>21</v>
      </c>
      <c r="H571" s="14" t="s">
        <v>2989</v>
      </c>
      <c r="I571" s="5"/>
      <c r="J571" s="5" t="s">
        <v>17</v>
      </c>
      <c r="K571" s="5" t="s">
        <v>18</v>
      </c>
      <c r="L571" s="5" t="s">
        <v>276</v>
      </c>
      <c r="M571" s="5">
        <v>30</v>
      </c>
      <c r="N571" s="5"/>
      <c r="O571" s="5" t="s">
        <v>22</v>
      </c>
      <c r="P571" s="5"/>
      <c r="Q571" s="6" t="s">
        <v>107</v>
      </c>
      <c r="R571" s="6" t="s">
        <v>434</v>
      </c>
      <c r="S571" s="6"/>
      <c r="T571" s="25">
        <v>16</v>
      </c>
      <c r="U571" s="25">
        <v>16</v>
      </c>
      <c r="V571" s="42" t="s">
        <v>1250</v>
      </c>
      <c r="W571" s="42"/>
      <c r="X571" s="42"/>
      <c r="Y571" s="10" t="s">
        <v>1164</v>
      </c>
      <c r="Z571" s="10" t="s">
        <v>563</v>
      </c>
      <c r="AA571" s="5"/>
    </row>
    <row r="572" spans="1:27" ht="12.75" customHeight="1" x14ac:dyDescent="0.25">
      <c r="A572" s="10" t="str">
        <f>Q572</f>
        <v>ENGENHARIA AMBIENTAL E URBANA</v>
      </c>
      <c r="B572" s="10" t="str">
        <f>E572</f>
        <v>NA1ESTU010-17SA</v>
      </c>
      <c r="C572" s="10" t="str">
        <f>CONCATENATE(D572," ",G572,"-",K572," (",J572,")",IF(G572="I"," - TURMA MINISTRADA EM INGLÊS",IF(G572="P"," - TURMA COMPARTILHADA COM A PÓS-GRADUAÇÃO",IF(G572="S"," - TURMA SEMIPRESENCIAL",""))))</f>
        <v>Microbiologia Ambiental A1-noturno (Santo André)</v>
      </c>
      <c r="D572" s="5" t="s">
        <v>883</v>
      </c>
      <c r="E572" s="5" t="s">
        <v>1095</v>
      </c>
      <c r="F572" s="25" t="s">
        <v>884</v>
      </c>
      <c r="G572" s="14" t="s">
        <v>21</v>
      </c>
      <c r="H572" s="14" t="s">
        <v>2990</v>
      </c>
      <c r="I572" s="5"/>
      <c r="J572" s="5" t="s">
        <v>17</v>
      </c>
      <c r="K572" s="5" t="s">
        <v>23</v>
      </c>
      <c r="L572" s="5" t="s">
        <v>276</v>
      </c>
      <c r="M572" s="6">
        <v>30</v>
      </c>
      <c r="N572" s="5"/>
      <c r="O572" s="5" t="s">
        <v>22</v>
      </c>
      <c r="P572" s="5"/>
      <c r="Q572" s="6" t="s">
        <v>107</v>
      </c>
      <c r="R572" s="6" t="s">
        <v>434</v>
      </c>
      <c r="S572" s="6"/>
      <c r="T572" s="25">
        <v>16</v>
      </c>
      <c r="U572" s="25">
        <v>16</v>
      </c>
      <c r="V572" s="42" t="s">
        <v>1250</v>
      </c>
      <c r="W572" s="42"/>
      <c r="X572" s="42"/>
      <c r="Y572" s="10" t="s">
        <v>1165</v>
      </c>
      <c r="Z572" s="10" t="s">
        <v>563</v>
      </c>
      <c r="AA572" s="5"/>
    </row>
    <row r="573" spans="1:27" ht="12.75" customHeight="1" x14ac:dyDescent="0.25">
      <c r="A573" s="10" t="str">
        <f>Q573</f>
        <v>ENGENHARIA AMBIENTAL E URBANA</v>
      </c>
      <c r="B573" s="10" t="str">
        <f>E573</f>
        <v>DB1ESTU010-17SA</v>
      </c>
      <c r="C573" s="10" t="str">
        <f>CONCATENATE(D573," ",G573,"-",K573," (",J573,")",IF(G573="I"," - TURMA MINISTRADA EM INGLÊS",IF(G573="P"," - TURMA COMPARTILHADA COM A PÓS-GRADUAÇÃO",IF(G573="S"," - TURMA SEMIPRESENCIAL",""))))</f>
        <v>Microbiologia Ambiental B1-diurno (Santo André)</v>
      </c>
      <c r="D573" s="6" t="s">
        <v>883</v>
      </c>
      <c r="E573" s="6" t="s">
        <v>2991</v>
      </c>
      <c r="F573" s="28" t="s">
        <v>884</v>
      </c>
      <c r="G573" s="19" t="s">
        <v>31</v>
      </c>
      <c r="H573" s="19" t="s">
        <v>2992</v>
      </c>
      <c r="I573" s="6"/>
      <c r="J573" s="6" t="s">
        <v>17</v>
      </c>
      <c r="K573" s="17" t="s">
        <v>18</v>
      </c>
      <c r="L573" s="6" t="s">
        <v>276</v>
      </c>
      <c r="M573" s="6">
        <v>30</v>
      </c>
      <c r="N573" s="6"/>
      <c r="O573" s="6" t="s">
        <v>22</v>
      </c>
      <c r="P573" s="6"/>
      <c r="Q573" s="6" t="s">
        <v>107</v>
      </c>
      <c r="R573" s="5" t="s">
        <v>440</v>
      </c>
      <c r="T573" s="25">
        <v>16</v>
      </c>
      <c r="U573" s="25">
        <v>16</v>
      </c>
      <c r="V573" s="42" t="s">
        <v>1250</v>
      </c>
      <c r="W573" s="42"/>
      <c r="X573" s="42"/>
      <c r="Y573" s="10" t="s">
        <v>1168</v>
      </c>
      <c r="Z573" s="10" t="s">
        <v>563</v>
      </c>
      <c r="AA573" s="5"/>
    </row>
    <row r="574" spans="1:27" ht="12.75" customHeight="1" x14ac:dyDescent="0.25">
      <c r="A574" s="10" t="str">
        <f>Q574</f>
        <v>ENGENHARIA AMBIENTAL E URBANA</v>
      </c>
      <c r="B574" s="10" t="str">
        <f>E574</f>
        <v>NB1ESTU010-17SA</v>
      </c>
      <c r="C574" s="10" t="str">
        <f>CONCATENATE(D574," ",G574,"-",K574," (",J574,")",IF(G574="I"," - TURMA MINISTRADA EM INGLÊS",IF(G574="P"," - TURMA COMPARTILHADA COM A PÓS-GRADUAÇÃO",IF(G574="S"," - TURMA SEMIPRESENCIAL",""))))</f>
        <v>Microbiologia Ambiental B1-noturno (Santo André)</v>
      </c>
      <c r="D574" s="6" t="s">
        <v>883</v>
      </c>
      <c r="E574" s="6" t="s">
        <v>2993</v>
      </c>
      <c r="F574" s="27" t="s">
        <v>884</v>
      </c>
      <c r="G574" s="19" t="s">
        <v>31</v>
      </c>
      <c r="H574" s="19" t="s">
        <v>2994</v>
      </c>
      <c r="I574" s="6"/>
      <c r="J574" s="6" t="s">
        <v>17</v>
      </c>
      <c r="K574" s="17" t="s">
        <v>23</v>
      </c>
      <c r="L574" s="6" t="s">
        <v>276</v>
      </c>
      <c r="M574" s="6">
        <v>30</v>
      </c>
      <c r="N574" s="6"/>
      <c r="O574" s="6" t="s">
        <v>22</v>
      </c>
      <c r="P574" s="6"/>
      <c r="Q574" s="6" t="s">
        <v>107</v>
      </c>
      <c r="R574" s="6" t="s">
        <v>440</v>
      </c>
      <c r="S574" s="6"/>
      <c r="T574" s="25">
        <v>16</v>
      </c>
      <c r="U574" s="25">
        <v>16</v>
      </c>
      <c r="V574" s="42" t="s">
        <v>1250</v>
      </c>
      <c r="W574" s="42"/>
      <c r="X574" s="42"/>
      <c r="Y574" s="10" t="s">
        <v>1169</v>
      </c>
      <c r="Z574" s="10" t="s">
        <v>563</v>
      </c>
      <c r="AA574" s="5"/>
    </row>
    <row r="575" spans="1:27" ht="12.75" customHeight="1" x14ac:dyDescent="0.25">
      <c r="A575" s="10" t="str">
        <f>Q575</f>
        <v>ENGENHARIA AMBIENTAL E URBANA</v>
      </c>
      <c r="B575" s="10" t="str">
        <f>E575</f>
        <v>DA1ESTU040-17SA</v>
      </c>
      <c r="C575" s="10" t="str">
        <f>CONCATENATE(D575," ",G575,"-",K575," (",J575,")",IF(G575="I"," - TURMA MINISTRADA EM INGLÊS",IF(G575="P"," - TURMA COMPARTILHADA COM A PÓS-GRADUAÇÃO",IF(G575="S"," - TURMA SEMIPRESENCIAL",""))))</f>
        <v>Projeto Ambiental Urbano A1-diurno (Santo André)</v>
      </c>
      <c r="D575" s="6" t="s">
        <v>889</v>
      </c>
      <c r="E575" s="6" t="s">
        <v>3051</v>
      </c>
      <c r="F575" s="28" t="s">
        <v>890</v>
      </c>
      <c r="G575" s="19" t="s">
        <v>21</v>
      </c>
      <c r="H575" s="19" t="s">
        <v>3052</v>
      </c>
      <c r="I575" s="6"/>
      <c r="J575" s="6" t="s">
        <v>17</v>
      </c>
      <c r="K575" s="17" t="s">
        <v>18</v>
      </c>
      <c r="L575" s="6" t="s">
        <v>283</v>
      </c>
      <c r="M575" s="6">
        <v>35</v>
      </c>
      <c r="N575" s="6"/>
      <c r="O575" s="6"/>
      <c r="P575" s="6"/>
      <c r="Q575" s="6" t="s">
        <v>107</v>
      </c>
      <c r="R575" s="6" t="s">
        <v>443</v>
      </c>
      <c r="S575" s="6"/>
      <c r="T575" s="25">
        <v>16</v>
      </c>
      <c r="U575" s="25">
        <v>16</v>
      </c>
      <c r="V575" s="42" t="s">
        <v>1250</v>
      </c>
      <c r="W575" s="42"/>
      <c r="X575" s="42"/>
      <c r="Y575" s="10" t="s">
        <v>1193</v>
      </c>
      <c r="Z575" s="10" t="s">
        <v>563</v>
      </c>
      <c r="AA575" s="5"/>
    </row>
    <row r="576" spans="1:27" ht="12.75" customHeight="1" x14ac:dyDescent="0.25">
      <c r="A576" s="10" t="str">
        <f>Q576</f>
        <v>ENGENHARIA AMBIENTAL E URBANA</v>
      </c>
      <c r="B576" s="10" t="str">
        <f>E576</f>
        <v>NA1ESTU040-17SA</v>
      </c>
      <c r="C576" s="10" t="str">
        <f>CONCATENATE(D576," ",G576,"-",K576," (",J576,")",IF(G576="I"," - TURMA MINISTRADA EM INGLÊS",IF(G576="P"," - TURMA COMPARTILHADA COM A PÓS-GRADUAÇÃO",IF(G576="S"," - TURMA SEMIPRESENCIAL",""))))</f>
        <v>Projeto Ambiental Urbano A1-noturno (Santo André)</v>
      </c>
      <c r="D576" s="6" t="s">
        <v>889</v>
      </c>
      <c r="E576" s="6" t="s">
        <v>3053</v>
      </c>
      <c r="F576" s="28" t="s">
        <v>890</v>
      </c>
      <c r="G576" s="19" t="s">
        <v>21</v>
      </c>
      <c r="H576" s="19" t="s">
        <v>3054</v>
      </c>
      <c r="I576" s="6"/>
      <c r="J576" s="6" t="s">
        <v>17</v>
      </c>
      <c r="K576" s="6" t="s">
        <v>23</v>
      </c>
      <c r="L576" s="6" t="s">
        <v>283</v>
      </c>
      <c r="M576" s="6">
        <v>35</v>
      </c>
      <c r="N576" s="6"/>
      <c r="O576" s="6"/>
      <c r="P576" s="6"/>
      <c r="Q576" s="6" t="s">
        <v>107</v>
      </c>
      <c r="R576" s="6" t="s">
        <v>454</v>
      </c>
      <c r="S576" s="6"/>
      <c r="T576" s="25">
        <v>16</v>
      </c>
      <c r="U576" s="25">
        <v>16</v>
      </c>
      <c r="V576" s="42" t="s">
        <v>1250</v>
      </c>
      <c r="W576" s="42"/>
      <c r="X576" s="42"/>
      <c r="Y576" s="10" t="s">
        <v>773</v>
      </c>
      <c r="Z576" s="10" t="s">
        <v>563</v>
      </c>
      <c r="AA576" s="5"/>
    </row>
    <row r="577" spans="1:27" ht="12.75" customHeight="1" x14ac:dyDescent="0.25">
      <c r="A577" s="10" t="str">
        <f>Q577</f>
        <v>ENGENHARIA AMBIENTAL E URBANA</v>
      </c>
      <c r="B577" s="10" t="str">
        <f>E577</f>
        <v>NA1ESZU037-17SA</v>
      </c>
      <c r="C577" s="10" t="str">
        <f>CONCATENATE(D577," ",G577,"-",K577," (",J577,")",IF(G577="I"," - TURMA MINISTRADA EM INGLÊS",IF(G577="P"," - TURMA COMPARTILHADA COM A PÓS-GRADUAÇÃO",IF(G577="S"," - TURMA SEMIPRESENCIAL",""))))</f>
        <v>Química Ambiental A1-noturno (Santo André)</v>
      </c>
      <c r="D577" s="6" t="s">
        <v>3024</v>
      </c>
      <c r="E577" s="6" t="s">
        <v>3025</v>
      </c>
      <c r="F577" s="28" t="s">
        <v>3026</v>
      </c>
      <c r="G577" s="19" t="s">
        <v>21</v>
      </c>
      <c r="H577" s="19" t="s">
        <v>3027</v>
      </c>
      <c r="I577" s="6"/>
      <c r="J577" s="6" t="s">
        <v>17</v>
      </c>
      <c r="K577" s="6" t="s">
        <v>23</v>
      </c>
      <c r="L577" s="6" t="s">
        <v>19</v>
      </c>
      <c r="M577" s="6">
        <v>40</v>
      </c>
      <c r="N577" s="6"/>
      <c r="O577" s="6" t="s">
        <v>22</v>
      </c>
      <c r="P577" s="6" t="s">
        <v>22</v>
      </c>
      <c r="Q577" s="6" t="s">
        <v>107</v>
      </c>
      <c r="R577" s="6" t="s">
        <v>437</v>
      </c>
      <c r="S577" s="6"/>
      <c r="T577" s="25">
        <v>8</v>
      </c>
      <c r="U577" s="25">
        <v>8</v>
      </c>
      <c r="V577" s="42" t="s">
        <v>1250</v>
      </c>
      <c r="W577" s="42"/>
      <c r="X577" s="42"/>
      <c r="Y577" s="10" t="s">
        <v>766</v>
      </c>
      <c r="Z577" s="10" t="s">
        <v>563</v>
      </c>
      <c r="AA577" s="5"/>
    </row>
    <row r="578" spans="1:27" ht="12.75" customHeight="1" x14ac:dyDescent="0.25">
      <c r="A578" s="10" t="str">
        <f>Q578</f>
        <v>ENGENHARIA AMBIENTAL E URBANA</v>
      </c>
      <c r="B578" s="10" t="str">
        <f>E578</f>
        <v>DA1ESTU031-17SA</v>
      </c>
      <c r="C578" s="10" t="str">
        <f>CONCATENATE(D578," ",G578,"-",K578," (",J578,")",IF(G578="I"," - TURMA MINISTRADA EM INGLÊS",IF(G578="P"," - TURMA COMPARTILHADA COM A PÓS-GRADUAÇÃO",IF(G578="S"," - TURMA SEMIPRESENCIAL",""))))</f>
        <v>Recuperação de Áreas Degradadas A1-diurno (Santo André)</v>
      </c>
      <c r="D578" s="6" t="s">
        <v>3034</v>
      </c>
      <c r="E578" s="6" t="s">
        <v>3035</v>
      </c>
      <c r="F578" s="28" t="s">
        <v>3036</v>
      </c>
      <c r="G578" s="19" t="s">
        <v>21</v>
      </c>
      <c r="H578" s="19" t="s">
        <v>3037</v>
      </c>
      <c r="I578" s="6"/>
      <c r="J578" s="6" t="s">
        <v>17</v>
      </c>
      <c r="K578" s="6" t="s">
        <v>18</v>
      </c>
      <c r="L578" s="6" t="s">
        <v>290</v>
      </c>
      <c r="M578" s="6">
        <v>62</v>
      </c>
      <c r="N578" s="6"/>
      <c r="O578" s="6"/>
      <c r="P578" s="6"/>
      <c r="Q578" s="6" t="s">
        <v>107</v>
      </c>
      <c r="R578" s="6" t="s">
        <v>3038</v>
      </c>
      <c r="S578" s="6" t="s">
        <v>440</v>
      </c>
      <c r="T578" s="25">
        <v>12</v>
      </c>
      <c r="U578" s="25">
        <v>12</v>
      </c>
      <c r="V578" s="42" t="s">
        <v>1250</v>
      </c>
      <c r="W578" s="42"/>
      <c r="X578" s="42"/>
      <c r="Y578" s="10" t="s">
        <v>4376</v>
      </c>
      <c r="Z578" s="10" t="s">
        <v>563</v>
      </c>
      <c r="AA578" s="5"/>
    </row>
    <row r="579" spans="1:27" ht="12.75" customHeight="1" x14ac:dyDescent="0.25">
      <c r="A579" s="10" t="str">
        <f>Q579</f>
        <v>ENGENHARIA AMBIENTAL E URBANA</v>
      </c>
      <c r="B579" s="10" t="str">
        <f>E579</f>
        <v>NA1ESTU031-17SA</v>
      </c>
      <c r="C579" s="10" t="str">
        <f>CONCATENATE(D579," ",G579,"-",K579," (",J579,")",IF(G579="I"," - TURMA MINISTRADA EM INGLÊS",IF(G579="P"," - TURMA COMPARTILHADA COM A PÓS-GRADUAÇÃO",IF(G579="S"," - TURMA SEMIPRESENCIAL",""))))</f>
        <v>Recuperação de Áreas Degradadas A1-noturno (Santo André)</v>
      </c>
      <c r="D579" s="6" t="s">
        <v>3034</v>
      </c>
      <c r="E579" s="6" t="s">
        <v>3039</v>
      </c>
      <c r="F579" s="28" t="s">
        <v>3036</v>
      </c>
      <c r="G579" s="19" t="s">
        <v>21</v>
      </c>
      <c r="H579" s="19" t="s">
        <v>3040</v>
      </c>
      <c r="I579" s="6"/>
      <c r="J579" s="6" t="s">
        <v>17</v>
      </c>
      <c r="K579" s="6" t="s">
        <v>23</v>
      </c>
      <c r="L579" s="6" t="s">
        <v>290</v>
      </c>
      <c r="M579" s="6">
        <v>63</v>
      </c>
      <c r="N579" s="6"/>
      <c r="O579" s="6"/>
      <c r="P579" s="6"/>
      <c r="Q579" s="6" t="s">
        <v>107</v>
      </c>
      <c r="R579" s="6" t="s">
        <v>440</v>
      </c>
      <c r="S579" s="6" t="s">
        <v>3038</v>
      </c>
      <c r="T579" s="25">
        <v>12</v>
      </c>
      <c r="U579" s="25">
        <v>12</v>
      </c>
      <c r="V579" s="42" t="s">
        <v>1250</v>
      </c>
      <c r="W579" s="42"/>
      <c r="X579" s="42"/>
      <c r="Y579" s="10" t="s">
        <v>4377</v>
      </c>
      <c r="Z579" s="10" t="s">
        <v>563</v>
      </c>
      <c r="AA579" s="5"/>
    </row>
    <row r="580" spans="1:27" ht="12.75" customHeight="1" x14ac:dyDescent="0.25">
      <c r="A580" s="10" t="str">
        <f>Q580</f>
        <v>ENGENHARIA AMBIENTAL E URBANA</v>
      </c>
      <c r="B580" s="10" t="str">
        <f>E580</f>
        <v>DAESTU039-17SA</v>
      </c>
      <c r="C580" s="10" t="str">
        <f>CONCATENATE(D580," ",G580,"-",K580," (",J580,")",IF(G580="I"," - TURMA MINISTRADA EM INGLÊS",IF(G580="P"," - TURMA COMPARTILHADA COM A PÓS-GRADUAÇÃO",IF(G580="S"," - TURMA SEMIPRESENCIAL",""))))</f>
        <v>Regulação Ambiental e Urbanística A-diurno (Santo André)</v>
      </c>
      <c r="D580" s="6" t="s">
        <v>209</v>
      </c>
      <c r="E580" s="6" t="s">
        <v>1670</v>
      </c>
      <c r="F580" s="28" t="s">
        <v>210</v>
      </c>
      <c r="G580" s="19" t="s">
        <v>16</v>
      </c>
      <c r="H580" s="19" t="s">
        <v>1671</v>
      </c>
      <c r="I580" s="6"/>
      <c r="J580" s="6" t="s">
        <v>17</v>
      </c>
      <c r="K580" s="17" t="s">
        <v>18</v>
      </c>
      <c r="L580" s="6" t="s">
        <v>19</v>
      </c>
      <c r="M580" s="6">
        <v>41</v>
      </c>
      <c r="N580" s="6"/>
      <c r="O580" s="6" t="s">
        <v>22</v>
      </c>
      <c r="P580" s="6" t="s">
        <v>22</v>
      </c>
      <c r="Q580" s="6" t="s">
        <v>107</v>
      </c>
      <c r="R580" s="6" t="s">
        <v>1536</v>
      </c>
      <c r="S580" s="6" t="s">
        <v>1536</v>
      </c>
      <c r="T580" s="25">
        <v>8</v>
      </c>
      <c r="U580" s="25">
        <v>8</v>
      </c>
      <c r="V580" s="42" t="s">
        <v>1250</v>
      </c>
      <c r="W580" s="42"/>
      <c r="X580" s="42"/>
      <c r="Y580" s="10" t="s">
        <v>767</v>
      </c>
      <c r="Z580" s="10" t="s">
        <v>563</v>
      </c>
      <c r="AA580" s="5"/>
    </row>
    <row r="581" spans="1:27" ht="12.75" customHeight="1" x14ac:dyDescent="0.25">
      <c r="A581" s="10" t="str">
        <f>Q581</f>
        <v>ENGENHARIA AMBIENTAL E URBANA</v>
      </c>
      <c r="B581" s="10" t="str">
        <f>E581</f>
        <v>NAESTU039-17SA</v>
      </c>
      <c r="C581" s="10" t="str">
        <f>CONCATENATE(D581," ",G581,"-",K581," (",J581,")",IF(G581="I"," - TURMA MINISTRADA EM INGLÊS",IF(G581="P"," - TURMA COMPARTILHADA COM A PÓS-GRADUAÇÃO",IF(G581="S"," - TURMA SEMIPRESENCIAL",""))))</f>
        <v>Regulação Ambiental e Urbanística A-noturno (Santo André)</v>
      </c>
      <c r="D581" s="6" t="s">
        <v>209</v>
      </c>
      <c r="E581" s="6" t="s">
        <v>1672</v>
      </c>
      <c r="F581" s="28" t="s">
        <v>210</v>
      </c>
      <c r="G581" s="19" t="s">
        <v>16</v>
      </c>
      <c r="H581" s="38" t="s">
        <v>1673</v>
      </c>
      <c r="I581" s="6"/>
      <c r="J581" s="6" t="s">
        <v>17</v>
      </c>
      <c r="K581" s="6" t="s">
        <v>23</v>
      </c>
      <c r="L581" s="6" t="s">
        <v>19</v>
      </c>
      <c r="M581" s="6">
        <v>40</v>
      </c>
      <c r="N581" s="6"/>
      <c r="O581" s="6" t="s">
        <v>22</v>
      </c>
      <c r="P581" s="6" t="s">
        <v>22</v>
      </c>
      <c r="Q581" s="6" t="s">
        <v>107</v>
      </c>
      <c r="R581" s="6" t="s">
        <v>421</v>
      </c>
      <c r="S581" s="6" t="s">
        <v>421</v>
      </c>
      <c r="T581" s="25">
        <v>8</v>
      </c>
      <c r="U581" s="25">
        <v>8</v>
      </c>
      <c r="V581" s="42" t="s">
        <v>1250</v>
      </c>
      <c r="W581" s="42"/>
      <c r="X581" s="42"/>
      <c r="Y581" s="10" t="s">
        <v>766</v>
      </c>
      <c r="Z581" s="10" t="s">
        <v>563</v>
      </c>
      <c r="AA581" s="5"/>
    </row>
    <row r="582" spans="1:27" ht="12.75" customHeight="1" x14ac:dyDescent="0.25">
      <c r="A582" s="10" t="str">
        <f>Q582</f>
        <v>ENGENHARIA AMBIENTAL E URBANA</v>
      </c>
      <c r="B582" s="10" t="str">
        <f>E582</f>
        <v>NA1ESZU030-17SA</v>
      </c>
      <c r="C582" s="10" t="str">
        <f>CONCATENATE(D582," ",G582,"-",K582," (",J582,")",IF(G582="I"," - TURMA MINISTRADA EM INGLÊS",IF(G582="P"," - TURMA COMPARTILHADA COM A PÓS-GRADUAÇÃO",IF(G582="S"," - TURMA SEMIPRESENCIAL",""))))</f>
        <v>Riscos no Ambiente Urbano A1-noturno (Santo André)</v>
      </c>
      <c r="D582" s="6" t="s">
        <v>3016</v>
      </c>
      <c r="E582" s="6" t="s">
        <v>3017</v>
      </c>
      <c r="F582" s="28" t="s">
        <v>3018</v>
      </c>
      <c r="G582" s="19" t="s">
        <v>21</v>
      </c>
      <c r="H582" s="19" t="s">
        <v>3019</v>
      </c>
      <c r="I582" s="6"/>
      <c r="J582" s="6" t="s">
        <v>17</v>
      </c>
      <c r="K582" s="17" t="s">
        <v>23</v>
      </c>
      <c r="L582" s="6" t="s">
        <v>1667</v>
      </c>
      <c r="M582" s="6">
        <v>40</v>
      </c>
      <c r="N582" s="6"/>
      <c r="O582" s="6" t="s">
        <v>22</v>
      </c>
      <c r="P582" s="6" t="s">
        <v>22</v>
      </c>
      <c r="Q582" s="6" t="s">
        <v>107</v>
      </c>
      <c r="R582" s="6" t="s">
        <v>455</v>
      </c>
      <c r="S582" s="6" t="s">
        <v>435</v>
      </c>
      <c r="T582" s="25">
        <v>16</v>
      </c>
      <c r="U582" s="25">
        <v>16</v>
      </c>
      <c r="V582" s="42" t="s">
        <v>1250</v>
      </c>
      <c r="W582" s="42"/>
      <c r="X582" s="42"/>
      <c r="Y582" s="10" t="s">
        <v>757</v>
      </c>
      <c r="Z582" s="10" t="s">
        <v>563</v>
      </c>
      <c r="AA582" s="5"/>
    </row>
    <row r="583" spans="1:27" ht="12.75" customHeight="1" x14ac:dyDescent="0.25">
      <c r="A583" s="10" t="str">
        <f>Q583</f>
        <v>ENGENHARIA AMBIENTAL E URBANA</v>
      </c>
      <c r="B583" s="10" t="str">
        <f>E583</f>
        <v>DA1ESTU034-17SA</v>
      </c>
      <c r="C583" s="10" t="str">
        <f>CONCATENATE(D583," ",G583,"-",K583," (",J583,")",IF(G583="I"," - TURMA MINISTRADA EM INGLÊS",IF(G583="P"," - TURMA COMPARTILHADA COM A PÓS-GRADUAÇÃO",IF(G583="S"," - TURMA SEMIPRESENCIAL",""))))</f>
        <v>Sistemas de Abastecimento de Águas A1-diurno (Santo André)</v>
      </c>
      <c r="D583" s="6" t="s">
        <v>3028</v>
      </c>
      <c r="E583" s="6" t="s">
        <v>3029</v>
      </c>
      <c r="F583" s="28" t="s">
        <v>3030</v>
      </c>
      <c r="G583" s="19" t="s">
        <v>21</v>
      </c>
      <c r="H583" s="19"/>
      <c r="I583" s="6" t="s">
        <v>3031</v>
      </c>
      <c r="J583" s="6" t="s">
        <v>17</v>
      </c>
      <c r="K583" s="6" t="s">
        <v>18</v>
      </c>
      <c r="L583" s="6" t="s">
        <v>279</v>
      </c>
      <c r="M583" s="6">
        <v>40</v>
      </c>
      <c r="N583" s="6"/>
      <c r="O583" s="6"/>
      <c r="P583" s="6"/>
      <c r="Q583" s="6" t="s">
        <v>107</v>
      </c>
      <c r="R583" s="6" t="s">
        <v>445</v>
      </c>
      <c r="S583" s="6"/>
      <c r="T583" s="25">
        <v>12</v>
      </c>
      <c r="U583" s="25">
        <v>12</v>
      </c>
      <c r="V583" s="42" t="s">
        <v>1250</v>
      </c>
      <c r="W583" s="42"/>
      <c r="X583" s="42"/>
      <c r="Y583" s="10" t="s">
        <v>563</v>
      </c>
      <c r="Z583" s="10" t="s">
        <v>760</v>
      </c>
      <c r="AA583" s="5"/>
    </row>
    <row r="584" spans="1:27" ht="12.75" customHeight="1" x14ac:dyDescent="0.25">
      <c r="A584" s="10" t="str">
        <f>Q584</f>
        <v>ENGENHARIA AMBIENTAL E URBANA</v>
      </c>
      <c r="B584" s="10" t="str">
        <f>E584</f>
        <v>NA1ESTU034-17SA</v>
      </c>
      <c r="C584" s="10" t="str">
        <f>CONCATENATE(D584," ",G584,"-",K584," (",J584,")",IF(G584="I"," - TURMA MINISTRADA EM INGLÊS",IF(G584="P"," - TURMA COMPARTILHADA COM A PÓS-GRADUAÇÃO",IF(G584="S"," - TURMA SEMIPRESENCIAL",""))))</f>
        <v>Sistemas de Abastecimento de Águas A1-noturno (Santo André)</v>
      </c>
      <c r="D584" s="6" t="s">
        <v>3028</v>
      </c>
      <c r="E584" s="6" t="s">
        <v>3032</v>
      </c>
      <c r="F584" s="28" t="s">
        <v>3030</v>
      </c>
      <c r="G584" s="19" t="s">
        <v>21</v>
      </c>
      <c r="H584" s="19"/>
      <c r="I584" s="6" t="s">
        <v>3033</v>
      </c>
      <c r="J584" s="6" t="s">
        <v>17</v>
      </c>
      <c r="K584" s="17" t="s">
        <v>23</v>
      </c>
      <c r="L584" s="6" t="s">
        <v>279</v>
      </c>
      <c r="M584" s="6">
        <v>41</v>
      </c>
      <c r="N584" s="6"/>
      <c r="O584" s="6"/>
      <c r="P584" s="6"/>
      <c r="Q584" s="6" t="s">
        <v>107</v>
      </c>
      <c r="R584" s="6" t="s">
        <v>445</v>
      </c>
      <c r="S584" s="6"/>
      <c r="T584" s="25">
        <v>12</v>
      </c>
      <c r="U584" s="25">
        <v>12</v>
      </c>
      <c r="V584" s="42" t="s">
        <v>1250</v>
      </c>
      <c r="W584" s="42"/>
      <c r="X584" s="42"/>
      <c r="Y584" s="10" t="s">
        <v>563</v>
      </c>
      <c r="Z584" s="10" t="s">
        <v>769</v>
      </c>
      <c r="AA584" s="5"/>
    </row>
    <row r="585" spans="1:27" ht="12.75" customHeight="1" x14ac:dyDescent="0.25">
      <c r="A585" s="10" t="str">
        <f>Q585</f>
        <v>ENGENHARIA AMBIENTAL E URBANA</v>
      </c>
      <c r="B585" s="10" t="str">
        <f>E585</f>
        <v>DA1ESTU036-17SA</v>
      </c>
      <c r="C585" s="10" t="str">
        <f>CONCATENATE(D585," ",G585,"-",K585," (",J585,")",IF(G585="I"," - TURMA MINISTRADA EM INGLÊS",IF(G585="P"," - TURMA COMPARTILHADA COM A PÓS-GRADUAÇÃO",IF(G585="S"," - TURMA SEMIPRESENCIAL",""))))</f>
        <v>Sistemas de Drenagem Urbana A1-diurno (Santo André)</v>
      </c>
      <c r="D585" s="6" t="s">
        <v>3041</v>
      </c>
      <c r="E585" s="6" t="s">
        <v>3042</v>
      </c>
      <c r="F585" s="27" t="s">
        <v>3043</v>
      </c>
      <c r="G585" s="19" t="s">
        <v>21</v>
      </c>
      <c r="H585" s="19" t="s">
        <v>3044</v>
      </c>
      <c r="I585" s="6"/>
      <c r="J585" s="6" t="s">
        <v>17</v>
      </c>
      <c r="K585" s="6" t="s">
        <v>18</v>
      </c>
      <c r="L585" s="6" t="s">
        <v>279</v>
      </c>
      <c r="M585" s="6">
        <v>60</v>
      </c>
      <c r="N585" s="6"/>
      <c r="O585" s="6"/>
      <c r="P585" s="6"/>
      <c r="Q585" s="6" t="s">
        <v>107</v>
      </c>
      <c r="R585" s="6" t="s">
        <v>456</v>
      </c>
      <c r="S585" s="6"/>
      <c r="T585" s="25">
        <v>12</v>
      </c>
      <c r="U585" s="25">
        <v>12</v>
      </c>
      <c r="V585" s="42" t="s">
        <v>1250</v>
      </c>
      <c r="W585" s="42"/>
      <c r="X585" s="42"/>
      <c r="Y585" s="10" t="s">
        <v>1180</v>
      </c>
      <c r="Z585" s="10" t="s">
        <v>563</v>
      </c>
      <c r="AA585" s="5"/>
    </row>
    <row r="586" spans="1:27" ht="12.75" customHeight="1" x14ac:dyDescent="0.25">
      <c r="A586" s="10" t="str">
        <f>Q586</f>
        <v>ENGENHARIA AMBIENTAL E URBANA</v>
      </c>
      <c r="B586" s="10" t="str">
        <f>E586</f>
        <v>NA1ESTU036-17SA</v>
      </c>
      <c r="C586" s="10" t="str">
        <f>CONCATENATE(D586," ",G586,"-",K586," (",J586,")",IF(G586="I"," - TURMA MINISTRADA EM INGLÊS",IF(G586="P"," - TURMA COMPARTILHADA COM A PÓS-GRADUAÇÃO",IF(G586="S"," - TURMA SEMIPRESENCIAL",""))))</f>
        <v>Sistemas de Drenagem Urbana A1-noturno (Santo André)</v>
      </c>
      <c r="D586" s="6" t="s">
        <v>3041</v>
      </c>
      <c r="E586" s="6" t="s">
        <v>3045</v>
      </c>
      <c r="F586" s="28" t="s">
        <v>3043</v>
      </c>
      <c r="G586" s="19" t="s">
        <v>21</v>
      </c>
      <c r="H586" s="19" t="s">
        <v>3046</v>
      </c>
      <c r="I586" s="6"/>
      <c r="J586" s="6" t="s">
        <v>17</v>
      </c>
      <c r="K586" s="17" t="s">
        <v>23</v>
      </c>
      <c r="L586" s="6" t="s">
        <v>279</v>
      </c>
      <c r="M586" s="6">
        <v>36</v>
      </c>
      <c r="N586" s="6"/>
      <c r="O586" s="6"/>
      <c r="P586" s="6"/>
      <c r="Q586" s="6" t="s">
        <v>107</v>
      </c>
      <c r="R586" s="6" t="s">
        <v>439</v>
      </c>
      <c r="S586" s="6"/>
      <c r="T586" s="25">
        <v>12</v>
      </c>
      <c r="U586" s="25">
        <v>12</v>
      </c>
      <c r="V586" s="42" t="s">
        <v>1250</v>
      </c>
      <c r="W586" s="42"/>
      <c r="X586" s="42"/>
      <c r="Y586" s="10" t="s">
        <v>762</v>
      </c>
      <c r="Z586" s="10" t="s">
        <v>563</v>
      </c>
      <c r="AA586" s="5"/>
    </row>
    <row r="587" spans="1:27" ht="12.75" customHeight="1" x14ac:dyDescent="0.25">
      <c r="A587" s="10" t="str">
        <f>Q587</f>
        <v>ENGENHARIA AMBIENTAL E URBANA</v>
      </c>
      <c r="B587" s="10" t="str">
        <f>E587</f>
        <v>DA1ESTU035-17SA</v>
      </c>
      <c r="C587" s="10" t="str">
        <f>CONCATENATE(D587," ",G587,"-",K587," (",J587,")",IF(G587="I"," - TURMA MINISTRADA EM INGLÊS",IF(G587="P"," - TURMA COMPARTILHADA COM A PÓS-GRADUAÇÃO",IF(G587="S"," - TURMA SEMIPRESENCIAL",""))))</f>
        <v>Sistemas de Esgotamento Sanitário A1-diurno (Santo André)</v>
      </c>
      <c r="D587" s="6" t="s">
        <v>3047</v>
      </c>
      <c r="E587" s="6" t="s">
        <v>3048</v>
      </c>
      <c r="F587" s="27" t="s">
        <v>3049</v>
      </c>
      <c r="G587" s="19" t="s">
        <v>21</v>
      </c>
      <c r="H587" s="19" t="s">
        <v>886</v>
      </c>
      <c r="I587" s="6"/>
      <c r="J587" s="6" t="s">
        <v>17</v>
      </c>
      <c r="K587" s="17" t="s">
        <v>18</v>
      </c>
      <c r="L587" s="6" t="s">
        <v>279</v>
      </c>
      <c r="M587" s="6">
        <v>62</v>
      </c>
      <c r="N587" s="6"/>
      <c r="O587" s="6"/>
      <c r="P587" s="6"/>
      <c r="Q587" s="6" t="s">
        <v>107</v>
      </c>
      <c r="R587" s="6" t="s">
        <v>1234</v>
      </c>
      <c r="S587" s="6"/>
      <c r="T587" s="25">
        <v>12</v>
      </c>
      <c r="U587" s="25">
        <v>12</v>
      </c>
      <c r="V587" s="42" t="s">
        <v>1250</v>
      </c>
      <c r="W587" s="42"/>
      <c r="X587" s="42"/>
      <c r="Y587" s="10" t="s">
        <v>4469</v>
      </c>
      <c r="Z587" s="10" t="s">
        <v>563</v>
      </c>
      <c r="AA587" s="5"/>
    </row>
    <row r="588" spans="1:27" ht="12.75" customHeight="1" x14ac:dyDescent="0.25">
      <c r="A588" s="10" t="str">
        <f>Q588</f>
        <v>ENGENHARIA AMBIENTAL E URBANA</v>
      </c>
      <c r="B588" s="10" t="str">
        <f>E588</f>
        <v>NA1ESTU035-17SA</v>
      </c>
      <c r="C588" s="10" t="str">
        <f>CONCATENATE(D588," ",G588,"-",K588," (",J588,")",IF(G588="I"," - TURMA MINISTRADA EM INGLÊS",IF(G588="P"," - TURMA COMPARTILHADA COM A PÓS-GRADUAÇÃO",IF(G588="S"," - TURMA SEMIPRESENCIAL",""))))</f>
        <v>Sistemas de Esgotamento Sanitário A1-noturno (Santo André)</v>
      </c>
      <c r="D588" s="6" t="s">
        <v>3047</v>
      </c>
      <c r="E588" s="6" t="s">
        <v>3050</v>
      </c>
      <c r="F588" s="28" t="s">
        <v>3049</v>
      </c>
      <c r="G588" s="19" t="s">
        <v>21</v>
      </c>
      <c r="H588" s="19" t="s">
        <v>1068</v>
      </c>
      <c r="I588" s="6"/>
      <c r="J588" s="6" t="s">
        <v>17</v>
      </c>
      <c r="K588" s="17" t="s">
        <v>23</v>
      </c>
      <c r="L588" s="6" t="s">
        <v>279</v>
      </c>
      <c r="M588" s="6">
        <v>63</v>
      </c>
      <c r="N588" s="6"/>
      <c r="O588" s="6"/>
      <c r="P588" s="6"/>
      <c r="Q588" s="6" t="s">
        <v>107</v>
      </c>
      <c r="R588" s="6" t="s">
        <v>1234</v>
      </c>
      <c r="S588" s="6"/>
      <c r="T588" s="25">
        <v>12</v>
      </c>
      <c r="U588" s="25">
        <v>12</v>
      </c>
      <c r="V588" s="42" t="s">
        <v>1250</v>
      </c>
      <c r="W588" s="42"/>
      <c r="X588" s="42"/>
      <c r="Y588" s="10" t="s">
        <v>4392</v>
      </c>
      <c r="Z588" s="10" t="s">
        <v>563</v>
      </c>
      <c r="AA588" s="5"/>
    </row>
    <row r="589" spans="1:27" ht="12.75" customHeight="1" x14ac:dyDescent="0.25">
      <c r="A589" s="10" t="str">
        <f>Q589</f>
        <v>ENGENHARIA AMBIENTAL E URBANA</v>
      </c>
      <c r="B589" s="10" t="str">
        <f>E589</f>
        <v>NA1ESZU033-17SA</v>
      </c>
      <c r="C589" s="10" t="str">
        <f>CONCATENATE(D589," ",G589,"-",K589," (",J589,")",IF(G589="I"," - TURMA MINISTRADA EM INGLÊS",IF(G589="P"," - TURMA COMPARTILHADA COM A PÓS-GRADUAÇÃO",IF(G589="S"," - TURMA SEMIPRESENCIAL",""))))</f>
        <v>Tecnologias Alternativas de Tratamento de Água e Efluentes A1-noturno (Santo André)</v>
      </c>
      <c r="D589" s="6" t="s">
        <v>2995</v>
      </c>
      <c r="E589" s="6" t="s">
        <v>2996</v>
      </c>
      <c r="F589" s="28" t="s">
        <v>2997</v>
      </c>
      <c r="G589" s="19" t="s">
        <v>21</v>
      </c>
      <c r="H589" s="19" t="s">
        <v>2998</v>
      </c>
      <c r="I589" s="6"/>
      <c r="J589" s="6" t="s">
        <v>17</v>
      </c>
      <c r="K589" s="6" t="s">
        <v>23</v>
      </c>
      <c r="L589" s="6" t="s">
        <v>290</v>
      </c>
      <c r="M589" s="6">
        <v>40</v>
      </c>
      <c r="N589" s="6"/>
      <c r="O589" s="6"/>
      <c r="P589" s="6"/>
      <c r="Q589" s="6" t="s">
        <v>107</v>
      </c>
      <c r="R589" s="6" t="s">
        <v>1234</v>
      </c>
      <c r="S589" s="6"/>
      <c r="T589" s="25">
        <v>12</v>
      </c>
      <c r="U589" s="25">
        <v>12</v>
      </c>
      <c r="V589" s="42" t="s">
        <v>1250</v>
      </c>
      <c r="W589" s="42"/>
      <c r="X589" s="42"/>
      <c r="Y589" s="10" t="s">
        <v>4377</v>
      </c>
      <c r="Z589" s="10" t="s">
        <v>563</v>
      </c>
      <c r="AA589" s="5"/>
    </row>
    <row r="590" spans="1:27" ht="12.75" customHeight="1" x14ac:dyDescent="0.25">
      <c r="A590" s="10" t="str">
        <f>Q590</f>
        <v>ENGENHARIA AMBIENTAL E URBANA</v>
      </c>
      <c r="B590" s="10" t="str">
        <f>E590</f>
        <v>DA1ESTU038-17SA</v>
      </c>
      <c r="C590" s="10" t="str">
        <f>CONCATENATE(D590," ",G590,"-",K590," (",J590,")",IF(G590="I"," - TURMA MINISTRADA EM INGLÊS",IF(G590="P"," - TURMA COMPARTILHADA COM A PÓS-GRADUAÇÃO",IF(G590="S"," - TURMA SEMIPRESENCIAL",""))))</f>
        <v>Tratamento de Águas Urbanas Servidas A1-diurno (Santo André)</v>
      </c>
      <c r="D590" s="6" t="s">
        <v>1224</v>
      </c>
      <c r="E590" s="6" t="s">
        <v>3058</v>
      </c>
      <c r="F590" s="27" t="s">
        <v>1225</v>
      </c>
      <c r="G590" s="19" t="s">
        <v>21</v>
      </c>
      <c r="H590" s="19" t="s">
        <v>3059</v>
      </c>
      <c r="I590" s="6"/>
      <c r="J590" s="6" t="s">
        <v>17</v>
      </c>
      <c r="K590" s="6" t="s">
        <v>18</v>
      </c>
      <c r="L590" s="6" t="s">
        <v>279</v>
      </c>
      <c r="M590" s="6">
        <v>35</v>
      </c>
      <c r="N590" s="6"/>
      <c r="O590" s="6"/>
      <c r="P590" s="6"/>
      <c r="Q590" s="6" t="s">
        <v>107</v>
      </c>
      <c r="R590" s="6" t="s">
        <v>1226</v>
      </c>
      <c r="S590" s="6"/>
      <c r="T590" s="25">
        <v>12</v>
      </c>
      <c r="U590" s="25">
        <v>12</v>
      </c>
      <c r="V590" s="42" t="s">
        <v>1250</v>
      </c>
      <c r="W590" s="42"/>
      <c r="X590" s="42"/>
      <c r="Y590" s="10" t="s">
        <v>759</v>
      </c>
      <c r="Z590" s="10" t="s">
        <v>563</v>
      </c>
      <c r="AA590" s="5"/>
    </row>
    <row r="591" spans="1:27" ht="12.75" customHeight="1" x14ac:dyDescent="0.25">
      <c r="A591" s="10" t="str">
        <f>Q591</f>
        <v>ENGENHARIA AMBIENTAL E URBANA</v>
      </c>
      <c r="B591" s="10" t="str">
        <f>E591</f>
        <v>NA1ESTU038-17SA</v>
      </c>
      <c r="C591" s="10" t="str">
        <f>CONCATENATE(D591," ",G591,"-",K591," (",J591,")",IF(G591="I"," - TURMA MINISTRADA EM INGLÊS",IF(G591="P"," - TURMA COMPARTILHADA COM A PÓS-GRADUAÇÃO",IF(G591="S"," - TURMA SEMIPRESENCIAL",""))))</f>
        <v>Tratamento de Águas Urbanas Servidas A1-noturno (Santo André)</v>
      </c>
      <c r="D591" s="6" t="s">
        <v>1224</v>
      </c>
      <c r="E591" s="6" t="s">
        <v>3060</v>
      </c>
      <c r="F591" s="28" t="s">
        <v>1225</v>
      </c>
      <c r="G591" s="19" t="s">
        <v>21</v>
      </c>
      <c r="H591" s="19" t="s">
        <v>3061</v>
      </c>
      <c r="I591" s="6"/>
      <c r="J591" s="6" t="s">
        <v>17</v>
      </c>
      <c r="K591" s="17" t="s">
        <v>23</v>
      </c>
      <c r="L591" s="6" t="s">
        <v>279</v>
      </c>
      <c r="M591" s="6">
        <v>35</v>
      </c>
      <c r="N591" s="6"/>
      <c r="O591" s="6"/>
      <c r="P591" s="6"/>
      <c r="Q591" s="6" t="s">
        <v>107</v>
      </c>
      <c r="R591" s="6" t="s">
        <v>1226</v>
      </c>
      <c r="S591" s="6"/>
      <c r="T591" s="25">
        <v>12</v>
      </c>
      <c r="U591" s="25">
        <v>12</v>
      </c>
      <c r="V591" s="42" t="s">
        <v>1250</v>
      </c>
      <c r="W591" s="42"/>
      <c r="X591" s="42"/>
      <c r="Y591" s="10" t="s">
        <v>761</v>
      </c>
      <c r="Z591" s="10" t="s">
        <v>563</v>
      </c>
      <c r="AA591" s="5"/>
    </row>
    <row r="592" spans="1:27" ht="12.75" customHeight="1" x14ac:dyDescent="0.25">
      <c r="A592" s="10" t="str">
        <f>Q592</f>
        <v>ENGENHARIA BIOMÉDICA</v>
      </c>
      <c r="B592" s="10" t="str">
        <f>E592</f>
        <v>DAESTB013-17SB</v>
      </c>
      <c r="C592" s="10" t="str">
        <f>CONCATENATE(D592," ",G592,"-",K592," (",J592,")",IF(G592="I"," - TURMA MINISTRADA EM INGLÊS",IF(G592="P"," - TURMA COMPARTILHADA COM A PÓS-GRADUAÇÃO",IF(G592="S"," - TURMA SEMIPRESENCIAL",""))))</f>
        <v>Biossegurança A-diurno (São Bernardo do Campo)</v>
      </c>
      <c r="D592" s="6" t="s">
        <v>1674</v>
      </c>
      <c r="E592" s="6" t="s">
        <v>1675</v>
      </c>
      <c r="F592" s="28" t="s">
        <v>1676</v>
      </c>
      <c r="G592" s="19" t="s">
        <v>16</v>
      </c>
      <c r="H592" s="19" t="s">
        <v>1677</v>
      </c>
      <c r="I592" s="6"/>
      <c r="J592" s="6" t="s">
        <v>36</v>
      </c>
      <c r="K592" s="17" t="s">
        <v>18</v>
      </c>
      <c r="L592" s="6" t="s">
        <v>79</v>
      </c>
      <c r="M592" s="6">
        <v>60</v>
      </c>
      <c r="N592" s="6"/>
      <c r="O592" s="6"/>
      <c r="P592" s="6"/>
      <c r="Q592" s="6" t="s">
        <v>108</v>
      </c>
      <c r="R592" s="6" t="s">
        <v>897</v>
      </c>
      <c r="S592" s="6" t="s">
        <v>897</v>
      </c>
      <c r="T592" s="25">
        <v>16</v>
      </c>
      <c r="U592" s="25">
        <v>16</v>
      </c>
      <c r="V592" s="42" t="s">
        <v>1250</v>
      </c>
      <c r="W592" s="42"/>
      <c r="X592" s="42"/>
      <c r="Y592" s="10" t="s">
        <v>742</v>
      </c>
      <c r="Z592" s="10" t="s">
        <v>563</v>
      </c>
      <c r="AA592" s="5"/>
    </row>
    <row r="593" spans="1:27" ht="12.75" customHeight="1" x14ac:dyDescent="0.25">
      <c r="A593" s="10" t="str">
        <f>Q593</f>
        <v>ENGENHARIA BIOMÉDICA</v>
      </c>
      <c r="B593" s="10" t="str">
        <f>E593</f>
        <v>NAESTB013-17SB</v>
      </c>
      <c r="C593" s="10" t="str">
        <f>CONCATENATE(D593," ",G593,"-",K593," (",J593,")",IF(G593="I"," - TURMA MINISTRADA EM INGLÊS",IF(G593="P"," - TURMA COMPARTILHADA COM A PÓS-GRADUAÇÃO",IF(G593="S"," - TURMA SEMIPRESENCIAL",""))))</f>
        <v>Biossegurança A-noturno (São Bernardo do Campo)</v>
      </c>
      <c r="D593" s="6" t="s">
        <v>1674</v>
      </c>
      <c r="E593" s="6" t="s">
        <v>1678</v>
      </c>
      <c r="F593" s="28" t="s">
        <v>1676</v>
      </c>
      <c r="G593" s="19" t="s">
        <v>16</v>
      </c>
      <c r="H593" s="19" t="s">
        <v>1679</v>
      </c>
      <c r="I593" s="6"/>
      <c r="J593" s="6" t="s">
        <v>36</v>
      </c>
      <c r="K593" s="6" t="s">
        <v>23</v>
      </c>
      <c r="L593" s="6" t="s">
        <v>79</v>
      </c>
      <c r="M593" s="6">
        <v>83</v>
      </c>
      <c r="N593" s="6"/>
      <c r="O593" s="6"/>
      <c r="P593" s="6"/>
      <c r="Q593" s="6" t="s">
        <v>108</v>
      </c>
      <c r="R593" s="6" t="s">
        <v>897</v>
      </c>
      <c r="S593" s="6" t="s">
        <v>897</v>
      </c>
      <c r="T593" s="25">
        <v>16</v>
      </c>
      <c r="U593" s="25">
        <v>16</v>
      </c>
      <c r="V593" s="42" t="s">
        <v>1250</v>
      </c>
      <c r="W593" s="42"/>
      <c r="X593" s="42"/>
      <c r="Y593" s="10" t="s">
        <v>743</v>
      </c>
      <c r="Z593" s="10" t="s">
        <v>563</v>
      </c>
      <c r="AA593" s="5"/>
    </row>
    <row r="594" spans="1:27" ht="12.75" customHeight="1" x14ac:dyDescent="0.25">
      <c r="A594" s="10" t="str">
        <f>Q594</f>
        <v>ENGENHARIA BIOMÉDICA</v>
      </c>
      <c r="B594" s="10" t="str">
        <f>E594</f>
        <v>DAESTB005-17SB</v>
      </c>
      <c r="C594" s="10" t="str">
        <f>CONCATENATE(D594," ",G594,"-",K594," (",J594,")",IF(G594="I"," - TURMA MINISTRADA EM INGLÊS",IF(G594="P"," - TURMA COMPARTILHADA COM A PÓS-GRADUAÇÃO",IF(G594="S"," - TURMA SEMIPRESENCIAL",""))))</f>
        <v>Ciência dos Materiais Biocompatíveis A-diurno (São Bernardo do Campo)</v>
      </c>
      <c r="D594" s="6" t="s">
        <v>1680</v>
      </c>
      <c r="E594" s="6" t="s">
        <v>1681</v>
      </c>
      <c r="F594" s="27" t="s">
        <v>1682</v>
      </c>
      <c r="G594" s="19" t="s">
        <v>16</v>
      </c>
      <c r="H594" s="19" t="s">
        <v>1683</v>
      </c>
      <c r="I594" s="6" t="s">
        <v>940</v>
      </c>
      <c r="J594" s="6" t="s">
        <v>36</v>
      </c>
      <c r="K594" s="17" t="s">
        <v>18</v>
      </c>
      <c r="L594" s="6" t="s">
        <v>276</v>
      </c>
      <c r="M594" s="6">
        <v>42</v>
      </c>
      <c r="N594" s="6"/>
      <c r="O594" s="6"/>
      <c r="P594" s="6"/>
      <c r="Q594" s="6" t="s">
        <v>108</v>
      </c>
      <c r="R594" s="6" t="s">
        <v>896</v>
      </c>
      <c r="S594" s="6" t="s">
        <v>896</v>
      </c>
      <c r="T594" s="25">
        <v>16</v>
      </c>
      <c r="U594" s="25">
        <v>16</v>
      </c>
      <c r="V594" s="42" t="s">
        <v>1250</v>
      </c>
      <c r="W594" s="42"/>
      <c r="X594" s="42"/>
      <c r="Y594" s="10" t="s">
        <v>4378</v>
      </c>
      <c r="Z594" s="10" t="s">
        <v>1219</v>
      </c>
      <c r="AA594" s="5"/>
    </row>
    <row r="595" spans="1:27" ht="12.75" customHeight="1" x14ac:dyDescent="0.25">
      <c r="A595" s="10" t="str">
        <f>Q595</f>
        <v>ENGENHARIA BIOMÉDICA</v>
      </c>
      <c r="B595" s="10" t="str">
        <f>E595</f>
        <v>NAESTB005-17SB</v>
      </c>
      <c r="C595" s="10" t="str">
        <f>CONCATENATE(D595," ",G595,"-",K595," (",J595,")",IF(G595="I"," - TURMA MINISTRADA EM INGLÊS",IF(G595="P"," - TURMA COMPARTILHADA COM A PÓS-GRADUAÇÃO",IF(G595="S"," - TURMA SEMIPRESENCIAL",""))))</f>
        <v>Ciência dos Materiais Biocompatíveis A-noturno (São Bernardo do Campo)</v>
      </c>
      <c r="D595" s="6" t="s">
        <v>1680</v>
      </c>
      <c r="E595" s="6" t="s">
        <v>1684</v>
      </c>
      <c r="F595" s="28" t="s">
        <v>1682</v>
      </c>
      <c r="G595" s="19" t="s">
        <v>16</v>
      </c>
      <c r="H595" s="19" t="s">
        <v>1685</v>
      </c>
      <c r="I595" s="6" t="s">
        <v>941</v>
      </c>
      <c r="J595" s="6" t="s">
        <v>36</v>
      </c>
      <c r="K595" s="6" t="s">
        <v>23</v>
      </c>
      <c r="L595" s="6" t="s">
        <v>276</v>
      </c>
      <c r="M595" s="6">
        <v>42</v>
      </c>
      <c r="N595" s="6"/>
      <c r="O595" s="6"/>
      <c r="P595" s="6"/>
      <c r="Q595" s="6" t="s">
        <v>108</v>
      </c>
      <c r="R595" s="6" t="s">
        <v>322</v>
      </c>
      <c r="S595" s="6" t="s">
        <v>322</v>
      </c>
      <c r="T595" s="25">
        <v>16</v>
      </c>
      <c r="U595" s="25">
        <v>16</v>
      </c>
      <c r="V595" s="42" t="s">
        <v>1250</v>
      </c>
      <c r="W595" s="42"/>
      <c r="X595" s="42"/>
      <c r="Y595" s="10" t="s">
        <v>4379</v>
      </c>
      <c r="Z595" s="10" t="s">
        <v>1208</v>
      </c>
      <c r="AA595" s="5"/>
    </row>
    <row r="596" spans="1:27" ht="12.75" customHeight="1" x14ac:dyDescent="0.25">
      <c r="A596" s="10" t="str">
        <f>Q596</f>
        <v>ENGENHARIA BIOMÉDICA</v>
      </c>
      <c r="B596" s="10" t="str">
        <f>E596</f>
        <v>DAESTA002-17SB</v>
      </c>
      <c r="C596" s="10" t="str">
        <f>CONCATENATE(D596," ",G596,"-",K596," (",J596,")",IF(G596="I"," - TURMA MINISTRADA EM INGLÊS",IF(G596="P"," - TURMA COMPARTILHADA COM A PÓS-GRADUAÇÃO",IF(G596="S"," - TURMA SEMIPRESENCIAL",""))))</f>
        <v>Circuitos Elétricos I A-diurno (São Bernardo do Campo)</v>
      </c>
      <c r="D596" s="6" t="s">
        <v>109</v>
      </c>
      <c r="E596" s="6" t="s">
        <v>3149</v>
      </c>
      <c r="F596" s="28" t="s">
        <v>110</v>
      </c>
      <c r="G596" s="19" t="s">
        <v>16</v>
      </c>
      <c r="H596" s="19" t="s">
        <v>3150</v>
      </c>
      <c r="I596" s="6"/>
      <c r="J596" s="6" t="s">
        <v>36</v>
      </c>
      <c r="K596" s="6" t="s">
        <v>18</v>
      </c>
      <c r="L596" s="6" t="s">
        <v>280</v>
      </c>
      <c r="M596" s="6">
        <v>63</v>
      </c>
      <c r="N596" s="6"/>
      <c r="O596" s="6" t="s">
        <v>22</v>
      </c>
      <c r="P596" s="6"/>
      <c r="Q596" s="6" t="s">
        <v>108</v>
      </c>
      <c r="R596" s="6" t="s">
        <v>1699</v>
      </c>
      <c r="S596" s="6" t="s">
        <v>1699</v>
      </c>
      <c r="T596" s="25">
        <v>20</v>
      </c>
      <c r="U596" s="25">
        <v>20</v>
      </c>
      <c r="V596" s="42" t="s">
        <v>1250</v>
      </c>
      <c r="W596" s="42"/>
      <c r="X596" s="42"/>
      <c r="Y596" s="10" t="s">
        <v>4479</v>
      </c>
      <c r="Z596" s="10" t="s">
        <v>563</v>
      </c>
      <c r="AA596" s="5"/>
    </row>
    <row r="597" spans="1:27" ht="12.75" customHeight="1" x14ac:dyDescent="0.25">
      <c r="A597" s="10" t="str">
        <f>Q597</f>
        <v>ENGENHARIA BIOMÉDICA</v>
      </c>
      <c r="B597" s="10" t="str">
        <f>E597</f>
        <v>DAESZB027-17SB</v>
      </c>
      <c r="C597" s="10" t="str">
        <f>CONCATENATE(D597," ",G597,"-",K597," (",J597,")",IF(G597="I"," - TURMA MINISTRADA EM INGLÊS",IF(G597="P"," - TURMA COMPARTILHADA COM A PÓS-GRADUAÇÃO",IF(G597="S"," - TURMA SEMIPRESENCIAL",""))))</f>
        <v>Engenharia de Reabilitação e Biofeedback A-diurno (São Bernardo do Campo)</v>
      </c>
      <c r="D597" s="6" t="s">
        <v>3071</v>
      </c>
      <c r="E597" s="6" t="s">
        <v>3072</v>
      </c>
      <c r="F597" s="28" t="s">
        <v>3073</v>
      </c>
      <c r="G597" s="19" t="s">
        <v>16</v>
      </c>
      <c r="H597" s="19" t="s">
        <v>3074</v>
      </c>
      <c r="I597" s="6"/>
      <c r="J597" s="6" t="s">
        <v>36</v>
      </c>
      <c r="K597" s="17" t="s">
        <v>18</v>
      </c>
      <c r="L597" s="6" t="s">
        <v>276</v>
      </c>
      <c r="M597" s="6">
        <v>30</v>
      </c>
      <c r="N597" s="6"/>
      <c r="O597" s="6"/>
      <c r="P597" s="6"/>
      <c r="Q597" s="6" t="s">
        <v>108</v>
      </c>
      <c r="R597" s="6" t="s">
        <v>795</v>
      </c>
      <c r="S597" s="6" t="s">
        <v>795</v>
      </c>
      <c r="T597" s="25">
        <v>16</v>
      </c>
      <c r="U597" s="25">
        <v>16</v>
      </c>
      <c r="V597" s="42" t="s">
        <v>1250</v>
      </c>
      <c r="W597" s="42"/>
      <c r="X597" s="42"/>
      <c r="Y597" s="10" t="s">
        <v>764</v>
      </c>
      <c r="Z597" s="10" t="s">
        <v>563</v>
      </c>
      <c r="AA597" s="5"/>
    </row>
    <row r="598" spans="1:27" ht="12.75" customHeight="1" x14ac:dyDescent="0.25">
      <c r="A598" s="10" t="str">
        <f>Q598</f>
        <v>ENGENHARIA BIOMÉDICA</v>
      </c>
      <c r="B598" s="10" t="str">
        <f>E598</f>
        <v>DAESTB028-17SB</v>
      </c>
      <c r="C598" s="10" t="str">
        <f>CONCATENATE(D598," ",G598,"-",K598," (",J598,")",IF(G598="I"," - TURMA MINISTRADA EM INGLÊS",IF(G598="P"," - TURMA COMPARTILHADA COM A PÓS-GRADUAÇÃO",IF(G598="S"," - TURMA SEMIPRESENCIAL",""))))</f>
        <v>Equipamentos Médico-Hospitalares A-diurno (São Bernardo do Campo)</v>
      </c>
      <c r="D598" s="5" t="s">
        <v>1686</v>
      </c>
      <c r="E598" s="5" t="s">
        <v>1687</v>
      </c>
      <c r="F598" s="25" t="s">
        <v>1688</v>
      </c>
      <c r="G598" s="14" t="s">
        <v>16</v>
      </c>
      <c r="H598" s="14" t="s">
        <v>894</v>
      </c>
      <c r="I598" s="5" t="s">
        <v>1689</v>
      </c>
      <c r="J598" s="5" t="s">
        <v>36</v>
      </c>
      <c r="K598" s="5" t="s">
        <v>18</v>
      </c>
      <c r="L598" s="5" t="s">
        <v>273</v>
      </c>
      <c r="M598" s="5">
        <v>30</v>
      </c>
      <c r="N598" s="5"/>
      <c r="O598" s="5"/>
      <c r="P598" s="5"/>
      <c r="Q598" s="5" t="s">
        <v>108</v>
      </c>
      <c r="R598" s="5" t="s">
        <v>964</v>
      </c>
      <c r="S598" s="5" t="s">
        <v>964</v>
      </c>
      <c r="T598" s="25">
        <v>16</v>
      </c>
      <c r="U598" s="25">
        <v>16</v>
      </c>
      <c r="V598" s="42" t="s">
        <v>1250</v>
      </c>
      <c r="W598" s="42"/>
      <c r="X598" s="42"/>
      <c r="Y598" s="10" t="s">
        <v>1167</v>
      </c>
      <c r="Z598" s="10" t="s">
        <v>1181</v>
      </c>
      <c r="AA598" s="5"/>
    </row>
    <row r="599" spans="1:27" ht="12.75" customHeight="1" x14ac:dyDescent="0.25">
      <c r="A599" s="10" t="str">
        <f>Q599</f>
        <v>ENGENHARIA BIOMÉDICA</v>
      </c>
      <c r="B599" s="10" t="str">
        <f>E599</f>
        <v>NAESTB028-17SB</v>
      </c>
      <c r="C599" s="10" t="str">
        <f>CONCATENATE(D599," ",G599,"-",K599," (",J599,")",IF(G599="I"," - TURMA MINISTRADA EM INGLÊS",IF(G599="P"," - TURMA COMPARTILHADA COM A PÓS-GRADUAÇÃO",IF(G599="S"," - TURMA SEMIPRESENCIAL",""))))</f>
        <v>Equipamentos Médico-Hospitalares A-noturno (São Bernardo do Campo)</v>
      </c>
      <c r="D599" s="5" t="s">
        <v>1686</v>
      </c>
      <c r="E599" s="5" t="s">
        <v>1690</v>
      </c>
      <c r="F599" s="25" t="s">
        <v>1688</v>
      </c>
      <c r="G599" s="14" t="s">
        <v>16</v>
      </c>
      <c r="H599" s="14" t="s">
        <v>1691</v>
      </c>
      <c r="I599" s="5" t="s">
        <v>1692</v>
      </c>
      <c r="J599" s="5" t="s">
        <v>36</v>
      </c>
      <c r="K599" s="5" t="s">
        <v>23</v>
      </c>
      <c r="L599" s="5" t="s">
        <v>273</v>
      </c>
      <c r="M599" s="5">
        <v>30</v>
      </c>
      <c r="N599" s="5"/>
      <c r="O599" s="5"/>
      <c r="P599" s="5"/>
      <c r="Q599" s="6" t="s">
        <v>108</v>
      </c>
      <c r="R599" s="6" t="s">
        <v>964</v>
      </c>
      <c r="S599" s="6" t="s">
        <v>964</v>
      </c>
      <c r="T599" s="25">
        <v>16</v>
      </c>
      <c r="U599" s="25">
        <v>16</v>
      </c>
      <c r="V599" s="42" t="s">
        <v>1250</v>
      </c>
      <c r="W599" s="42"/>
      <c r="X599" s="42"/>
      <c r="Y599" s="10" t="s">
        <v>766</v>
      </c>
      <c r="Z599" s="10" t="s">
        <v>1185</v>
      </c>
      <c r="AA599" s="5"/>
    </row>
    <row r="600" spans="1:27" ht="12.75" customHeight="1" x14ac:dyDescent="0.25">
      <c r="A600" s="10" t="str">
        <f>Q600</f>
        <v>ENGENHARIA BIOMÉDICA</v>
      </c>
      <c r="B600" s="10" t="str">
        <f>E600</f>
        <v>DAESTB023-17SB</v>
      </c>
      <c r="C600" s="10" t="str">
        <f>CONCATENATE(D600," ",G600,"-",K600," (",J600,")",IF(G600="I"," - TURMA MINISTRADA EM INGLÊS",IF(G600="P"," - TURMA COMPARTILHADA COM A PÓS-GRADUAÇÃO",IF(G600="S"," - TURMA SEMIPRESENCIAL",""))))</f>
        <v>Física Médica I A-diurno (São Bernardo do Campo)</v>
      </c>
      <c r="D600" s="6" t="s">
        <v>1693</v>
      </c>
      <c r="E600" s="6" t="s">
        <v>1694</v>
      </c>
      <c r="F600" s="28" t="s">
        <v>1695</v>
      </c>
      <c r="G600" s="19" t="s">
        <v>16</v>
      </c>
      <c r="H600" s="19" t="s">
        <v>987</v>
      </c>
      <c r="I600" s="6"/>
      <c r="J600" s="6" t="s">
        <v>36</v>
      </c>
      <c r="K600" s="6" t="s">
        <v>18</v>
      </c>
      <c r="L600" s="6" t="s">
        <v>25</v>
      </c>
      <c r="M600" s="6">
        <v>50</v>
      </c>
      <c r="N600" s="6"/>
      <c r="O600" s="6" t="s">
        <v>22</v>
      </c>
      <c r="P600" s="6"/>
      <c r="Q600" s="6" t="s">
        <v>108</v>
      </c>
      <c r="R600" s="6" t="s">
        <v>575</v>
      </c>
      <c r="S600" s="6" t="s">
        <v>575</v>
      </c>
      <c r="T600" s="25">
        <v>16</v>
      </c>
      <c r="U600" s="25">
        <v>16</v>
      </c>
      <c r="V600" s="42" t="s">
        <v>1250</v>
      </c>
      <c r="W600" s="42"/>
      <c r="X600" s="42"/>
      <c r="Y600" s="10" t="s">
        <v>1170</v>
      </c>
      <c r="Z600" s="10" t="s">
        <v>563</v>
      </c>
      <c r="AA600" s="5"/>
    </row>
    <row r="601" spans="1:27" ht="12.75" customHeight="1" x14ac:dyDescent="0.25">
      <c r="A601" s="10" t="str">
        <f>Q601</f>
        <v>ENGENHARIA BIOMÉDICA</v>
      </c>
      <c r="B601" s="10" t="str">
        <f>E601</f>
        <v>NAESTB023-17SB</v>
      </c>
      <c r="C601" s="10" t="str">
        <f>CONCATENATE(D601," ",G601,"-",K601," (",J601,")",IF(G601="I"," - TURMA MINISTRADA EM INGLÊS",IF(G601="P"," - TURMA COMPARTILHADA COM A PÓS-GRADUAÇÃO",IF(G601="S"," - TURMA SEMIPRESENCIAL",""))))</f>
        <v>Física Médica I A-noturno (São Bernardo do Campo)</v>
      </c>
      <c r="D601" s="6" t="s">
        <v>1693</v>
      </c>
      <c r="E601" s="6" t="s">
        <v>1696</v>
      </c>
      <c r="F601" s="28" t="s">
        <v>1695</v>
      </c>
      <c r="G601" s="19" t="s">
        <v>16</v>
      </c>
      <c r="H601" s="19" t="s">
        <v>1697</v>
      </c>
      <c r="I601" s="6"/>
      <c r="J601" s="6" t="s">
        <v>36</v>
      </c>
      <c r="K601" s="17" t="s">
        <v>23</v>
      </c>
      <c r="L601" s="6" t="s">
        <v>25</v>
      </c>
      <c r="M601" s="6">
        <v>61</v>
      </c>
      <c r="N601" s="6"/>
      <c r="O601" s="6" t="s">
        <v>22</v>
      </c>
      <c r="P601" s="6"/>
      <c r="Q601" s="6" t="s">
        <v>108</v>
      </c>
      <c r="R601" s="6" t="s">
        <v>469</v>
      </c>
      <c r="S601" s="6" t="s">
        <v>469</v>
      </c>
      <c r="T601" s="25">
        <v>16</v>
      </c>
      <c r="U601" s="25">
        <v>16</v>
      </c>
      <c r="V601" s="42" t="s">
        <v>1250</v>
      </c>
      <c r="W601" s="42"/>
      <c r="X601" s="42"/>
      <c r="Y601" s="10" t="s">
        <v>1171</v>
      </c>
      <c r="Z601" s="10" t="s">
        <v>563</v>
      </c>
      <c r="AA601" s="5"/>
    </row>
    <row r="602" spans="1:27" ht="12.75" customHeight="1" x14ac:dyDescent="0.25">
      <c r="A602" s="10" t="str">
        <f>Q602</f>
        <v>ENGENHARIA BIOMÉDICA</v>
      </c>
      <c r="B602" s="10" t="str">
        <f>E602</f>
        <v>NAESTB025-17SB</v>
      </c>
      <c r="C602" s="10" t="str">
        <f>CONCATENATE(D602," ",G602,"-",K602," (",J602,")",IF(G602="I"," - TURMA MINISTRADA EM INGLÊS",IF(G602="P"," - TURMA COMPARTILHADA COM A PÓS-GRADUAÇÃO",IF(G602="S"," - TURMA SEMIPRESENCIAL",""))))</f>
        <v>Instrumentação Biomédica I A-noturno (São Bernardo do Campo)</v>
      </c>
      <c r="D602" s="6" t="s">
        <v>3450</v>
      </c>
      <c r="E602" s="6" t="s">
        <v>3451</v>
      </c>
      <c r="F602" s="27" t="s">
        <v>3452</v>
      </c>
      <c r="G602" s="19" t="s">
        <v>16</v>
      </c>
      <c r="H602" s="19" t="s">
        <v>2246</v>
      </c>
      <c r="I602" s="6"/>
      <c r="J602" s="6" t="s">
        <v>36</v>
      </c>
      <c r="K602" s="17" t="s">
        <v>23</v>
      </c>
      <c r="L602" s="6" t="s">
        <v>284</v>
      </c>
      <c r="M602" s="6">
        <v>35</v>
      </c>
      <c r="N602" s="6"/>
      <c r="O602" s="6"/>
      <c r="P602" s="6"/>
      <c r="Q602" s="6" t="s">
        <v>108</v>
      </c>
      <c r="R602" s="6" t="s">
        <v>578</v>
      </c>
      <c r="S602" s="6"/>
      <c r="T602" s="25">
        <v>16</v>
      </c>
      <c r="U602" s="25">
        <v>16</v>
      </c>
      <c r="V602" s="42" t="s">
        <v>1250</v>
      </c>
      <c r="W602" s="42"/>
      <c r="X602" s="42"/>
      <c r="Y602" s="10" t="s">
        <v>731</v>
      </c>
      <c r="Z602" s="10" t="s">
        <v>563</v>
      </c>
      <c r="AA602" s="5"/>
    </row>
    <row r="603" spans="1:27" ht="12.75" customHeight="1" x14ac:dyDescent="0.25">
      <c r="A603" s="10" t="str">
        <f>Q603</f>
        <v>ENGENHARIA BIOMÉDICA</v>
      </c>
      <c r="B603" s="10" t="str">
        <f>E603</f>
        <v>NAESZB022-17SB</v>
      </c>
      <c r="C603" s="10" t="str">
        <f>CONCATENATE(D603," ",G603,"-",K603," (",J603,")",IF(G603="I"," - TURMA MINISTRADA EM INGLÊS",IF(G603="P"," - TURMA COMPARTILHADA COM A PÓS-GRADUAÇÃO",IF(G603="S"," - TURMA SEMIPRESENCIAL",""))))</f>
        <v>Introdução à Bioinformática A-noturno (São Bernardo do Campo)</v>
      </c>
      <c r="D603" s="5" t="s">
        <v>802</v>
      </c>
      <c r="E603" s="5" t="s">
        <v>3075</v>
      </c>
      <c r="F603" s="25" t="s">
        <v>803</v>
      </c>
      <c r="G603" s="19" t="s">
        <v>16</v>
      </c>
      <c r="H603" s="14" t="s">
        <v>3076</v>
      </c>
      <c r="I603" s="5"/>
      <c r="J603" s="5" t="s">
        <v>36</v>
      </c>
      <c r="K603" s="5" t="s">
        <v>23</v>
      </c>
      <c r="L603" s="5" t="s">
        <v>276</v>
      </c>
      <c r="M603" s="5">
        <v>70</v>
      </c>
      <c r="N603" s="5"/>
      <c r="O603" s="5"/>
      <c r="P603" s="5"/>
      <c r="Q603" s="6" t="s">
        <v>108</v>
      </c>
      <c r="R603" s="5" t="s">
        <v>782</v>
      </c>
      <c r="S603" s="5" t="s">
        <v>782</v>
      </c>
      <c r="T603" s="25">
        <v>16</v>
      </c>
      <c r="U603" s="25">
        <v>16</v>
      </c>
      <c r="V603" s="42" t="s">
        <v>1250</v>
      </c>
      <c r="W603" s="42"/>
      <c r="X603" s="42"/>
      <c r="Y603" s="10" t="s">
        <v>1169</v>
      </c>
      <c r="Z603" s="10" t="s">
        <v>563</v>
      </c>
      <c r="AA603" s="5"/>
    </row>
    <row r="604" spans="1:27" ht="12.75" customHeight="1" x14ac:dyDescent="0.25">
      <c r="A604" s="10" t="str">
        <f>Q604</f>
        <v>ENGENHARIA BIOMÉDICA</v>
      </c>
      <c r="B604" s="10" t="str">
        <f>E604</f>
        <v>DAESTB031-18SB</v>
      </c>
      <c r="C604" s="10" t="str">
        <f>CONCATENATE(D604," ",G604,"-",K604," (",J604,")",IF(G604="I"," - TURMA MINISTRADA EM INGLÊS",IF(G604="P"," - TURMA COMPARTILHADA COM A PÓS-GRADUAÇÃO",IF(G604="S"," - TURMA SEMIPRESENCIAL",""))))</f>
        <v>Métodos Matemáticos aplicados a Sistemas Biomédicos A-diurno (São Bernardo do Campo)</v>
      </c>
      <c r="D604" s="6" t="s">
        <v>464</v>
      </c>
      <c r="E604" s="6" t="s">
        <v>535</v>
      </c>
      <c r="F604" s="28" t="s">
        <v>465</v>
      </c>
      <c r="G604" s="19" t="s">
        <v>16</v>
      </c>
      <c r="H604" s="19" t="s">
        <v>1698</v>
      </c>
      <c r="I604" s="6"/>
      <c r="J604" s="6" t="s">
        <v>36</v>
      </c>
      <c r="K604" s="6" t="s">
        <v>18</v>
      </c>
      <c r="L604" s="6" t="s">
        <v>466</v>
      </c>
      <c r="M604" s="6">
        <v>62</v>
      </c>
      <c r="N604" s="6"/>
      <c r="O604" s="6"/>
      <c r="P604" s="6"/>
      <c r="Q604" s="6" t="s">
        <v>108</v>
      </c>
      <c r="R604" s="6" t="s">
        <v>1699</v>
      </c>
      <c r="S604" s="6" t="s">
        <v>963</v>
      </c>
      <c r="T604" s="25">
        <v>24</v>
      </c>
      <c r="U604" s="25">
        <v>24</v>
      </c>
      <c r="V604" s="42" t="s">
        <v>1250</v>
      </c>
      <c r="W604" s="42"/>
      <c r="X604" s="42"/>
      <c r="Y604" s="10" t="s">
        <v>4380</v>
      </c>
      <c r="Z604" s="10" t="s">
        <v>563</v>
      </c>
      <c r="AA604" s="5"/>
    </row>
    <row r="605" spans="1:27" ht="12.75" customHeight="1" x14ac:dyDescent="0.25">
      <c r="A605" s="10" t="str">
        <f>Q605</f>
        <v>ENGENHARIA BIOMÉDICA</v>
      </c>
      <c r="B605" s="10" t="str">
        <f>E605</f>
        <v>NAESTB031-18SB</v>
      </c>
      <c r="C605" s="10" t="str">
        <f>CONCATENATE(D605," ",G605,"-",K605," (",J605,")",IF(G605="I"," - TURMA MINISTRADA EM INGLÊS",IF(G605="P"," - TURMA COMPARTILHADA COM A PÓS-GRADUAÇÃO",IF(G605="S"," - TURMA SEMIPRESENCIAL",""))))</f>
        <v>Métodos Matemáticos aplicados a Sistemas Biomédicos A-noturno (São Bernardo do Campo)</v>
      </c>
      <c r="D605" s="6" t="s">
        <v>464</v>
      </c>
      <c r="E605" s="6" t="s">
        <v>1700</v>
      </c>
      <c r="F605" s="28" t="s">
        <v>465</v>
      </c>
      <c r="G605" s="19" t="s">
        <v>16</v>
      </c>
      <c r="H605" s="19" t="s">
        <v>1701</v>
      </c>
      <c r="I605" s="6"/>
      <c r="J605" s="6" t="s">
        <v>36</v>
      </c>
      <c r="K605" s="6" t="s">
        <v>23</v>
      </c>
      <c r="L605" s="6" t="s">
        <v>466</v>
      </c>
      <c r="M605" s="6">
        <v>63</v>
      </c>
      <c r="N605" s="6"/>
      <c r="O605" s="6"/>
      <c r="P605" s="6"/>
      <c r="Q605" s="6" t="s">
        <v>108</v>
      </c>
      <c r="R605" s="6" t="s">
        <v>963</v>
      </c>
      <c r="S605" s="6" t="s">
        <v>1699</v>
      </c>
      <c r="T605" s="25">
        <v>24</v>
      </c>
      <c r="U605" s="25">
        <v>24</v>
      </c>
      <c r="V605" s="42" t="s">
        <v>1250</v>
      </c>
      <c r="W605" s="42"/>
      <c r="X605" s="42"/>
      <c r="Y605" s="10" t="s">
        <v>4381</v>
      </c>
      <c r="Z605" s="10" t="s">
        <v>563</v>
      </c>
      <c r="AA605" s="5"/>
    </row>
    <row r="606" spans="1:27" ht="12.75" customHeight="1" x14ac:dyDescent="0.25">
      <c r="A606" s="10" t="str">
        <f>Q606</f>
        <v>ENGENHARIA BIOMÉDICA</v>
      </c>
      <c r="B606" s="10" t="str">
        <f>E606</f>
        <v>DAESTB024-17SB</v>
      </c>
      <c r="C606" s="10" t="str">
        <f>CONCATENATE(D606," ",G606,"-",K606," (",J606,")",IF(G606="I"," - TURMA MINISTRADA EM INGLÊS",IF(G606="P"," - TURMA COMPARTILHADA COM A PÓS-GRADUAÇÃO",IF(G606="S"," - TURMA SEMIPRESENCIAL",""))))</f>
        <v>Modelagem de Sistemas Dinâmicos II A-diurno (São Bernardo do Campo)</v>
      </c>
      <c r="D606" s="6" t="s">
        <v>1702</v>
      </c>
      <c r="E606" s="6" t="s">
        <v>1703</v>
      </c>
      <c r="F606" s="28" t="s">
        <v>1704</v>
      </c>
      <c r="G606" s="19" t="s">
        <v>16</v>
      </c>
      <c r="H606" s="19" t="s">
        <v>1705</v>
      </c>
      <c r="I606" s="6" t="s">
        <v>1706</v>
      </c>
      <c r="J606" s="6" t="s">
        <v>36</v>
      </c>
      <c r="K606" s="6" t="s">
        <v>18</v>
      </c>
      <c r="L606" s="6" t="s">
        <v>273</v>
      </c>
      <c r="M606" s="6">
        <v>39</v>
      </c>
      <c r="N606" s="6"/>
      <c r="O606" s="6"/>
      <c r="P606" s="6"/>
      <c r="Q606" s="6" t="s">
        <v>108</v>
      </c>
      <c r="R606" s="6" t="s">
        <v>576</v>
      </c>
      <c r="S606" s="6" t="s">
        <v>576</v>
      </c>
      <c r="T606" s="25">
        <v>16</v>
      </c>
      <c r="U606" s="25">
        <v>16</v>
      </c>
      <c r="V606" s="42" t="s">
        <v>1250</v>
      </c>
      <c r="W606" s="42"/>
      <c r="X606" s="42"/>
      <c r="Y606" s="10" t="s">
        <v>767</v>
      </c>
      <c r="Z606" s="10" t="s">
        <v>749</v>
      </c>
      <c r="AA606" s="5"/>
    </row>
    <row r="607" spans="1:27" ht="12.75" customHeight="1" x14ac:dyDescent="0.25">
      <c r="A607" s="10" t="str">
        <f>Q607</f>
        <v>ENGENHARIA BIOMÉDICA</v>
      </c>
      <c r="B607" s="10" t="str">
        <f>E607</f>
        <v>NAESTB024-17SB</v>
      </c>
      <c r="C607" s="10" t="str">
        <f>CONCATENATE(D607," ",G607,"-",K607," (",J607,")",IF(G607="I"," - TURMA MINISTRADA EM INGLÊS",IF(G607="P"," - TURMA COMPARTILHADA COM A PÓS-GRADUAÇÃO",IF(G607="S"," - TURMA SEMIPRESENCIAL",""))))</f>
        <v>Modelagem de Sistemas Dinâmicos II A-noturno (São Bernardo do Campo)</v>
      </c>
      <c r="D607" s="6" t="s">
        <v>1702</v>
      </c>
      <c r="E607" s="6" t="s">
        <v>1707</v>
      </c>
      <c r="F607" s="28" t="s">
        <v>1704</v>
      </c>
      <c r="G607" s="19" t="s">
        <v>16</v>
      </c>
      <c r="H607" s="19" t="s">
        <v>1485</v>
      </c>
      <c r="I607" s="6" t="s">
        <v>1708</v>
      </c>
      <c r="J607" s="6" t="s">
        <v>36</v>
      </c>
      <c r="K607" s="17" t="s">
        <v>23</v>
      </c>
      <c r="L607" s="6" t="s">
        <v>273</v>
      </c>
      <c r="M607" s="6">
        <v>42</v>
      </c>
      <c r="N607" s="6"/>
      <c r="O607" s="6"/>
      <c r="P607" s="6"/>
      <c r="Q607" s="6" t="s">
        <v>108</v>
      </c>
      <c r="R607" s="6" t="s">
        <v>577</v>
      </c>
      <c r="S607" s="6" t="s">
        <v>577</v>
      </c>
      <c r="T607" s="25">
        <v>16</v>
      </c>
      <c r="U607" s="25">
        <v>16</v>
      </c>
      <c r="V607" s="42" t="s">
        <v>1250</v>
      </c>
      <c r="W607" s="42"/>
      <c r="X607" s="42"/>
      <c r="Y607" s="10" t="s">
        <v>758</v>
      </c>
      <c r="Z607" s="10" t="s">
        <v>750</v>
      </c>
      <c r="AA607" s="5"/>
    </row>
    <row r="608" spans="1:27" ht="12.75" customHeight="1" x14ac:dyDescent="0.25">
      <c r="A608" s="10" t="str">
        <f>Q608</f>
        <v>ENGENHARIA BIOMÉDICA</v>
      </c>
      <c r="B608" s="10" t="str">
        <f>E608</f>
        <v>NAESZB038-17SB</v>
      </c>
      <c r="C608" s="10" t="str">
        <f>CONCATENATE(D608," ",G608,"-",K608," (",J608,")",IF(G608="I"," - TURMA MINISTRADA EM INGLÊS",IF(G608="P"," - TURMA COMPARTILHADA COM A PÓS-GRADUAÇÃO",IF(G608="S"," - TURMA SEMIPRESENCIAL",""))))</f>
        <v>Modelagem e Simulação do Movimento Humano A-noturno (São Bernardo do Campo)</v>
      </c>
      <c r="D608" s="6" t="s">
        <v>3081</v>
      </c>
      <c r="E608" s="6" t="s">
        <v>3082</v>
      </c>
      <c r="F608" s="28" t="s">
        <v>3083</v>
      </c>
      <c r="G608" s="19" t="s">
        <v>16</v>
      </c>
      <c r="H608" s="19" t="s">
        <v>3084</v>
      </c>
      <c r="I608" s="6"/>
      <c r="J608" s="6" t="s">
        <v>36</v>
      </c>
      <c r="K608" s="6" t="s">
        <v>23</v>
      </c>
      <c r="L608" s="6" t="s">
        <v>273</v>
      </c>
      <c r="M608" s="6">
        <v>30</v>
      </c>
      <c r="N608" s="6"/>
      <c r="O608" s="6"/>
      <c r="P608" s="6"/>
      <c r="Q608" s="6" t="s">
        <v>108</v>
      </c>
      <c r="R608" s="6" t="s">
        <v>895</v>
      </c>
      <c r="S608" s="6" t="s">
        <v>574</v>
      </c>
      <c r="T608" s="25">
        <v>16</v>
      </c>
      <c r="U608" s="25">
        <v>16</v>
      </c>
      <c r="V608" s="42" t="s">
        <v>1250</v>
      </c>
      <c r="W608" s="42"/>
      <c r="X608" s="42"/>
      <c r="Y608" s="10" t="s">
        <v>4458</v>
      </c>
      <c r="Z608" s="10" t="s">
        <v>563</v>
      </c>
      <c r="AA608" s="5"/>
    </row>
    <row r="609" spans="1:27" ht="12.75" customHeight="1" x14ac:dyDescent="0.25">
      <c r="A609" s="10" t="str">
        <f>Q609</f>
        <v>ENGENHARIA BIOMÉDICA</v>
      </c>
      <c r="B609" s="10" t="str">
        <f>E609</f>
        <v>DAESZB010-17SB</v>
      </c>
      <c r="C609" s="10" t="str">
        <f>CONCATENATE(D609," ",G609,"-",K609," (",J609,")",IF(G609="I"," - TURMA MINISTRADA EM INGLÊS",IF(G609="P"," - TURMA COMPARTILHADA COM A PÓS-GRADUAÇÃO",IF(G609="S"," - TURMA SEMIPRESENCIAL",""))))</f>
        <v>Processamento de Imagens Médicas A-diurno (São Bernardo do Campo)</v>
      </c>
      <c r="D609" s="6" t="s">
        <v>3077</v>
      </c>
      <c r="E609" s="6" t="s">
        <v>3078</v>
      </c>
      <c r="F609" s="28" t="s">
        <v>3079</v>
      </c>
      <c r="G609" s="19" t="s">
        <v>16</v>
      </c>
      <c r="H609" s="19" t="s">
        <v>3080</v>
      </c>
      <c r="I609" s="6"/>
      <c r="J609" s="6" t="s">
        <v>36</v>
      </c>
      <c r="K609" s="17" t="s">
        <v>18</v>
      </c>
      <c r="L609" s="6" t="s">
        <v>284</v>
      </c>
      <c r="M609" s="6">
        <v>40</v>
      </c>
      <c r="N609" s="6"/>
      <c r="O609" s="6"/>
      <c r="P609" s="6"/>
      <c r="Q609" s="6" t="s">
        <v>108</v>
      </c>
      <c r="R609" s="6" t="s">
        <v>470</v>
      </c>
      <c r="S609" s="6" t="s">
        <v>470</v>
      </c>
      <c r="T609" s="25">
        <v>16</v>
      </c>
      <c r="U609" s="25">
        <v>16</v>
      </c>
      <c r="V609" s="42" t="s">
        <v>1250</v>
      </c>
      <c r="W609" s="42"/>
      <c r="X609" s="42"/>
      <c r="Y609" s="10" t="s">
        <v>1196</v>
      </c>
      <c r="Z609" s="10" t="s">
        <v>563</v>
      </c>
      <c r="AA609" s="5"/>
    </row>
    <row r="610" spans="1:27" ht="12.75" customHeight="1" x14ac:dyDescent="0.25">
      <c r="A610" s="10" t="str">
        <f>Q610</f>
        <v>ENGENHARIA BIOMÉDICA</v>
      </c>
      <c r="B610" s="10" t="str">
        <f>E610</f>
        <v>DAESZB008-17SB</v>
      </c>
      <c r="C610" s="10" t="str">
        <f>CONCATENATE(D610," ",G610,"-",K610," (",J610,")",IF(G610="I"," - TURMA MINISTRADA EM INGLÊS",IF(G610="P"," - TURMA COMPARTILHADA COM A PÓS-GRADUAÇÃO",IF(G610="S"," - TURMA SEMIPRESENCIAL",""))))</f>
        <v>Técnicas Modernas em Fototerapia A-diurno (São Bernardo do Campo)</v>
      </c>
      <c r="D610" s="6" t="s">
        <v>3085</v>
      </c>
      <c r="E610" s="6" t="s">
        <v>3086</v>
      </c>
      <c r="F610" s="28" t="s">
        <v>3087</v>
      </c>
      <c r="G610" s="19" t="s">
        <v>16</v>
      </c>
      <c r="H610" s="19" t="s">
        <v>3088</v>
      </c>
      <c r="I610" s="6"/>
      <c r="J610" s="6" t="s">
        <v>36</v>
      </c>
      <c r="K610" s="17" t="s">
        <v>18</v>
      </c>
      <c r="L610" s="6" t="s">
        <v>276</v>
      </c>
      <c r="M610" s="6">
        <v>39</v>
      </c>
      <c r="N610" s="6"/>
      <c r="O610" s="6"/>
      <c r="P610" s="6"/>
      <c r="Q610" s="6" t="s">
        <v>108</v>
      </c>
      <c r="R610" s="6" t="s">
        <v>575</v>
      </c>
      <c r="S610" s="6" t="s">
        <v>579</v>
      </c>
      <c r="T610" s="25">
        <v>16</v>
      </c>
      <c r="U610" s="25">
        <v>16</v>
      </c>
      <c r="V610" s="42" t="s">
        <v>1250</v>
      </c>
      <c r="W610" s="42"/>
      <c r="X610" s="42"/>
      <c r="Y610" s="10" t="s">
        <v>4471</v>
      </c>
      <c r="Z610" s="10" t="s">
        <v>563</v>
      </c>
      <c r="AA610" s="5"/>
    </row>
    <row r="611" spans="1:27" ht="12.75" customHeight="1" x14ac:dyDescent="0.25">
      <c r="A611" s="10" t="str">
        <f>Q611</f>
        <v>ENGENHARIA DE ENERGIA</v>
      </c>
      <c r="B611" s="10" t="str">
        <f>E611</f>
        <v>NAESTE037-17SA</v>
      </c>
      <c r="C611" s="10" t="str">
        <f>CONCATENATE(D611," ",G611,"-",K611," (",J611,")",IF(G611="I"," - TURMA MINISTRADA EM INGLÊS",IF(G611="P"," - TURMA COMPARTILHADA COM A PÓS-GRADUAÇÃO",IF(G611="S"," - TURMA SEMIPRESENCIAL",""))))</f>
        <v>Análise Econômica de Projetos Energéticos A-noturno (Santo André)</v>
      </c>
      <c r="D611" s="6" t="s">
        <v>1709</v>
      </c>
      <c r="E611" s="6" t="s">
        <v>1710</v>
      </c>
      <c r="F611" s="28" t="s">
        <v>1711</v>
      </c>
      <c r="G611" s="19" t="s">
        <v>16</v>
      </c>
      <c r="H611" s="19" t="s">
        <v>866</v>
      </c>
      <c r="I611" s="6"/>
      <c r="J611" s="6" t="s">
        <v>17</v>
      </c>
      <c r="K611" s="6" t="s">
        <v>23</v>
      </c>
      <c r="L611" s="6" t="s">
        <v>25</v>
      </c>
      <c r="M611" s="6">
        <v>63</v>
      </c>
      <c r="N611" s="6"/>
      <c r="O611" s="6"/>
      <c r="P611" s="6"/>
      <c r="Q611" s="6" t="s">
        <v>111</v>
      </c>
      <c r="R611" s="6" t="s">
        <v>304</v>
      </c>
      <c r="S611" s="6"/>
      <c r="T611" s="25">
        <v>16</v>
      </c>
      <c r="U611" s="25">
        <v>16</v>
      </c>
      <c r="V611" s="42" t="s">
        <v>1250</v>
      </c>
      <c r="W611" s="42"/>
      <c r="X611" s="42"/>
      <c r="Y611" s="10" t="s">
        <v>1165</v>
      </c>
      <c r="Z611" s="10" t="s">
        <v>563</v>
      </c>
      <c r="AA611" s="5"/>
    </row>
    <row r="612" spans="1:27" ht="12.75" customHeight="1" x14ac:dyDescent="0.25">
      <c r="A612" s="10" t="str">
        <f>Q612</f>
        <v>ENGENHARIA DE ENERGIA</v>
      </c>
      <c r="B612" s="10" t="str">
        <f>E612</f>
        <v>DAESTA002-17SA</v>
      </c>
      <c r="C612" s="10" t="str">
        <f>CONCATENATE(D612," ",G612,"-",K612," (",J612,")",IF(G612="I"," - TURMA MINISTRADA EM INGLÊS",IF(G612="P"," - TURMA COMPARTILHADA COM A PÓS-GRADUAÇÃO",IF(G612="S"," - TURMA SEMIPRESENCIAL",""))))</f>
        <v>Circuitos Elétricos I A-diurno (Santo André)</v>
      </c>
      <c r="D612" s="6" t="s">
        <v>109</v>
      </c>
      <c r="E612" s="6" t="s">
        <v>1712</v>
      </c>
      <c r="F612" s="28" t="s">
        <v>110</v>
      </c>
      <c r="G612" s="19" t="s">
        <v>16</v>
      </c>
      <c r="H612" s="19" t="s">
        <v>1713</v>
      </c>
      <c r="I612" s="6" t="s">
        <v>1714</v>
      </c>
      <c r="J612" s="6" t="s">
        <v>17</v>
      </c>
      <c r="K612" s="6" t="s">
        <v>18</v>
      </c>
      <c r="L612" s="6" t="s">
        <v>280</v>
      </c>
      <c r="M612" s="6">
        <v>50</v>
      </c>
      <c r="N612" s="6"/>
      <c r="O612" s="6" t="s">
        <v>22</v>
      </c>
      <c r="P612" s="6"/>
      <c r="Q612" s="6" t="s">
        <v>111</v>
      </c>
      <c r="R612" s="6" t="s">
        <v>302</v>
      </c>
      <c r="S612" s="6" t="s">
        <v>302</v>
      </c>
      <c r="T612" s="25">
        <v>20</v>
      </c>
      <c r="U612" s="25">
        <v>20</v>
      </c>
      <c r="V612" s="42" t="s">
        <v>1250</v>
      </c>
      <c r="W612" s="42"/>
      <c r="X612" s="42"/>
      <c r="Y612" s="10" t="s">
        <v>4382</v>
      </c>
      <c r="Z612" s="10" t="s">
        <v>1221</v>
      </c>
      <c r="AA612" s="5"/>
    </row>
    <row r="613" spans="1:27" ht="12.75" customHeight="1" x14ac:dyDescent="0.25">
      <c r="A613" s="10" t="str">
        <f>Q613</f>
        <v>ENGENHARIA DE ENERGIA</v>
      </c>
      <c r="B613" s="10" t="str">
        <f>E613</f>
        <v>NA1ESTA004-17SA</v>
      </c>
      <c r="C613" s="10" t="str">
        <f>CONCATENATE(D613," ",G613,"-",K613," (",J613,")",IF(G613="I"," - TURMA MINISTRADA EM INGLÊS",IF(G613="P"," - TURMA COMPARTILHADA COM A PÓS-GRADUAÇÃO",IF(G613="S"," - TURMA SEMIPRESENCIAL",""))))</f>
        <v>Circuitos Elétricos II A1-noturno (Santo André)</v>
      </c>
      <c r="D613" s="5" t="s">
        <v>112</v>
      </c>
      <c r="E613" s="5" t="s">
        <v>1715</v>
      </c>
      <c r="F613" s="25" t="s">
        <v>113</v>
      </c>
      <c r="G613" s="19" t="s">
        <v>21</v>
      </c>
      <c r="H613" s="14" t="s">
        <v>1716</v>
      </c>
      <c r="I613" s="5" t="s">
        <v>1717</v>
      </c>
      <c r="J613" s="5" t="s">
        <v>17</v>
      </c>
      <c r="K613" s="5" t="s">
        <v>23</v>
      </c>
      <c r="L613" s="5" t="s">
        <v>280</v>
      </c>
      <c r="M613" s="5">
        <v>52</v>
      </c>
      <c r="N613" s="5"/>
      <c r="O613" s="5" t="s">
        <v>22</v>
      </c>
      <c r="P613" s="5"/>
      <c r="Q613" s="6" t="s">
        <v>111</v>
      </c>
      <c r="R613" s="6" t="s">
        <v>303</v>
      </c>
      <c r="S613" s="6" t="s">
        <v>303</v>
      </c>
      <c r="T613" s="25">
        <v>20</v>
      </c>
      <c r="U613" s="25">
        <v>20</v>
      </c>
      <c r="V613" s="42" t="s">
        <v>1250</v>
      </c>
      <c r="W613" s="42"/>
      <c r="X613" s="42"/>
      <c r="Y613" s="10" t="s">
        <v>4383</v>
      </c>
      <c r="Z613" s="10" t="s">
        <v>3381</v>
      </c>
      <c r="AA613" s="5"/>
    </row>
    <row r="614" spans="1:27" ht="12.75" customHeight="1" x14ac:dyDescent="0.25">
      <c r="A614" s="10" t="str">
        <f>Q614</f>
        <v>ENGENHARIA DE ENERGIA</v>
      </c>
      <c r="B614" s="10" t="str">
        <f>E614</f>
        <v>DAESTE036-17SA</v>
      </c>
      <c r="C614" s="10" t="str">
        <f>CONCATENATE(D614," ",G614,"-",K614," (",J614,")",IF(G614="I"," - TURMA MINISTRADA EM INGLÊS",IF(G614="P"," - TURMA COMPARTILHADA COM A PÓS-GRADUAÇÃO",IF(G614="S"," - TURMA SEMIPRESENCIAL",""))))</f>
        <v>Economia da Energia A-diurno (Santo André)</v>
      </c>
      <c r="D614" s="5" t="s">
        <v>219</v>
      </c>
      <c r="E614" s="5" t="s">
        <v>1718</v>
      </c>
      <c r="F614" s="25" t="s">
        <v>220</v>
      </c>
      <c r="G614" s="14" t="s">
        <v>16</v>
      </c>
      <c r="H614" s="14" t="s">
        <v>1719</v>
      </c>
      <c r="I614" s="5"/>
      <c r="J614" s="5" t="s">
        <v>17</v>
      </c>
      <c r="K614" s="5" t="s">
        <v>18</v>
      </c>
      <c r="L614" s="5" t="s">
        <v>25</v>
      </c>
      <c r="M614" s="5">
        <v>50</v>
      </c>
      <c r="N614" s="5"/>
      <c r="O614" s="5" t="s">
        <v>22</v>
      </c>
      <c r="P614" s="5" t="s">
        <v>22</v>
      </c>
      <c r="Q614" s="5" t="s">
        <v>111</v>
      </c>
      <c r="R614" s="5" t="s">
        <v>304</v>
      </c>
      <c r="S614" s="5" t="s">
        <v>304</v>
      </c>
      <c r="T614" s="25">
        <v>16</v>
      </c>
      <c r="U614" s="25">
        <v>16</v>
      </c>
      <c r="V614" s="42" t="s">
        <v>1250</v>
      </c>
      <c r="W614" s="42"/>
      <c r="X614" s="42"/>
      <c r="Y614" s="10" t="s">
        <v>4384</v>
      </c>
      <c r="Z614" s="10" t="s">
        <v>563</v>
      </c>
      <c r="AA614" s="5"/>
    </row>
    <row r="615" spans="1:27" ht="12.75" customHeight="1" x14ac:dyDescent="0.25">
      <c r="A615" s="10" t="str">
        <f>Q615</f>
        <v>ENGENHARIA DE ENERGIA</v>
      </c>
      <c r="B615" s="10" t="str">
        <f>E615</f>
        <v>NB1ESZA011-17SA</v>
      </c>
      <c r="C615" s="10" t="str">
        <f>CONCATENATE(D615," ",G615,"-",K615," (",J615,")",IF(G615="I"," - TURMA MINISTRADA EM INGLÊS",IF(G615="P"," - TURMA COMPARTILHADA COM A PÓS-GRADUAÇÃO",IF(G615="S"," - TURMA SEMIPRESENCIAL",""))))</f>
        <v>Eletrônica de Potência I B1-noturno (Santo André)</v>
      </c>
      <c r="D615" s="5" t="s">
        <v>3099</v>
      </c>
      <c r="E615" s="5" t="s">
        <v>3124</v>
      </c>
      <c r="F615" s="25" t="s">
        <v>3101</v>
      </c>
      <c r="G615" s="14" t="s">
        <v>31</v>
      </c>
      <c r="H615" s="14" t="s">
        <v>3125</v>
      </c>
      <c r="I615" s="5"/>
      <c r="J615" s="5" t="s">
        <v>17</v>
      </c>
      <c r="K615" s="5" t="s">
        <v>23</v>
      </c>
      <c r="L615" s="5" t="s">
        <v>280</v>
      </c>
      <c r="M615" s="5">
        <v>30</v>
      </c>
      <c r="N615" s="5"/>
      <c r="O615" s="5"/>
      <c r="P615" s="5"/>
      <c r="Q615" s="6" t="s">
        <v>111</v>
      </c>
      <c r="R615" s="6" t="s">
        <v>310</v>
      </c>
      <c r="S615" s="6"/>
      <c r="T615" s="25">
        <v>20</v>
      </c>
      <c r="U615" s="25">
        <v>20</v>
      </c>
      <c r="V615" s="42" t="s">
        <v>1250</v>
      </c>
      <c r="W615" s="42"/>
      <c r="X615" s="42"/>
      <c r="Y615" s="10" t="s">
        <v>4475</v>
      </c>
      <c r="Z615" s="10" t="s">
        <v>563</v>
      </c>
      <c r="AA615" s="5"/>
    </row>
    <row r="616" spans="1:27" ht="12.75" customHeight="1" x14ac:dyDescent="0.25">
      <c r="A616" s="10" t="str">
        <f>Q616</f>
        <v>ENGENHARIA DE ENERGIA</v>
      </c>
      <c r="B616" s="10" t="str">
        <f>E616</f>
        <v>NA1ESZA012-17SA</v>
      </c>
      <c r="C616" s="10" t="str">
        <f>CONCATENATE(D616," ",G616,"-",K616," (",J616,")",IF(G616="I"," - TURMA MINISTRADA EM INGLÊS",IF(G616="P"," - TURMA COMPARTILHADA COM A PÓS-GRADUAÇÃO",IF(G616="S"," - TURMA SEMIPRESENCIAL",""))))</f>
        <v>Eletrônica de Potência II A1-noturno (Santo André)</v>
      </c>
      <c r="D616" s="6" t="s">
        <v>3126</v>
      </c>
      <c r="E616" s="6" t="s">
        <v>3127</v>
      </c>
      <c r="F616" s="28" t="s">
        <v>3128</v>
      </c>
      <c r="G616" s="19" t="s">
        <v>21</v>
      </c>
      <c r="H616" s="19" t="s">
        <v>3129</v>
      </c>
      <c r="I616" s="6"/>
      <c r="J616" s="6" t="s">
        <v>17</v>
      </c>
      <c r="K616" s="17" t="s">
        <v>23</v>
      </c>
      <c r="L616" s="6" t="s">
        <v>280</v>
      </c>
      <c r="M616" s="6">
        <v>30</v>
      </c>
      <c r="N616" s="6"/>
      <c r="O616" s="6"/>
      <c r="P616" s="6"/>
      <c r="Q616" s="6" t="s">
        <v>111</v>
      </c>
      <c r="R616" s="6" t="s">
        <v>1967</v>
      </c>
      <c r="S616" s="6"/>
      <c r="T616" s="25">
        <v>20</v>
      </c>
      <c r="U616" s="25">
        <v>20</v>
      </c>
      <c r="V616" s="42" t="s">
        <v>1250</v>
      </c>
      <c r="W616" s="42"/>
      <c r="X616" s="42"/>
      <c r="Y616" s="10" t="s">
        <v>4476</v>
      </c>
      <c r="Z616" s="10" t="s">
        <v>563</v>
      </c>
      <c r="AA616" s="5"/>
    </row>
    <row r="617" spans="1:27" ht="12.75" customHeight="1" x14ac:dyDescent="0.25">
      <c r="A617" s="10" t="str">
        <f>Q617</f>
        <v>ENGENHARIA DE ENERGIA</v>
      </c>
      <c r="B617" s="10" t="str">
        <f>E617</f>
        <v>DAESTE004-17SA</v>
      </c>
      <c r="C617" s="10" t="str">
        <f>CONCATENATE(D617," ",G617,"-",K617," (",J617,")",IF(G617="I"," - TURMA MINISTRADA EM INGLÊS",IF(G617="P"," - TURMA COMPARTILHADA COM A PÓS-GRADUAÇÃO",IF(G617="S"," - TURMA SEMIPRESENCIAL",""))))</f>
        <v>Energia, Meio Ambiente e Sociedade A-diurno (Santo André)</v>
      </c>
      <c r="D617" s="6" t="s">
        <v>1077</v>
      </c>
      <c r="E617" s="6" t="s">
        <v>1154</v>
      </c>
      <c r="F617" s="28" t="s">
        <v>1078</v>
      </c>
      <c r="G617" s="19" t="s">
        <v>16</v>
      </c>
      <c r="H617" s="19" t="s">
        <v>1720</v>
      </c>
      <c r="I617" s="6"/>
      <c r="J617" s="6" t="s">
        <v>17</v>
      </c>
      <c r="K617" s="6" t="s">
        <v>18</v>
      </c>
      <c r="L617" s="6" t="s">
        <v>45</v>
      </c>
      <c r="M617" s="6">
        <v>50</v>
      </c>
      <c r="N617" s="6"/>
      <c r="O617" s="6"/>
      <c r="P617" s="6" t="s">
        <v>22</v>
      </c>
      <c r="Q617" s="6" t="s">
        <v>111</v>
      </c>
      <c r="R617" s="6" t="s">
        <v>907</v>
      </c>
      <c r="S617" s="6"/>
      <c r="T617" s="25">
        <v>16</v>
      </c>
      <c r="U617" s="25">
        <v>16</v>
      </c>
      <c r="V617" s="42" t="s">
        <v>1250</v>
      </c>
      <c r="W617" s="42"/>
      <c r="X617" s="42"/>
      <c r="Y617" s="10" t="s">
        <v>1172</v>
      </c>
      <c r="Z617" s="10" t="s">
        <v>563</v>
      </c>
      <c r="AA617" s="5"/>
    </row>
    <row r="618" spans="1:27" ht="12.75" customHeight="1" x14ac:dyDescent="0.25">
      <c r="A618" s="10" t="str">
        <f>Q618</f>
        <v>ENGENHARIA DE ENERGIA</v>
      </c>
      <c r="B618" s="10" t="str">
        <f>E618</f>
        <v>DAESTE029-17SA</v>
      </c>
      <c r="C618" s="10" t="str">
        <f>CONCATENATE(D618," ",G618,"-",K618," (",J618,")",IF(G618="I"," - TURMA MINISTRADA EM INGLÊS",IF(G618="P"," - TURMA COMPARTILHADA COM A PÓS-GRADUAÇÃO",IF(G618="S"," - TURMA SEMIPRESENCIAL",""))))</f>
        <v>Engenharia de Combustíveis Fósseis A-diurno (Santo André)</v>
      </c>
      <c r="D618" s="6" t="s">
        <v>902</v>
      </c>
      <c r="E618" s="6" t="s">
        <v>1721</v>
      </c>
      <c r="F618" s="28" t="s">
        <v>903</v>
      </c>
      <c r="G618" s="19" t="s">
        <v>16</v>
      </c>
      <c r="H618" s="19" t="s">
        <v>1002</v>
      </c>
      <c r="I618" s="6"/>
      <c r="J618" s="6" t="s">
        <v>17</v>
      </c>
      <c r="K618" s="17" t="s">
        <v>18</v>
      </c>
      <c r="L618" s="6" t="s">
        <v>25</v>
      </c>
      <c r="M618" s="6">
        <v>50</v>
      </c>
      <c r="N618" s="6"/>
      <c r="O618" s="6" t="s">
        <v>22</v>
      </c>
      <c r="P618" s="6"/>
      <c r="Q618" s="6" t="s">
        <v>111</v>
      </c>
      <c r="R618" s="6" t="s">
        <v>1073</v>
      </c>
      <c r="S618" s="6"/>
      <c r="T618" s="25">
        <v>16</v>
      </c>
      <c r="U618" s="25">
        <v>16</v>
      </c>
      <c r="V618" s="42" t="s">
        <v>1250</v>
      </c>
      <c r="W618" s="42"/>
      <c r="X618" s="42"/>
      <c r="Y618" s="10" t="s">
        <v>730</v>
      </c>
      <c r="Z618" s="10" t="s">
        <v>563</v>
      </c>
      <c r="AA618" s="5"/>
    </row>
    <row r="619" spans="1:27" ht="12.75" customHeight="1" x14ac:dyDescent="0.25">
      <c r="A619" s="10" t="str">
        <f>Q619</f>
        <v>ENGENHARIA DE ENERGIA</v>
      </c>
      <c r="B619" s="10" t="str">
        <f>E619</f>
        <v>NAESTE030-17SA</v>
      </c>
      <c r="C619" s="10" t="str">
        <f>CONCATENATE(D619," ",G619,"-",K619," (",J619,")",IF(G619="I"," - TURMA MINISTRADA EM INGLÊS",IF(G619="P"," - TURMA COMPARTILHADA COM A PÓS-GRADUAÇÃO",IF(G619="S"," - TURMA SEMIPRESENCIAL",""))))</f>
        <v>Engenharia de Petróleo e Gás A-noturno (Santo André)</v>
      </c>
      <c r="D619" s="6" t="s">
        <v>1071</v>
      </c>
      <c r="E619" s="6" t="s">
        <v>1722</v>
      </c>
      <c r="F619" s="27" t="s">
        <v>1072</v>
      </c>
      <c r="G619" s="19" t="s">
        <v>16</v>
      </c>
      <c r="H619" s="19" t="s">
        <v>1723</v>
      </c>
      <c r="I619" s="6"/>
      <c r="J619" s="6" t="s">
        <v>17</v>
      </c>
      <c r="K619" s="6" t="s">
        <v>23</v>
      </c>
      <c r="L619" s="6" t="s">
        <v>25</v>
      </c>
      <c r="M619" s="6">
        <v>50</v>
      </c>
      <c r="N619" s="6"/>
      <c r="O619" s="6"/>
      <c r="P619" s="6"/>
      <c r="Q619" s="6" t="s">
        <v>111</v>
      </c>
      <c r="R619" s="6" t="s">
        <v>1073</v>
      </c>
      <c r="S619" s="6"/>
      <c r="T619" s="25">
        <v>16</v>
      </c>
      <c r="U619" s="25">
        <v>16</v>
      </c>
      <c r="V619" s="42" t="s">
        <v>1250</v>
      </c>
      <c r="W619" s="42"/>
      <c r="X619" s="42"/>
      <c r="Y619" s="10" t="s">
        <v>735</v>
      </c>
      <c r="Z619" s="10" t="s">
        <v>563</v>
      </c>
      <c r="AA619" s="5"/>
    </row>
    <row r="620" spans="1:27" ht="12.75" customHeight="1" x14ac:dyDescent="0.25">
      <c r="A620" s="10" t="str">
        <f>Q620</f>
        <v>ENGENHARIA DE ENERGIA</v>
      </c>
      <c r="B620" s="10" t="str">
        <f>E620</f>
        <v>NAESTE033-17SA</v>
      </c>
      <c r="C620" s="10" t="str">
        <f>CONCATENATE(D620," ",G620,"-",K620," (",J620,")",IF(G620="I"," - TURMA MINISTRADA EM INGLÊS",IF(G620="P"," - TURMA COMPARTILHADA COM A PÓS-GRADUAÇÃO",IF(G620="S"," - TURMA SEMIPRESENCIAL",""))))</f>
        <v>Engenharia Solar Fotovoltaica A-noturno (Santo André)</v>
      </c>
      <c r="D620" s="6" t="s">
        <v>1724</v>
      </c>
      <c r="E620" s="6" t="s">
        <v>1725</v>
      </c>
      <c r="F620" s="27" t="s">
        <v>1726</v>
      </c>
      <c r="G620" s="19" t="s">
        <v>16</v>
      </c>
      <c r="H620" s="19" t="s">
        <v>1727</v>
      </c>
      <c r="I620" s="6"/>
      <c r="J620" s="6" t="s">
        <v>17</v>
      </c>
      <c r="K620" s="6" t="s">
        <v>23</v>
      </c>
      <c r="L620" s="6" t="s">
        <v>25</v>
      </c>
      <c r="M620" s="6">
        <v>50</v>
      </c>
      <c r="N620" s="6"/>
      <c r="O620" s="6"/>
      <c r="P620" s="6"/>
      <c r="Q620" s="6" t="s">
        <v>111</v>
      </c>
      <c r="R620" s="6" t="s">
        <v>301</v>
      </c>
      <c r="S620" s="6"/>
      <c r="T620" s="25">
        <v>16</v>
      </c>
      <c r="U620" s="25">
        <v>16</v>
      </c>
      <c r="V620" s="42" t="s">
        <v>1250</v>
      </c>
      <c r="W620" s="42"/>
      <c r="X620" s="42"/>
      <c r="Y620" s="10" t="s">
        <v>1173</v>
      </c>
      <c r="Z620" s="10" t="s">
        <v>563</v>
      </c>
      <c r="AA620" s="5"/>
    </row>
    <row r="621" spans="1:27" ht="12.75" customHeight="1" x14ac:dyDescent="0.25">
      <c r="A621" s="10" t="str">
        <f>Q621</f>
        <v>ENGENHARIA DE ENERGIA</v>
      </c>
      <c r="B621" s="10" t="str">
        <f>E621</f>
        <v>DAESTE032-17SA</v>
      </c>
      <c r="C621" s="10" t="str">
        <f>CONCATENATE(D621," ",G621,"-",K621," (",J621,")",IF(G621="I"," - TURMA MINISTRADA EM INGLÊS",IF(G621="P"," - TURMA COMPARTILHADA COM A PÓS-GRADUAÇÃO",IF(G621="S"," - TURMA SEMIPRESENCIAL",""))))</f>
        <v>Engenharia Solar Térmica A-diurno (Santo André)</v>
      </c>
      <c r="D621" s="6" t="s">
        <v>904</v>
      </c>
      <c r="E621" s="6" t="s">
        <v>1728</v>
      </c>
      <c r="F621" s="28" t="s">
        <v>905</v>
      </c>
      <c r="G621" s="19" t="s">
        <v>16</v>
      </c>
      <c r="H621" s="19" t="s">
        <v>1729</v>
      </c>
      <c r="I621" s="6"/>
      <c r="J621" s="6" t="s">
        <v>17</v>
      </c>
      <c r="K621" s="17" t="s">
        <v>18</v>
      </c>
      <c r="L621" s="6" t="s">
        <v>25</v>
      </c>
      <c r="M621" s="6">
        <v>50</v>
      </c>
      <c r="N621" s="6"/>
      <c r="O621" s="6"/>
      <c r="P621" s="6"/>
      <c r="Q621" s="6" t="s">
        <v>111</v>
      </c>
      <c r="R621" s="6" t="s">
        <v>306</v>
      </c>
      <c r="S621" s="6"/>
      <c r="T621" s="25">
        <v>16</v>
      </c>
      <c r="U621" s="25">
        <v>16</v>
      </c>
      <c r="V621" s="42" t="s">
        <v>1250</v>
      </c>
      <c r="W621" s="42"/>
      <c r="X621" s="42"/>
      <c r="Y621" s="10" t="s">
        <v>1172</v>
      </c>
      <c r="Z621" s="10" t="s">
        <v>563</v>
      </c>
      <c r="AA621" s="5"/>
    </row>
    <row r="622" spans="1:27" ht="12.75" customHeight="1" x14ac:dyDescent="0.25">
      <c r="A622" s="10" t="str">
        <f>Q622</f>
        <v>ENGENHARIA DE ENERGIA</v>
      </c>
      <c r="B622" s="10" t="str">
        <f>E622</f>
        <v>DAESZE098-17SA</v>
      </c>
      <c r="C622" s="10" t="str">
        <f>CONCATENATE(D622," ",G622,"-",K622," (",J622,")",IF(G622="I"," - TURMA MINISTRADA EM INGLÊS",IF(G622="P"," - TURMA COMPARTILHADA COM A PÓS-GRADUAÇÃO",IF(G622="S"," - TURMA SEMIPRESENCIAL",""))))</f>
        <v>Física de Reatores Nucleares A-diurno (Santo André)</v>
      </c>
      <c r="D622" s="6" t="s">
        <v>4370</v>
      </c>
      <c r="E622" s="6" t="s">
        <v>4371</v>
      </c>
      <c r="F622" s="26" t="s">
        <v>4372</v>
      </c>
      <c r="G622" s="19" t="s">
        <v>16</v>
      </c>
      <c r="H622" s="19" t="s">
        <v>4373</v>
      </c>
      <c r="I622" s="6"/>
      <c r="J622" s="6" t="s">
        <v>17</v>
      </c>
      <c r="K622" s="6" t="s">
        <v>18</v>
      </c>
      <c r="L622" s="6" t="s">
        <v>45</v>
      </c>
      <c r="M622" s="6">
        <v>50</v>
      </c>
      <c r="N622" s="6"/>
      <c r="O622" s="6"/>
      <c r="P622" s="6"/>
      <c r="Q622" s="6" t="s">
        <v>111</v>
      </c>
      <c r="R622" s="6" t="s">
        <v>4374</v>
      </c>
      <c r="S622" s="6"/>
      <c r="T622" s="25">
        <v>16</v>
      </c>
      <c r="U622" s="25">
        <v>16</v>
      </c>
      <c r="V622" s="42" t="s">
        <v>1250</v>
      </c>
      <c r="W622" s="42"/>
      <c r="X622" s="42"/>
      <c r="Y622" s="10" t="s">
        <v>1196</v>
      </c>
      <c r="Z622" s="10" t="s">
        <v>563</v>
      </c>
      <c r="AA622" s="5"/>
    </row>
    <row r="623" spans="1:27" ht="12.75" customHeight="1" x14ac:dyDescent="0.25">
      <c r="A623" s="10" t="str">
        <f>Q623</f>
        <v>ENGENHARIA DE ENERGIA</v>
      </c>
      <c r="B623" s="10" t="str">
        <f>E623</f>
        <v>DAESTE025-17SA</v>
      </c>
      <c r="C623" s="10" t="str">
        <f>CONCATENATE(D623," ",G623,"-",K623," (",J623,")",IF(G623="I"," - TURMA MINISTRADA EM INGLÊS",IF(G623="P"," - TURMA COMPARTILHADA COM A PÓS-GRADUAÇÃO",IF(G623="S"," - TURMA SEMIPRESENCIAL",""))))</f>
        <v>Fundamentos de Máquinas Térmicas A-diurno (Santo André)</v>
      </c>
      <c r="D623" s="6" t="s">
        <v>900</v>
      </c>
      <c r="E623" s="6" t="s">
        <v>1730</v>
      </c>
      <c r="F623" s="28" t="s">
        <v>901</v>
      </c>
      <c r="G623" s="19" t="s">
        <v>16</v>
      </c>
      <c r="H623" s="19" t="s">
        <v>1006</v>
      </c>
      <c r="I623" s="6"/>
      <c r="J623" s="6" t="s">
        <v>17</v>
      </c>
      <c r="K623" s="6" t="s">
        <v>18</v>
      </c>
      <c r="L623" s="6" t="s">
        <v>25</v>
      </c>
      <c r="M623" s="6">
        <v>50</v>
      </c>
      <c r="N623" s="6"/>
      <c r="O623" s="6"/>
      <c r="P623" s="6"/>
      <c r="Q623" s="6" t="s">
        <v>111</v>
      </c>
      <c r="R623" s="6" t="s">
        <v>309</v>
      </c>
      <c r="S623" s="6"/>
      <c r="T623" s="25">
        <v>16</v>
      </c>
      <c r="U623" s="25">
        <v>16</v>
      </c>
      <c r="V623" s="42" t="s">
        <v>1250</v>
      </c>
      <c r="W623" s="42"/>
      <c r="X623" s="42"/>
      <c r="Y623" s="10" t="s">
        <v>4384</v>
      </c>
      <c r="Z623" s="10" t="s">
        <v>563</v>
      </c>
      <c r="AA623" s="5"/>
    </row>
    <row r="624" spans="1:27" ht="12.75" customHeight="1" x14ac:dyDescent="0.25">
      <c r="A624" s="10" t="str">
        <f>Q624</f>
        <v>ENGENHARIA DE ENERGIA</v>
      </c>
      <c r="B624" s="10" t="str">
        <f>E624</f>
        <v>NAESTE018-17SA</v>
      </c>
      <c r="C624" s="10" t="str">
        <f>CONCATENATE(D624," ",G624,"-",K624," (",J624,")",IF(G624="I"," - TURMA MINISTRADA EM INGLÊS",IF(G624="P"," - TURMA COMPARTILHADA COM A PÓS-GRADUAÇÃO",IF(G624="S"," - TURMA SEMIPRESENCIAL",""))))</f>
        <v>Fundamentos de Sistemas Dinâmicos A-noturno (Santo André)</v>
      </c>
      <c r="D624" s="5" t="s">
        <v>1731</v>
      </c>
      <c r="E624" s="5" t="s">
        <v>1732</v>
      </c>
      <c r="F624" s="25" t="s">
        <v>1733</v>
      </c>
      <c r="G624" s="14" t="s">
        <v>16</v>
      </c>
      <c r="H624" s="14" t="s">
        <v>1734</v>
      </c>
      <c r="I624" s="5"/>
      <c r="J624" s="5" t="s">
        <v>17</v>
      </c>
      <c r="K624" s="16" t="s">
        <v>23</v>
      </c>
      <c r="L624" s="5" t="s">
        <v>25</v>
      </c>
      <c r="M624" s="5">
        <v>50</v>
      </c>
      <c r="N624" s="5"/>
      <c r="O624" s="5"/>
      <c r="P624" s="5"/>
      <c r="Q624" s="6" t="s">
        <v>111</v>
      </c>
      <c r="R624" s="6" t="s">
        <v>458</v>
      </c>
      <c r="S624" s="6"/>
      <c r="T624" s="25">
        <v>16</v>
      </c>
      <c r="U624" s="25">
        <v>16</v>
      </c>
      <c r="V624" s="42" t="s">
        <v>1250</v>
      </c>
      <c r="W624" s="42"/>
      <c r="X624" s="42"/>
      <c r="Y624" s="10" t="s">
        <v>1169</v>
      </c>
      <c r="Z624" s="10" t="s">
        <v>563</v>
      </c>
      <c r="AA624" s="5"/>
    </row>
    <row r="625" spans="1:27" ht="12.75" customHeight="1" x14ac:dyDescent="0.25">
      <c r="A625" s="10" t="str">
        <f>Q625</f>
        <v>ENGENHARIA DE ENERGIA</v>
      </c>
      <c r="B625" s="10" t="str">
        <f>E625</f>
        <v>NA1ESZE052-17SA</v>
      </c>
      <c r="C625" s="10" t="str">
        <f>CONCATENATE(D625," ",G625,"-",K625," (",J625,")",IF(G625="I"," - TURMA MINISTRADA EM INGLÊS",IF(G625="P"," - TURMA COMPARTILHADA COM A PÓS-GRADUAÇÃO",IF(G625="S"," - TURMA SEMIPRESENCIAL",""))))</f>
        <v>Geração Distribuída A1-noturno (Santo André)</v>
      </c>
      <c r="D625" s="6" t="s">
        <v>3140</v>
      </c>
      <c r="E625" s="6" t="s">
        <v>3141</v>
      </c>
      <c r="F625" s="28" t="s">
        <v>3142</v>
      </c>
      <c r="G625" s="19" t="s">
        <v>21</v>
      </c>
      <c r="H625" s="19" t="s">
        <v>3143</v>
      </c>
      <c r="I625" s="6"/>
      <c r="J625" s="6" t="s">
        <v>17</v>
      </c>
      <c r="K625" s="6" t="s">
        <v>23</v>
      </c>
      <c r="L625" s="6" t="s">
        <v>102</v>
      </c>
      <c r="M625" s="6">
        <v>50</v>
      </c>
      <c r="N625" s="6"/>
      <c r="O625" s="6"/>
      <c r="P625" s="6"/>
      <c r="Q625" s="6" t="s">
        <v>111</v>
      </c>
      <c r="R625" s="6" t="s">
        <v>459</v>
      </c>
      <c r="S625" s="6"/>
      <c r="T625" s="25">
        <v>8</v>
      </c>
      <c r="U625" s="25">
        <v>8</v>
      </c>
      <c r="V625" s="42" t="s">
        <v>1250</v>
      </c>
      <c r="W625" s="42"/>
      <c r="X625" s="42"/>
      <c r="Y625" s="10" t="s">
        <v>750</v>
      </c>
      <c r="Z625" s="10" t="s">
        <v>563</v>
      </c>
      <c r="AA625" s="5"/>
    </row>
    <row r="626" spans="1:27" ht="12.75" customHeight="1" x14ac:dyDescent="0.25">
      <c r="A626" s="10" t="str">
        <f>Q626</f>
        <v>ENGENHARIA DE ENERGIA</v>
      </c>
      <c r="B626" s="10" t="str">
        <f>E626</f>
        <v>DA1ESTE020-17SA</v>
      </c>
      <c r="C626" s="10" t="str">
        <f>CONCATENATE(D626," ",G626,"-",K626," (",J626,")",IF(G626="I"," - TURMA MINISTRADA EM INGLÊS",IF(G626="P"," - TURMA COMPARTILHADA COM A PÓS-GRADUAÇÃO",IF(G626="S"," - TURMA SEMIPRESENCIAL",""))))</f>
        <v>Instalações Elétricas II A1-diurno (Santo André)</v>
      </c>
      <c r="D626" s="5" t="s">
        <v>114</v>
      </c>
      <c r="E626" s="5" t="s">
        <v>3130</v>
      </c>
      <c r="F626" s="25" t="s">
        <v>115</v>
      </c>
      <c r="G626" s="14" t="s">
        <v>21</v>
      </c>
      <c r="H626" s="14" t="s">
        <v>3131</v>
      </c>
      <c r="I626" s="5"/>
      <c r="J626" s="5" t="s">
        <v>17</v>
      </c>
      <c r="K626" s="5" t="s">
        <v>18</v>
      </c>
      <c r="L626" s="5" t="s">
        <v>30</v>
      </c>
      <c r="M626" s="5">
        <v>35</v>
      </c>
      <c r="N626" s="5"/>
      <c r="O626" s="5"/>
      <c r="P626" s="5"/>
      <c r="Q626" s="6" t="s">
        <v>111</v>
      </c>
      <c r="R626" s="6" t="s">
        <v>1967</v>
      </c>
      <c r="S626" s="6"/>
      <c r="T626" s="25">
        <v>16</v>
      </c>
      <c r="U626" s="25">
        <v>16</v>
      </c>
      <c r="V626" s="42" t="s">
        <v>1250</v>
      </c>
      <c r="W626" s="42"/>
      <c r="X626" s="42"/>
      <c r="Y626" s="10" t="s">
        <v>4477</v>
      </c>
      <c r="Z626" s="10" t="s">
        <v>563</v>
      </c>
      <c r="AA626" s="5"/>
    </row>
    <row r="627" spans="1:27" ht="12.75" customHeight="1" x14ac:dyDescent="0.25">
      <c r="A627" s="10" t="str">
        <f>Q627</f>
        <v>ENGENHARIA DE ENERGIA</v>
      </c>
      <c r="B627" s="10" t="str">
        <f>E627</f>
        <v>NAESTE016-17SA</v>
      </c>
      <c r="C627" s="10" t="str">
        <f>CONCATENATE(D627," ",G627,"-",K627," (",J627,")",IF(G627="I"," - TURMA MINISTRADA EM INGLÊS",IF(G627="P"," - TURMA COMPARTILHADA COM A PÓS-GRADUAÇÃO",IF(G627="S"," - TURMA SEMIPRESENCIAL",""))))</f>
        <v>Introdução aos Sistemas Elétricos de Potência A-noturno (Santo André)</v>
      </c>
      <c r="D627" s="5" t="s">
        <v>1074</v>
      </c>
      <c r="E627" s="5" t="s">
        <v>1151</v>
      </c>
      <c r="F627" s="25" t="s">
        <v>1075</v>
      </c>
      <c r="G627" s="19" t="s">
        <v>16</v>
      </c>
      <c r="H627" s="14" t="s">
        <v>1735</v>
      </c>
      <c r="I627" s="5"/>
      <c r="J627" s="5" t="s">
        <v>17</v>
      </c>
      <c r="K627" s="16" t="s">
        <v>23</v>
      </c>
      <c r="L627" s="5" t="s">
        <v>45</v>
      </c>
      <c r="M627" s="5">
        <v>50</v>
      </c>
      <c r="N627" s="5"/>
      <c r="O627" s="5"/>
      <c r="P627" s="5"/>
      <c r="Q627" s="6" t="s">
        <v>111</v>
      </c>
      <c r="R627" s="5" t="s">
        <v>1230</v>
      </c>
      <c r="T627" s="25">
        <v>16</v>
      </c>
      <c r="U627" s="25">
        <v>16</v>
      </c>
      <c r="V627" s="42" t="s">
        <v>1250</v>
      </c>
      <c r="W627" s="42"/>
      <c r="X627" s="42"/>
      <c r="Y627" s="10" t="s">
        <v>1173</v>
      </c>
      <c r="Z627" s="10" t="s">
        <v>563</v>
      </c>
      <c r="AA627" s="5"/>
    </row>
    <row r="628" spans="1:27" ht="12.75" customHeight="1" x14ac:dyDescent="0.25">
      <c r="A628" s="10" t="str">
        <f>Q628</f>
        <v>ENGENHARIA DE ENERGIA</v>
      </c>
      <c r="B628" s="10" t="str">
        <f>E628</f>
        <v>DAESTA016-17SA</v>
      </c>
      <c r="C628" s="10" t="str">
        <f>CONCATENATE(D628," ",G628,"-",K628," (",J628,")",IF(G628="I"," - TURMA MINISTRADA EM INGLÊS",IF(G628="P"," - TURMA COMPARTILHADA COM A PÓS-GRADUAÇÃO",IF(G628="S"," - TURMA SEMIPRESENCIAL",""))))</f>
        <v>Máquinas Elétricas A-diurno (Santo André)</v>
      </c>
      <c r="D628" s="6" t="s">
        <v>134</v>
      </c>
      <c r="E628" s="6" t="s">
        <v>1100</v>
      </c>
      <c r="F628" s="28" t="s">
        <v>135</v>
      </c>
      <c r="G628" s="19" t="s">
        <v>16</v>
      </c>
      <c r="H628" s="19" t="s">
        <v>1736</v>
      </c>
      <c r="I628" s="6"/>
      <c r="J628" s="6" t="s">
        <v>17</v>
      </c>
      <c r="K628" s="6" t="s">
        <v>18</v>
      </c>
      <c r="L628" s="6" t="s">
        <v>25</v>
      </c>
      <c r="M628" s="6">
        <v>50</v>
      </c>
      <c r="N628" s="6"/>
      <c r="O628" s="6"/>
      <c r="P628" s="6"/>
      <c r="Q628" s="6" t="s">
        <v>111</v>
      </c>
      <c r="R628" s="6" t="s">
        <v>307</v>
      </c>
      <c r="S628" s="6"/>
      <c r="T628" s="25">
        <v>16</v>
      </c>
      <c r="U628" s="25">
        <v>16</v>
      </c>
      <c r="V628" s="42" t="s">
        <v>1250</v>
      </c>
      <c r="W628" s="42"/>
      <c r="X628" s="42"/>
      <c r="Y628" s="10" t="s">
        <v>1164</v>
      </c>
      <c r="Z628" s="10" t="s">
        <v>563</v>
      </c>
      <c r="AA628" s="5"/>
    </row>
    <row r="629" spans="1:27" ht="12.75" customHeight="1" x14ac:dyDescent="0.25">
      <c r="A629" s="10" t="str">
        <f>Q629</f>
        <v>ENGENHARIA DE ENERGIA</v>
      </c>
      <c r="B629" s="10" t="str">
        <f>E629</f>
        <v>DAESTO015-17SA</v>
      </c>
      <c r="C629" s="10" t="str">
        <f>CONCATENATE(D629," ",G629,"-",K629," (",J629,")",IF(G629="I"," - TURMA MINISTRADA EM INGLÊS",IF(G629="P"," - TURMA COMPARTILHADA COM A PÓS-GRADUAÇÃO",IF(G629="S"," - TURMA SEMIPRESENCIAL",""))))</f>
        <v>Mecânica dos Fluidos I A-diurno (Santo André)</v>
      </c>
      <c r="D629" s="6" t="s">
        <v>177</v>
      </c>
      <c r="E629" s="6" t="s">
        <v>1123</v>
      </c>
      <c r="F629" s="28" t="s">
        <v>178</v>
      </c>
      <c r="G629" s="19" t="s">
        <v>16</v>
      </c>
      <c r="H629" s="19" t="s">
        <v>1739</v>
      </c>
      <c r="I629" s="6"/>
      <c r="J629" s="6" t="s">
        <v>17</v>
      </c>
      <c r="K629" s="17" t="s">
        <v>18</v>
      </c>
      <c r="L629" s="6" t="s">
        <v>45</v>
      </c>
      <c r="M629" s="6">
        <v>50</v>
      </c>
      <c r="N629" s="6"/>
      <c r="O629" s="6" t="s">
        <v>22</v>
      </c>
      <c r="P629" s="6"/>
      <c r="Q629" s="6" t="s">
        <v>111</v>
      </c>
      <c r="R629" s="6" t="s">
        <v>1740</v>
      </c>
      <c r="S629" s="6"/>
      <c r="T629" s="25">
        <v>16</v>
      </c>
      <c r="U629" s="25">
        <v>16</v>
      </c>
      <c r="V629" s="42" t="s">
        <v>1250</v>
      </c>
      <c r="W629" s="42"/>
      <c r="X629" s="42"/>
      <c r="Y629" s="10" t="s">
        <v>4385</v>
      </c>
      <c r="Z629" s="10" t="s">
        <v>563</v>
      </c>
      <c r="AA629" s="5"/>
    </row>
    <row r="630" spans="1:27" ht="12.75" customHeight="1" x14ac:dyDescent="0.25">
      <c r="A630" s="10" t="str">
        <f>Q630</f>
        <v>ENGENHARIA DE ENERGIA</v>
      </c>
      <c r="B630" s="10" t="str">
        <f>E630</f>
        <v>NAESTO015-17SA</v>
      </c>
      <c r="C630" s="10" t="str">
        <f>CONCATENATE(D630," ",G630,"-",K630," (",J630,")",IF(G630="I"," - TURMA MINISTRADA EM INGLÊS",IF(G630="P"," - TURMA COMPARTILHADA COM A PÓS-GRADUAÇÃO",IF(G630="S"," - TURMA SEMIPRESENCIAL",""))))</f>
        <v>Mecânica dos Fluidos I A-noturno (Santo André)</v>
      </c>
      <c r="D630" s="6" t="s">
        <v>177</v>
      </c>
      <c r="E630" s="6" t="s">
        <v>1737</v>
      </c>
      <c r="F630" s="28" t="s">
        <v>178</v>
      </c>
      <c r="G630" s="19" t="s">
        <v>16</v>
      </c>
      <c r="H630" s="19" t="s">
        <v>1738</v>
      </c>
      <c r="I630" s="6"/>
      <c r="J630" s="6" t="s">
        <v>17</v>
      </c>
      <c r="K630" s="17" t="s">
        <v>23</v>
      </c>
      <c r="L630" s="6" t="s">
        <v>45</v>
      </c>
      <c r="M630" s="6">
        <v>50</v>
      </c>
      <c r="N630" s="6"/>
      <c r="O630" s="6" t="s">
        <v>22</v>
      </c>
      <c r="P630" s="6"/>
      <c r="Q630" s="6" t="s">
        <v>111</v>
      </c>
      <c r="R630" s="6" t="s">
        <v>954</v>
      </c>
      <c r="S630" s="6"/>
      <c r="T630" s="25">
        <v>16</v>
      </c>
      <c r="U630" s="25">
        <v>16</v>
      </c>
      <c r="V630" s="42" t="s">
        <v>1250</v>
      </c>
      <c r="W630" s="42"/>
      <c r="X630" s="42"/>
      <c r="Y630" s="10" t="s">
        <v>735</v>
      </c>
      <c r="Z630" s="10" t="s">
        <v>563</v>
      </c>
      <c r="AA630" s="5"/>
    </row>
    <row r="631" spans="1:27" ht="12.75" customHeight="1" x14ac:dyDescent="0.25">
      <c r="A631" s="10" t="str">
        <f>Q631</f>
        <v>ENGENHARIA DE ENERGIA</v>
      </c>
      <c r="B631" s="10" t="str">
        <f>E631</f>
        <v>DAESTE024-17SA</v>
      </c>
      <c r="C631" s="10" t="str">
        <f>CONCATENATE(D631," ",G631,"-",K631," (",J631,")",IF(G631="I"," - TURMA MINISTRADA EM INGLÊS",IF(G631="P"," - TURMA COMPARTILHADA COM A PÓS-GRADUAÇÃO",IF(G631="S"," - TURMA SEMIPRESENCIAL",""))))</f>
        <v>Mecânica dos Fluidos II A-diurno (Santo André)</v>
      </c>
      <c r="D631" s="6" t="s">
        <v>898</v>
      </c>
      <c r="E631" s="6" t="s">
        <v>1741</v>
      </c>
      <c r="F631" s="28" t="s">
        <v>899</v>
      </c>
      <c r="G631" s="19" t="s">
        <v>16</v>
      </c>
      <c r="H631" s="19" t="s">
        <v>1742</v>
      </c>
      <c r="I631" s="6"/>
      <c r="J631" s="6" t="s">
        <v>17</v>
      </c>
      <c r="K631" s="6" t="s">
        <v>18</v>
      </c>
      <c r="L631" s="6" t="s">
        <v>45</v>
      </c>
      <c r="M631" s="6">
        <v>50</v>
      </c>
      <c r="N631" s="6"/>
      <c r="O631" s="6"/>
      <c r="P631" s="6"/>
      <c r="Q631" s="6" t="s">
        <v>111</v>
      </c>
      <c r="R631" s="6" t="s">
        <v>954</v>
      </c>
      <c r="S631" s="6"/>
      <c r="T631" s="25">
        <v>16</v>
      </c>
      <c r="U631" s="25">
        <v>16</v>
      </c>
      <c r="V631" s="42" t="s">
        <v>1250</v>
      </c>
      <c r="W631" s="42"/>
      <c r="X631" s="42"/>
      <c r="Y631" s="10" t="s">
        <v>4385</v>
      </c>
      <c r="Z631" s="10" t="s">
        <v>563</v>
      </c>
      <c r="AA631" s="5"/>
    </row>
    <row r="632" spans="1:27" ht="12.75" customHeight="1" x14ac:dyDescent="0.25">
      <c r="A632" s="10" t="str">
        <f>Q632</f>
        <v>ENGENHARIA DE ENERGIA</v>
      </c>
      <c r="B632" s="10" t="str">
        <f>E632</f>
        <v>NA1ESZE112-17SA</v>
      </c>
      <c r="C632" s="10" t="str">
        <f>CONCATENATE(D632," ",G632,"-",K632," (",J632,")",IF(G632="I"," - TURMA MINISTRADA EM INGLÊS",IF(G632="P"," - TURMA COMPARTILHADA COM A PÓS-GRADUAÇÃO",IF(G632="S"," - TURMA SEMIPRESENCIAL",""))))</f>
        <v>Projeto de Microturbinas Eólicas A1-noturno (Santo André)</v>
      </c>
      <c r="D632" s="6" t="s">
        <v>3132</v>
      </c>
      <c r="E632" s="6" t="s">
        <v>3133</v>
      </c>
      <c r="F632" s="27" t="s">
        <v>3134</v>
      </c>
      <c r="G632" s="19" t="s">
        <v>21</v>
      </c>
      <c r="H632" s="19" t="s">
        <v>3135</v>
      </c>
      <c r="I632" s="6"/>
      <c r="J632" s="6" t="s">
        <v>17</v>
      </c>
      <c r="K632" s="17" t="s">
        <v>23</v>
      </c>
      <c r="L632" s="6" t="s">
        <v>73</v>
      </c>
      <c r="M632" s="6">
        <v>50</v>
      </c>
      <c r="N632" s="6"/>
      <c r="O632" s="6"/>
      <c r="P632" s="6"/>
      <c r="Q632" s="6" t="s">
        <v>111</v>
      </c>
      <c r="R632" s="6" t="s">
        <v>637</v>
      </c>
      <c r="S632" s="6"/>
      <c r="T632" s="25">
        <v>8</v>
      </c>
      <c r="U632" s="25">
        <v>8</v>
      </c>
      <c r="V632" s="42" t="s">
        <v>1250</v>
      </c>
      <c r="W632" s="42"/>
      <c r="X632" s="42"/>
      <c r="Y632" s="10" t="s">
        <v>1178</v>
      </c>
      <c r="Z632" s="10" t="s">
        <v>563</v>
      </c>
      <c r="AA632" s="5"/>
    </row>
    <row r="633" spans="1:27" ht="12.75" customHeight="1" x14ac:dyDescent="0.25">
      <c r="A633" s="10" t="str">
        <f>Q633</f>
        <v>ENGENHARIA DE ENERGIA</v>
      </c>
      <c r="B633" s="10" t="str">
        <f>E633</f>
        <v>NA1ESZE077-17SA</v>
      </c>
      <c r="C633" s="10" t="str">
        <f>CONCATENATE(D633," ",G633,"-",K633," (",J633,")",IF(G633="I"," - TURMA MINISTRADA EM INGLÊS",IF(G633="P"," - TURMA COMPARTILHADA COM A PÓS-GRADUAÇÃO",IF(G633="S"," - TURMA SEMIPRESENCIAL",""))))</f>
        <v>Redes de Distribuição de Energia Elétrica A1-noturno (Santo André)</v>
      </c>
      <c r="D633" s="6" t="s">
        <v>3249</v>
      </c>
      <c r="E633" s="6" t="s">
        <v>3250</v>
      </c>
      <c r="F633" s="28" t="s">
        <v>3251</v>
      </c>
      <c r="G633" s="19" t="s">
        <v>21</v>
      </c>
      <c r="H633" s="19" t="s">
        <v>3252</v>
      </c>
      <c r="I633" s="6"/>
      <c r="J633" s="6" t="s">
        <v>17</v>
      </c>
      <c r="K633" s="17" t="s">
        <v>23</v>
      </c>
      <c r="L633" s="6" t="s">
        <v>25</v>
      </c>
      <c r="M633" s="6">
        <v>50</v>
      </c>
      <c r="N633" s="6"/>
      <c r="O633" s="6"/>
      <c r="P633" s="6"/>
      <c r="Q633" s="6" t="s">
        <v>111</v>
      </c>
      <c r="R633" s="6" t="s">
        <v>458</v>
      </c>
      <c r="S633" s="6"/>
      <c r="T633" s="25">
        <v>16</v>
      </c>
      <c r="U633" s="25">
        <v>16</v>
      </c>
      <c r="V633" s="42" t="s">
        <v>1250</v>
      </c>
      <c r="W633" s="42"/>
      <c r="X633" s="42"/>
      <c r="Y633" s="10" t="s">
        <v>1165</v>
      </c>
      <c r="Z633" s="10" t="s">
        <v>563</v>
      </c>
      <c r="AA633" s="5"/>
    </row>
    <row r="634" spans="1:27" ht="12.75" customHeight="1" x14ac:dyDescent="0.25">
      <c r="A634" s="10" t="str">
        <f>Q634</f>
        <v>ENGENHARIA DE ENERGIA</v>
      </c>
      <c r="B634" s="10" t="str">
        <f>E634</f>
        <v>DA1ESZE074-17SA</v>
      </c>
      <c r="C634" s="10" t="str">
        <f>CONCATENATE(D634," ",G634,"-",K634," (",J634,")",IF(G634="I"," - TURMA MINISTRADA EM INGLÊS",IF(G634="P"," - TURMA COMPARTILHADA COM A PÓS-GRADUAÇÃO",IF(G634="S"," - TURMA SEMIPRESENCIAL",""))))</f>
        <v>Sistemas de Potência I A1-diurno (Santo André)</v>
      </c>
      <c r="D634" s="5" t="s">
        <v>3120</v>
      </c>
      <c r="E634" s="5" t="s">
        <v>3121</v>
      </c>
      <c r="F634" s="25" t="s">
        <v>3122</v>
      </c>
      <c r="G634" s="14" t="s">
        <v>21</v>
      </c>
      <c r="H634" s="14" t="s">
        <v>3123</v>
      </c>
      <c r="I634" s="5"/>
      <c r="J634" s="5" t="s">
        <v>17</v>
      </c>
      <c r="K634" s="5" t="s">
        <v>18</v>
      </c>
      <c r="L634" s="5" t="s">
        <v>25</v>
      </c>
      <c r="M634" s="5">
        <v>50</v>
      </c>
      <c r="N634" s="5"/>
      <c r="O634" s="5"/>
      <c r="P634" s="5"/>
      <c r="Q634" s="6" t="s">
        <v>111</v>
      </c>
      <c r="R634" s="6" t="s">
        <v>310</v>
      </c>
      <c r="S634" s="6"/>
      <c r="T634" s="25">
        <v>16</v>
      </c>
      <c r="U634" s="25">
        <v>16</v>
      </c>
      <c r="V634" s="42" t="s">
        <v>1250</v>
      </c>
      <c r="W634" s="42"/>
      <c r="X634" s="42"/>
      <c r="Y634" s="10" t="s">
        <v>764</v>
      </c>
      <c r="Z634" s="10" t="s">
        <v>563</v>
      </c>
      <c r="AA634" s="5"/>
    </row>
    <row r="635" spans="1:27" ht="12.75" customHeight="1" x14ac:dyDescent="0.25">
      <c r="A635" s="10" t="str">
        <f>Q635</f>
        <v>ENGENHARIA DE ENERGIA</v>
      </c>
      <c r="B635" s="10" t="str">
        <f>E635</f>
        <v>DA1ESZE006-17SA</v>
      </c>
      <c r="C635" s="10" t="str">
        <f>CONCATENATE(D635," ",G635,"-",K635," (",J635,")",IF(G635="I"," - TURMA MINISTRADA EM INGLÊS",IF(G635="P"," - TURMA COMPARTILHADA COM A PÓS-GRADUAÇÃO",IF(G635="S"," - TURMA SEMIPRESENCIAL",""))))</f>
        <v>Subestação e Equipamentos A1-diurno (Santo André)</v>
      </c>
      <c r="D635" s="6" t="s">
        <v>3136</v>
      </c>
      <c r="E635" s="6" t="s">
        <v>3137</v>
      </c>
      <c r="F635" s="27" t="s">
        <v>3138</v>
      </c>
      <c r="G635" s="19" t="s">
        <v>21</v>
      </c>
      <c r="H635" s="19" t="s">
        <v>3139</v>
      </c>
      <c r="I635" s="6"/>
      <c r="J635" s="6" t="s">
        <v>17</v>
      </c>
      <c r="K635" s="6" t="s">
        <v>18</v>
      </c>
      <c r="L635" s="6" t="s">
        <v>19</v>
      </c>
      <c r="M635" s="6">
        <v>50</v>
      </c>
      <c r="N635" s="6"/>
      <c r="O635" s="6"/>
      <c r="P635" s="6"/>
      <c r="Q635" s="6" t="s">
        <v>111</v>
      </c>
      <c r="R635" s="6" t="s">
        <v>459</v>
      </c>
      <c r="S635" s="6"/>
      <c r="T635" s="25">
        <v>8</v>
      </c>
      <c r="U635" s="25">
        <v>8</v>
      </c>
      <c r="V635" s="42" t="s">
        <v>1250</v>
      </c>
      <c r="W635" s="42"/>
      <c r="X635" s="42"/>
      <c r="Y635" s="10" t="s">
        <v>768</v>
      </c>
      <c r="Z635" s="10" t="s">
        <v>563</v>
      </c>
      <c r="AA635" s="5"/>
    </row>
    <row r="636" spans="1:27" ht="12.75" customHeight="1" x14ac:dyDescent="0.25">
      <c r="A636" s="10" t="str">
        <f>Q636</f>
        <v>ENGENHARIA DE ENERGIA</v>
      </c>
      <c r="B636" s="10" t="str">
        <f>E636</f>
        <v>NA1ESTE021-17SA</v>
      </c>
      <c r="C636" s="10" t="str">
        <f>CONCATENATE(D636," ",G636,"-",K636," (",J636,")",IF(G636="I"," - TURMA MINISTRADA EM INGLÊS",IF(G636="P"," - TURMA COMPARTILHADA COM A PÓS-GRADUAÇÃO",IF(G636="S"," - TURMA SEMIPRESENCIAL",""))))</f>
        <v>Termodinâmica Aplicada II A1-noturno (Santo André)</v>
      </c>
      <c r="D636" s="6" t="s">
        <v>1743</v>
      </c>
      <c r="E636" s="6" t="s">
        <v>3296</v>
      </c>
      <c r="F636" s="28" t="s">
        <v>1745</v>
      </c>
      <c r="G636" s="19" t="s">
        <v>21</v>
      </c>
      <c r="H636" s="19" t="s">
        <v>3297</v>
      </c>
      <c r="I636" s="6"/>
      <c r="J636" s="6" t="s">
        <v>17</v>
      </c>
      <c r="K636" s="6" t="s">
        <v>23</v>
      </c>
      <c r="L636" s="6" t="s">
        <v>45</v>
      </c>
      <c r="M636" s="6">
        <v>55</v>
      </c>
      <c r="N636" s="6"/>
      <c r="O636" s="6"/>
      <c r="P636" s="6"/>
      <c r="Q636" s="6" t="s">
        <v>111</v>
      </c>
      <c r="R636" s="6" t="s">
        <v>308</v>
      </c>
      <c r="S636" s="6"/>
      <c r="T636" s="25">
        <v>16</v>
      </c>
      <c r="U636" s="25">
        <v>16</v>
      </c>
      <c r="V636" s="42" t="s">
        <v>1250</v>
      </c>
      <c r="W636" s="42"/>
      <c r="X636" s="42"/>
      <c r="Y636" s="10" t="s">
        <v>1169</v>
      </c>
      <c r="Z636" s="10" t="s">
        <v>563</v>
      </c>
      <c r="AA636" s="5"/>
    </row>
    <row r="637" spans="1:27" ht="12.75" customHeight="1" x14ac:dyDescent="0.25">
      <c r="A637" s="10" t="str">
        <f>Q637</f>
        <v>ENGENHARIA DE ENERGIA</v>
      </c>
      <c r="B637" s="10" t="str">
        <f>E637</f>
        <v>NAESTE021-17SA</v>
      </c>
      <c r="C637" s="10" t="str">
        <f>CONCATENATE(D637," ",G637,"-",K637," (",J637,")",IF(G637="I"," - TURMA MINISTRADA EM INGLÊS",IF(G637="P"," - TURMA COMPARTILHADA COM A PÓS-GRADUAÇÃO",IF(G637="S"," - TURMA SEMIPRESENCIAL",""))))</f>
        <v>Termodinâmica Aplicada II A-noturno (Santo André)</v>
      </c>
      <c r="D637" s="6" t="s">
        <v>1743</v>
      </c>
      <c r="E637" s="6" t="s">
        <v>1744</v>
      </c>
      <c r="F637" s="27" t="s">
        <v>1745</v>
      </c>
      <c r="G637" s="19" t="s">
        <v>16</v>
      </c>
      <c r="H637" s="19" t="s">
        <v>1746</v>
      </c>
      <c r="I637" s="6"/>
      <c r="J637" s="6" t="s">
        <v>17</v>
      </c>
      <c r="K637" s="6" t="s">
        <v>23</v>
      </c>
      <c r="L637" s="6" t="s">
        <v>45</v>
      </c>
      <c r="M637" s="6">
        <v>50</v>
      </c>
      <c r="N637" s="6"/>
      <c r="O637" s="6"/>
      <c r="P637" s="6"/>
      <c r="Q637" s="6" t="s">
        <v>111</v>
      </c>
      <c r="R637" s="6" t="s">
        <v>1062</v>
      </c>
      <c r="S637" s="6"/>
      <c r="T637" s="25">
        <v>16</v>
      </c>
      <c r="U637" s="25">
        <v>16</v>
      </c>
      <c r="V637" s="42" t="s">
        <v>1250</v>
      </c>
      <c r="W637" s="42"/>
      <c r="X637" s="42"/>
      <c r="Y637" s="10" t="s">
        <v>1169</v>
      </c>
      <c r="Z637" s="10" t="s">
        <v>563</v>
      </c>
      <c r="AA637" s="5"/>
    </row>
    <row r="638" spans="1:27" ht="12.75" customHeight="1" x14ac:dyDescent="0.25">
      <c r="A638" s="10" t="str">
        <f>Q638</f>
        <v>ENGENHARIA DE ENERGIA</v>
      </c>
      <c r="B638" s="10" t="str">
        <f>E638</f>
        <v>NAESTE023-17SA</v>
      </c>
      <c r="C638" s="10" t="str">
        <f>CONCATENATE(D638," ",G638,"-",K638," (",J638,")",IF(G638="I"," - TURMA MINISTRADA EM INGLÊS",IF(G638="P"," - TURMA COMPARTILHADA COM A PÓS-GRADUAÇÃO",IF(G638="S"," - TURMA SEMIPRESENCIAL",""))))</f>
        <v>Transferência de Calor II A-noturno (Santo André)</v>
      </c>
      <c r="D638" s="6" t="s">
        <v>1069</v>
      </c>
      <c r="E638" s="6" t="s">
        <v>1150</v>
      </c>
      <c r="F638" s="28" t="s">
        <v>1070</v>
      </c>
      <c r="G638" s="19" t="s">
        <v>16</v>
      </c>
      <c r="H638" s="19" t="s">
        <v>1747</v>
      </c>
      <c r="I638" s="6"/>
      <c r="J638" s="6" t="s">
        <v>17</v>
      </c>
      <c r="K638" s="6" t="s">
        <v>23</v>
      </c>
      <c r="L638" s="6" t="s">
        <v>25</v>
      </c>
      <c r="M638" s="6">
        <v>51</v>
      </c>
      <c r="N638" s="6"/>
      <c r="O638" s="6"/>
      <c r="P638" s="6"/>
      <c r="Q638" s="6" t="s">
        <v>111</v>
      </c>
      <c r="R638" s="6" t="s">
        <v>1748</v>
      </c>
      <c r="S638" s="6"/>
      <c r="T638" s="25">
        <v>16</v>
      </c>
      <c r="U638" s="25">
        <v>16</v>
      </c>
      <c r="V638" s="42" t="s">
        <v>1250</v>
      </c>
      <c r="W638" s="42"/>
      <c r="X638" s="42"/>
      <c r="Y638" s="10" t="s">
        <v>735</v>
      </c>
      <c r="Z638" s="10" t="s">
        <v>563</v>
      </c>
      <c r="AA638" s="5"/>
    </row>
    <row r="639" spans="1:27" ht="12.75" customHeight="1" x14ac:dyDescent="0.25">
      <c r="A639" s="10" t="str">
        <f>Q639</f>
        <v>ENGENHARIA DE GESTÃO</v>
      </c>
      <c r="B639" s="10" t="str">
        <f>E639</f>
        <v>DA1ESZG017-17SB</v>
      </c>
      <c r="C639" s="10" t="str">
        <f>CONCATENATE(D639," ",G639,"-",K639," (",J639,")",IF(G639="I"," - TURMA MINISTRADA EM INGLÊS",IF(G639="P"," - TURMA COMPARTILHADA COM A PÓS-GRADUAÇÃO",IF(G639="S"," - TURMA SEMIPRESENCIAL",""))))</f>
        <v>Clima e Cultura Organizacional A1-diurno (São Bernardo do Campo)</v>
      </c>
      <c r="D639" s="5" t="s">
        <v>2684</v>
      </c>
      <c r="E639" s="5" t="s">
        <v>2685</v>
      </c>
      <c r="F639" s="25" t="s">
        <v>2686</v>
      </c>
      <c r="G639" s="14" t="s">
        <v>21</v>
      </c>
      <c r="H639" s="14" t="s">
        <v>2687</v>
      </c>
      <c r="I639" s="5"/>
      <c r="J639" s="5" t="s">
        <v>36</v>
      </c>
      <c r="K639" s="5" t="s">
        <v>18</v>
      </c>
      <c r="L639" s="5" t="s">
        <v>102</v>
      </c>
      <c r="M639" s="6">
        <v>90</v>
      </c>
      <c r="N639" s="5"/>
      <c r="O639" s="5"/>
      <c r="P639" s="5"/>
      <c r="Q639" s="6" t="s">
        <v>116</v>
      </c>
      <c r="R639" s="6" t="s">
        <v>564</v>
      </c>
      <c r="S639" s="6"/>
      <c r="T639" s="25">
        <v>8</v>
      </c>
      <c r="U639" s="25">
        <v>8</v>
      </c>
      <c r="V639" s="42" t="s">
        <v>1250</v>
      </c>
      <c r="W639" s="42"/>
      <c r="X639" s="42"/>
      <c r="Y639" s="10" t="s">
        <v>738</v>
      </c>
      <c r="Z639" s="10" t="s">
        <v>563</v>
      </c>
      <c r="AA639" s="5"/>
    </row>
    <row r="640" spans="1:27" ht="12.75" customHeight="1" x14ac:dyDescent="0.25">
      <c r="A640" s="10" t="str">
        <f>Q640</f>
        <v>ENGENHARIA DE GESTÃO</v>
      </c>
      <c r="B640" s="10" t="str">
        <f>E640</f>
        <v>DA1ESZG036-17SB</v>
      </c>
      <c r="C640" s="10" t="str">
        <f>CONCATENATE(D640," ",G640,"-",K640," (",J640,")",IF(G640="I"," - TURMA MINISTRADA EM INGLÊS",IF(G640="P"," - TURMA COMPARTILHADA COM A PÓS-GRADUAÇÃO",IF(G640="S"," - TURMA SEMIPRESENCIAL",""))))</f>
        <v>Conceitos de Marketing A1-diurno (São Bernardo do Campo)</v>
      </c>
      <c r="D640" s="6" t="s">
        <v>2643</v>
      </c>
      <c r="E640" s="6" t="s">
        <v>2644</v>
      </c>
      <c r="F640" s="28" t="s">
        <v>2645</v>
      </c>
      <c r="G640" s="19" t="s">
        <v>21</v>
      </c>
      <c r="H640" s="19" t="s">
        <v>2646</v>
      </c>
      <c r="I640" s="6"/>
      <c r="J640" s="6" t="s">
        <v>36</v>
      </c>
      <c r="K640" s="17" t="s">
        <v>18</v>
      </c>
      <c r="L640" s="6" t="s">
        <v>102</v>
      </c>
      <c r="M640" s="6">
        <v>63</v>
      </c>
      <c r="N640" s="6"/>
      <c r="O640" s="6"/>
      <c r="P640" s="6"/>
      <c r="Q640" s="6" t="s">
        <v>116</v>
      </c>
      <c r="R640" s="6" t="s">
        <v>489</v>
      </c>
      <c r="S640" s="6"/>
      <c r="T640" s="25">
        <v>8</v>
      </c>
      <c r="U640" s="25">
        <v>8</v>
      </c>
      <c r="V640" s="42" t="s">
        <v>1250</v>
      </c>
      <c r="W640" s="42"/>
      <c r="X640" s="42"/>
      <c r="Y640" s="10" t="s">
        <v>1174</v>
      </c>
      <c r="Z640" s="10" t="s">
        <v>563</v>
      </c>
      <c r="AA640" s="5"/>
    </row>
    <row r="641" spans="1:27" ht="12.75" customHeight="1" x14ac:dyDescent="0.25">
      <c r="A641" s="10" t="str">
        <f>Q641</f>
        <v>ENGENHARIA DE GESTÃO</v>
      </c>
      <c r="B641" s="10" t="str">
        <f>E641</f>
        <v>DB1ESZG036-17SB</v>
      </c>
      <c r="C641" s="10" t="str">
        <f>CONCATENATE(D641," ",G641,"-",K641," (",J641,")",IF(G641="I"," - TURMA MINISTRADA EM INGLÊS",IF(G641="P"," - TURMA COMPARTILHADA COM A PÓS-GRADUAÇÃO",IF(G641="S"," - TURMA SEMIPRESENCIAL",""))))</f>
        <v>Conceitos de Marketing B1-diurno (São Bernardo do Campo)</v>
      </c>
      <c r="D641" s="5" t="s">
        <v>2643</v>
      </c>
      <c r="E641" s="5" t="s">
        <v>2647</v>
      </c>
      <c r="F641" s="25" t="s">
        <v>2645</v>
      </c>
      <c r="G641" s="14" t="s">
        <v>31</v>
      </c>
      <c r="H641" s="14" t="s">
        <v>2648</v>
      </c>
      <c r="I641" s="5"/>
      <c r="J641" s="5" t="s">
        <v>36</v>
      </c>
      <c r="K641" s="5" t="s">
        <v>18</v>
      </c>
      <c r="L641" s="5" t="s">
        <v>102</v>
      </c>
      <c r="M641" s="5">
        <v>63</v>
      </c>
      <c r="N641" s="5"/>
      <c r="O641" s="5"/>
      <c r="P641" s="5"/>
      <c r="Q641" s="5" t="s">
        <v>116</v>
      </c>
      <c r="R641" s="5" t="s">
        <v>489</v>
      </c>
      <c r="T641" s="25">
        <v>8</v>
      </c>
      <c r="U641" s="25">
        <v>8</v>
      </c>
      <c r="V641" s="42" t="s">
        <v>1250</v>
      </c>
      <c r="W641" s="42"/>
      <c r="X641" s="42"/>
      <c r="Y641" s="10" t="s">
        <v>1175</v>
      </c>
      <c r="Z641" s="10" t="s">
        <v>563</v>
      </c>
      <c r="AA641" s="5"/>
    </row>
    <row r="642" spans="1:27" ht="12.75" customHeight="1" x14ac:dyDescent="0.25">
      <c r="A642" s="10" t="str">
        <f>Q642</f>
        <v>ENGENHARIA DE GESTÃO</v>
      </c>
      <c r="B642" s="10" t="str">
        <f>E642</f>
        <v>DAESTG001-17SB</v>
      </c>
      <c r="C642" s="10" t="str">
        <f>CONCATENATE(D642," ",G642,"-",K642," (",J642,")",IF(G642="I"," - TURMA MINISTRADA EM INGLÊS",IF(G642="P"," - TURMA COMPARTILHADA COM A PÓS-GRADUAÇÃO",IF(G642="S"," - TURMA SEMIPRESENCIAL",""))))</f>
        <v>Custos A-diurno (São Bernardo do Campo)</v>
      </c>
      <c r="D642" s="6" t="s">
        <v>223</v>
      </c>
      <c r="E642" s="6" t="s">
        <v>2638</v>
      </c>
      <c r="F642" s="28" t="s">
        <v>224</v>
      </c>
      <c r="G642" s="19" t="s">
        <v>16</v>
      </c>
      <c r="H642" s="19" t="s">
        <v>2639</v>
      </c>
      <c r="I642" s="6"/>
      <c r="J642" s="6" t="s">
        <v>36</v>
      </c>
      <c r="K642" s="17" t="s">
        <v>18</v>
      </c>
      <c r="L642" s="6" t="s">
        <v>285</v>
      </c>
      <c r="M642" s="6">
        <v>90</v>
      </c>
      <c r="N642" s="6"/>
      <c r="O642" s="6"/>
      <c r="P642" s="6" t="s">
        <v>22</v>
      </c>
      <c r="Q642" s="6" t="s">
        <v>116</v>
      </c>
      <c r="R642" s="6" t="s">
        <v>2640</v>
      </c>
      <c r="S642" s="6"/>
      <c r="T642" s="25">
        <v>24</v>
      </c>
      <c r="U642" s="25">
        <v>24</v>
      </c>
      <c r="V642" s="42" t="s">
        <v>1250</v>
      </c>
      <c r="W642" s="42"/>
      <c r="X642" s="42"/>
      <c r="Y642" s="10" t="s">
        <v>4448</v>
      </c>
      <c r="Z642" s="10" t="s">
        <v>563</v>
      </c>
      <c r="AA642" s="5"/>
    </row>
    <row r="643" spans="1:27" ht="12.75" customHeight="1" x14ac:dyDescent="0.25">
      <c r="A643" s="10" t="str">
        <f>Q643</f>
        <v>ENGENHARIA DE GESTÃO</v>
      </c>
      <c r="B643" s="10" t="str">
        <f>E643</f>
        <v>NAESTG001-17SB</v>
      </c>
      <c r="C643" s="10" t="str">
        <f>CONCATENATE(D643," ",G643,"-",K643," (",J643,")",IF(G643="I"," - TURMA MINISTRADA EM INGLÊS",IF(G643="P"," - TURMA COMPARTILHADA COM A PÓS-GRADUAÇÃO",IF(G643="S"," - TURMA SEMIPRESENCIAL",""))))</f>
        <v>Custos A-noturno (São Bernardo do Campo)</v>
      </c>
      <c r="D643" s="6" t="s">
        <v>223</v>
      </c>
      <c r="E643" s="6" t="s">
        <v>536</v>
      </c>
      <c r="F643" s="27" t="s">
        <v>224</v>
      </c>
      <c r="G643" s="19" t="s">
        <v>16</v>
      </c>
      <c r="H643" s="19" t="s">
        <v>1749</v>
      </c>
      <c r="I643" s="6"/>
      <c r="J643" s="6" t="s">
        <v>36</v>
      </c>
      <c r="K643" s="6" t="s">
        <v>23</v>
      </c>
      <c r="L643" s="6" t="s">
        <v>285</v>
      </c>
      <c r="M643" s="6">
        <v>64</v>
      </c>
      <c r="N643" s="6"/>
      <c r="O643" s="6"/>
      <c r="P643" s="6" t="s">
        <v>22</v>
      </c>
      <c r="Q643" s="6" t="s">
        <v>116</v>
      </c>
      <c r="R643" s="6" t="s">
        <v>477</v>
      </c>
      <c r="S643" s="6"/>
      <c r="T643" s="25">
        <v>24</v>
      </c>
      <c r="U643" s="25">
        <v>24</v>
      </c>
      <c r="V643" s="42" t="s">
        <v>1250</v>
      </c>
      <c r="W643" s="42"/>
      <c r="X643" s="42"/>
      <c r="Y643" s="10" t="s">
        <v>4386</v>
      </c>
      <c r="Z643" s="10" t="s">
        <v>563</v>
      </c>
      <c r="AA643" s="5"/>
    </row>
    <row r="644" spans="1:27" ht="12.75" customHeight="1" x14ac:dyDescent="0.25">
      <c r="A644" s="10" t="str">
        <f>Q644</f>
        <v>ENGENHARIA DE GESTÃO</v>
      </c>
      <c r="B644" s="10" t="str">
        <f>E644</f>
        <v>NA1ESTG002-17SB</v>
      </c>
      <c r="C644" s="10" t="str">
        <f>CONCATENATE(D644," ",G644,"-",K644," (",J644,")",IF(G644="I"," - TURMA MINISTRADA EM INGLÊS",IF(G644="P"," - TURMA COMPARTILHADA COM A PÓS-GRADUAÇÃO",IF(G644="S"," - TURMA SEMIPRESENCIAL",""))))</f>
        <v>Desenvolvimento Integrado do Produto A1-noturno (São Bernardo do Campo)</v>
      </c>
      <c r="D644" s="6" t="s">
        <v>225</v>
      </c>
      <c r="E644" s="6" t="s">
        <v>2629</v>
      </c>
      <c r="F644" s="28" t="s">
        <v>226</v>
      </c>
      <c r="G644" s="19" t="s">
        <v>21</v>
      </c>
      <c r="H644" s="19" t="s">
        <v>2630</v>
      </c>
      <c r="I644" s="6"/>
      <c r="J644" s="6" t="s">
        <v>36</v>
      </c>
      <c r="K644" s="17" t="s">
        <v>23</v>
      </c>
      <c r="L644" s="6" t="s">
        <v>284</v>
      </c>
      <c r="M644" s="6">
        <v>63</v>
      </c>
      <c r="N644" s="6"/>
      <c r="O644" s="6"/>
      <c r="P644" s="6"/>
      <c r="Q644" s="6" t="s">
        <v>116</v>
      </c>
      <c r="R644" s="6" t="s">
        <v>915</v>
      </c>
      <c r="S644" s="6"/>
      <c r="T644" s="25">
        <v>16</v>
      </c>
      <c r="U644" s="25">
        <v>16</v>
      </c>
      <c r="V644" s="42" t="s">
        <v>1250</v>
      </c>
      <c r="W644" s="42"/>
      <c r="X644" s="42"/>
      <c r="Y644" s="10" t="s">
        <v>773</v>
      </c>
      <c r="Z644" s="10" t="s">
        <v>563</v>
      </c>
      <c r="AA644" s="5"/>
    </row>
    <row r="645" spans="1:27" ht="12.75" customHeight="1" x14ac:dyDescent="0.25">
      <c r="A645" s="10" t="str">
        <f>Q645</f>
        <v>ENGENHARIA DE GESTÃO</v>
      </c>
      <c r="B645" s="10" t="str">
        <f>E645</f>
        <v>NAESTG003-17SB</v>
      </c>
      <c r="C645" s="10" t="str">
        <f>CONCATENATE(D645," ",G645,"-",K645," (",J645,")",IF(G645="I"," - TURMA MINISTRADA EM INGLÊS",IF(G645="P"," - TURMA COMPARTILHADA COM A PÓS-GRADUAÇÃO",IF(G645="S"," - TURMA SEMIPRESENCIAL",""))))</f>
        <v>Economia de Empresas A-noturno (São Bernardo do Campo)</v>
      </c>
      <c r="D645" s="6" t="s">
        <v>233</v>
      </c>
      <c r="E645" s="6" t="s">
        <v>537</v>
      </c>
      <c r="F645" s="28" t="s">
        <v>234</v>
      </c>
      <c r="G645" s="19" t="s">
        <v>16</v>
      </c>
      <c r="H645" s="19" t="s">
        <v>1750</v>
      </c>
      <c r="I645" s="6"/>
      <c r="J645" s="6" t="s">
        <v>36</v>
      </c>
      <c r="K645" s="6" t="s">
        <v>23</v>
      </c>
      <c r="L645" s="6" t="s">
        <v>102</v>
      </c>
      <c r="M645" s="6">
        <v>63</v>
      </c>
      <c r="N645" s="6"/>
      <c r="O645" s="6" t="s">
        <v>22</v>
      </c>
      <c r="P645" s="6" t="s">
        <v>22</v>
      </c>
      <c r="Q645" s="6" t="s">
        <v>116</v>
      </c>
      <c r="R645" s="6" t="s">
        <v>474</v>
      </c>
      <c r="S645" s="6"/>
      <c r="T645" s="25">
        <v>8</v>
      </c>
      <c r="U645" s="25">
        <v>8</v>
      </c>
      <c r="V645" s="42" t="s">
        <v>1250</v>
      </c>
      <c r="W645" s="42"/>
      <c r="X645" s="42"/>
      <c r="Y645" s="10" t="s">
        <v>1178</v>
      </c>
      <c r="Z645" s="10" t="s">
        <v>563</v>
      </c>
      <c r="AA645" s="5"/>
    </row>
    <row r="646" spans="1:27" ht="12.75" customHeight="1" x14ac:dyDescent="0.25">
      <c r="A646" s="10" t="str">
        <f>Q646</f>
        <v>ENGENHARIA DE GESTÃO</v>
      </c>
      <c r="B646" s="10" t="str">
        <f>E646</f>
        <v>DAESTG004-17SB</v>
      </c>
      <c r="C646" s="10" t="str">
        <f>CONCATENATE(D646," ",G646,"-",K646," (",J646,")",IF(G646="I"," - TURMA MINISTRADA EM INGLÊS",IF(G646="P"," - TURMA COMPARTILHADA COM A PÓS-GRADUAÇÃO",IF(G646="S"," - TURMA SEMIPRESENCIAL",""))))</f>
        <v>Elaboração, Análise e Avaliação de Projetos A-diurno (São Bernardo do Campo)</v>
      </c>
      <c r="D646" s="6" t="s">
        <v>341</v>
      </c>
      <c r="E646" s="6" t="s">
        <v>1751</v>
      </c>
      <c r="F646" s="28" t="s">
        <v>342</v>
      </c>
      <c r="G646" s="19" t="s">
        <v>16</v>
      </c>
      <c r="H646" s="19" t="s">
        <v>1752</v>
      </c>
      <c r="I646" s="6"/>
      <c r="J646" s="6" t="s">
        <v>36</v>
      </c>
      <c r="K646" s="6" t="s">
        <v>18</v>
      </c>
      <c r="L646" s="6" t="s">
        <v>284</v>
      </c>
      <c r="M646" s="6">
        <v>90</v>
      </c>
      <c r="N646" s="6"/>
      <c r="O646" s="6"/>
      <c r="P646" s="6"/>
      <c r="Q646" s="6" t="s">
        <v>116</v>
      </c>
      <c r="R646" s="6" t="s">
        <v>1753</v>
      </c>
      <c r="S646" s="6"/>
      <c r="T646" s="25">
        <v>16</v>
      </c>
      <c r="U646" s="25">
        <v>16</v>
      </c>
      <c r="V646" s="42" t="s">
        <v>1250</v>
      </c>
      <c r="W646" s="42"/>
      <c r="X646" s="42"/>
      <c r="Y646" s="10" t="s">
        <v>4387</v>
      </c>
      <c r="Z646" s="10" t="s">
        <v>563</v>
      </c>
      <c r="AA646" s="5"/>
    </row>
    <row r="647" spans="1:27" ht="12.75" customHeight="1" x14ac:dyDescent="0.25">
      <c r="A647" s="10" t="str">
        <f>Q647</f>
        <v>ENGENHARIA DE GESTÃO</v>
      </c>
      <c r="B647" s="10" t="str">
        <f>E647</f>
        <v>DA1ESZG013-17SB</v>
      </c>
      <c r="C647" s="10" t="str">
        <f>CONCATENATE(D647," ",G647,"-",K647," (",J647,")",IF(G647="I"," - TURMA MINISTRADA EM INGLÊS",IF(G647="P"," - TURMA COMPARTILHADA COM A PÓS-GRADUAÇÃO",IF(G647="S"," - TURMA SEMIPRESENCIAL",""))))</f>
        <v>Empreendedorismo A1-diurno (São Bernardo do Campo)</v>
      </c>
      <c r="D647" s="5" t="s">
        <v>117</v>
      </c>
      <c r="E647" s="5" t="s">
        <v>2641</v>
      </c>
      <c r="F647" s="25" t="s">
        <v>118</v>
      </c>
      <c r="G647" s="14" t="s">
        <v>21</v>
      </c>
      <c r="H647" s="14" t="s">
        <v>2642</v>
      </c>
      <c r="I647" s="5"/>
      <c r="J647" s="5" t="s">
        <v>36</v>
      </c>
      <c r="K647" s="5" t="s">
        <v>18</v>
      </c>
      <c r="L647" s="5" t="s">
        <v>273</v>
      </c>
      <c r="M647" s="5">
        <v>63</v>
      </c>
      <c r="N647" s="5"/>
      <c r="O647" s="5" t="s">
        <v>22</v>
      </c>
      <c r="P647" s="5"/>
      <c r="Q647" s="5" t="s">
        <v>116</v>
      </c>
      <c r="R647" s="5" t="s">
        <v>565</v>
      </c>
      <c r="T647" s="25">
        <v>16</v>
      </c>
      <c r="U647" s="25">
        <v>16</v>
      </c>
      <c r="V647" s="42" t="s">
        <v>1250</v>
      </c>
      <c r="W647" s="42"/>
      <c r="X647" s="42"/>
      <c r="Y647" s="10" t="s">
        <v>4446</v>
      </c>
      <c r="Z647" s="10" t="s">
        <v>563</v>
      </c>
      <c r="AA647" s="5"/>
    </row>
    <row r="648" spans="1:27" ht="12.75" customHeight="1" x14ac:dyDescent="0.25">
      <c r="A648" s="10" t="str">
        <f>Q648</f>
        <v>ENGENHARIA DE GESTÃO</v>
      </c>
      <c r="B648" s="10" t="str">
        <f>E648</f>
        <v>DAESTG005-17SB</v>
      </c>
      <c r="C648" s="10" t="str">
        <f>CONCATENATE(D648," ",G648,"-",K648," (",J648,")",IF(G648="I"," - TURMA MINISTRADA EM INGLÊS",IF(G648="P"," - TURMA COMPARTILHADA COM A PÓS-GRADUAÇÃO",IF(G648="S"," - TURMA SEMIPRESENCIAL",""))))</f>
        <v>Engenharia Econômica Aplicada a Sistemas de Gestão A-diurno (São Bernardo do Campo)</v>
      </c>
      <c r="D648" s="6" t="s">
        <v>343</v>
      </c>
      <c r="E648" s="6" t="s">
        <v>538</v>
      </c>
      <c r="F648" s="28" t="s">
        <v>344</v>
      </c>
      <c r="G648" s="19" t="s">
        <v>16</v>
      </c>
      <c r="H648" s="19" t="s">
        <v>1754</v>
      </c>
      <c r="I648" s="6"/>
      <c r="J648" s="6" t="s">
        <v>36</v>
      </c>
      <c r="K648" s="17" t="s">
        <v>18</v>
      </c>
      <c r="L648" s="6" t="s">
        <v>45</v>
      </c>
      <c r="M648" s="6">
        <v>62</v>
      </c>
      <c r="N648" s="6"/>
      <c r="O648" s="6"/>
      <c r="P648" s="6"/>
      <c r="Q648" s="6" t="s">
        <v>116</v>
      </c>
      <c r="R648" s="6" t="s">
        <v>474</v>
      </c>
      <c r="S648" s="6"/>
      <c r="T648" s="25">
        <v>16</v>
      </c>
      <c r="U648" s="25">
        <v>16</v>
      </c>
      <c r="V648" s="42" t="s">
        <v>1250</v>
      </c>
      <c r="W648" s="42"/>
      <c r="X648" s="42"/>
      <c r="Y648" s="10" t="s">
        <v>742</v>
      </c>
      <c r="Z648" s="10" t="s">
        <v>563</v>
      </c>
      <c r="AA648" s="5"/>
    </row>
    <row r="649" spans="1:27" ht="12.75" customHeight="1" x14ac:dyDescent="0.25">
      <c r="A649" s="10" t="str">
        <f>Q649</f>
        <v>ENGENHARIA DE GESTÃO</v>
      </c>
      <c r="B649" s="10" t="str">
        <f>E649</f>
        <v>DBESTG005-17SB</v>
      </c>
      <c r="C649" s="10" t="str">
        <f>CONCATENATE(D649," ",G649,"-",K649," (",J649,")",IF(G649="I"," - TURMA MINISTRADA EM INGLÊS",IF(G649="P"," - TURMA COMPARTILHADA COM A PÓS-GRADUAÇÃO",IF(G649="S"," - TURMA SEMIPRESENCIAL",""))))</f>
        <v>Engenharia Econômica Aplicada a Sistemas de Gestão B-diurno (São Bernardo do Campo)</v>
      </c>
      <c r="D649" s="6" t="s">
        <v>343</v>
      </c>
      <c r="E649" s="6" t="s">
        <v>2635</v>
      </c>
      <c r="F649" s="28" t="s">
        <v>344</v>
      </c>
      <c r="G649" s="19" t="s">
        <v>28</v>
      </c>
      <c r="H649" s="19" t="s">
        <v>2636</v>
      </c>
      <c r="I649" s="6"/>
      <c r="J649" s="6" t="s">
        <v>36</v>
      </c>
      <c r="K649" s="6" t="s">
        <v>18</v>
      </c>
      <c r="L649" s="6" t="s">
        <v>45</v>
      </c>
      <c r="M649" s="6">
        <v>90</v>
      </c>
      <c r="N649" s="6"/>
      <c r="O649" s="6"/>
      <c r="P649" s="6"/>
      <c r="Q649" s="6" t="s">
        <v>116</v>
      </c>
      <c r="R649" s="6" t="s">
        <v>2637</v>
      </c>
      <c r="S649" s="6"/>
      <c r="T649" s="25">
        <v>16</v>
      </c>
      <c r="U649" s="25">
        <v>16</v>
      </c>
      <c r="V649" s="42" t="s">
        <v>1250</v>
      </c>
      <c r="W649" s="42"/>
      <c r="X649" s="42"/>
      <c r="Y649" s="10" t="s">
        <v>4447</v>
      </c>
      <c r="Z649" s="10" t="s">
        <v>563</v>
      </c>
      <c r="AA649" s="5"/>
    </row>
    <row r="650" spans="1:27" ht="12.75" customHeight="1" x14ac:dyDescent="0.25">
      <c r="A650" s="10" t="str">
        <f>Q650</f>
        <v>ENGENHARIA DE GESTÃO</v>
      </c>
      <c r="B650" s="10" t="str">
        <f>E650</f>
        <v>DA1ESZG031-17SB</v>
      </c>
      <c r="C650" s="10" t="str">
        <f>CONCATENATE(D650," ",G650,"-",K650," (",J650,")",IF(G650="I"," - TURMA MINISTRADA EM INGLÊS",IF(G650="P"," - TURMA COMPARTILHADA COM A PÓS-GRADUAÇÃO",IF(G650="S"," - TURMA SEMIPRESENCIAL",""))))</f>
        <v>Engenharia Humana A1-diurno (São Bernardo do Campo)</v>
      </c>
      <c r="D650" s="6" t="s">
        <v>2658</v>
      </c>
      <c r="E650" s="6" t="s">
        <v>2659</v>
      </c>
      <c r="F650" s="28" t="s">
        <v>2660</v>
      </c>
      <c r="G650" s="19" t="s">
        <v>21</v>
      </c>
      <c r="H650" s="38" t="s">
        <v>2661</v>
      </c>
      <c r="I650" s="6"/>
      <c r="J650" s="6" t="s">
        <v>36</v>
      </c>
      <c r="K650" s="17" t="s">
        <v>18</v>
      </c>
      <c r="L650" s="6" t="s">
        <v>45</v>
      </c>
      <c r="M650" s="6">
        <v>62</v>
      </c>
      <c r="N650" s="6"/>
      <c r="O650" s="6"/>
      <c r="P650" s="6"/>
      <c r="Q650" s="6" t="s">
        <v>116</v>
      </c>
      <c r="R650" s="6" t="s">
        <v>478</v>
      </c>
      <c r="S650" s="6"/>
      <c r="T650" s="25">
        <v>16</v>
      </c>
      <c r="U650" s="25">
        <v>16</v>
      </c>
      <c r="V650" s="42" t="s">
        <v>1250</v>
      </c>
      <c r="W650" s="42"/>
      <c r="X650" s="42"/>
      <c r="Y650" s="10" t="s">
        <v>1193</v>
      </c>
      <c r="Z650" s="10" t="s">
        <v>563</v>
      </c>
      <c r="AA650" s="5"/>
    </row>
    <row r="651" spans="1:27" ht="12.75" customHeight="1" x14ac:dyDescent="0.25">
      <c r="A651" s="10" t="str">
        <f>Q651</f>
        <v>ENGENHARIA DE GESTÃO</v>
      </c>
      <c r="B651" s="10" t="str">
        <f>E651</f>
        <v>NA1ESZG031-17SB</v>
      </c>
      <c r="C651" s="10" t="str">
        <f>CONCATENATE(D651," ",G651,"-",K651," (",J651,")",IF(G651="I"," - TURMA MINISTRADA EM INGLÊS",IF(G651="P"," - TURMA COMPARTILHADA COM A PÓS-GRADUAÇÃO",IF(G651="S"," - TURMA SEMIPRESENCIAL",""))))</f>
        <v>Engenharia Humana A1-noturno (São Bernardo do Campo)</v>
      </c>
      <c r="D651" s="6" t="s">
        <v>2658</v>
      </c>
      <c r="E651" s="6" t="s">
        <v>2666</v>
      </c>
      <c r="F651" s="28" t="s">
        <v>2660</v>
      </c>
      <c r="G651" s="19" t="s">
        <v>21</v>
      </c>
      <c r="H651" s="19" t="s">
        <v>2667</v>
      </c>
      <c r="I651" s="6"/>
      <c r="J651" s="6" t="s">
        <v>36</v>
      </c>
      <c r="K651" s="6" t="s">
        <v>23</v>
      </c>
      <c r="L651" s="6" t="s">
        <v>45</v>
      </c>
      <c r="M651" s="6">
        <v>63</v>
      </c>
      <c r="N651" s="6"/>
      <c r="O651" s="6"/>
      <c r="P651" s="6"/>
      <c r="Q651" s="6" t="s">
        <v>116</v>
      </c>
      <c r="R651" s="5" t="s">
        <v>478</v>
      </c>
      <c r="T651" s="25">
        <v>16</v>
      </c>
      <c r="U651" s="25">
        <v>16</v>
      </c>
      <c r="V651" s="42" t="s">
        <v>1250</v>
      </c>
      <c r="W651" s="42"/>
      <c r="X651" s="42"/>
      <c r="Y651" s="10" t="s">
        <v>773</v>
      </c>
      <c r="Z651" s="10" t="s">
        <v>563</v>
      </c>
      <c r="AA651" s="5"/>
    </row>
    <row r="652" spans="1:27" ht="12.75" customHeight="1" x14ac:dyDescent="0.25">
      <c r="A652" s="10" t="str">
        <f>Q652</f>
        <v>ENGENHARIA DE GESTÃO</v>
      </c>
      <c r="B652" s="10" t="str">
        <f>E652</f>
        <v>DA1ESTG007-17SA</v>
      </c>
      <c r="C652" s="10" t="str">
        <f>CONCATENATE(D652," ",G652,"-",K652," (",J652,")",IF(G652="I"," - TURMA MINISTRADA EM INGLÊS",IF(G652="P"," - TURMA COMPARTILHADA COM A PÓS-GRADUAÇÃO",IF(G652="S"," - TURMA SEMIPRESENCIAL",""))))</f>
        <v>Engenharia Logística A1-diurno (Santo André)</v>
      </c>
      <c r="D652" s="6" t="s">
        <v>908</v>
      </c>
      <c r="E652" s="6" t="s">
        <v>2746</v>
      </c>
      <c r="F652" s="28" t="s">
        <v>909</v>
      </c>
      <c r="G652" s="19" t="s">
        <v>21</v>
      </c>
      <c r="H652" s="19" t="s">
        <v>2747</v>
      </c>
      <c r="I652" s="6"/>
      <c r="J652" s="6" t="s">
        <v>17</v>
      </c>
      <c r="K652" s="17" t="s">
        <v>18</v>
      </c>
      <c r="L652" s="6" t="s">
        <v>273</v>
      </c>
      <c r="M652" s="6">
        <v>90</v>
      </c>
      <c r="N652" s="6"/>
      <c r="O652" s="6"/>
      <c r="P652" s="6"/>
      <c r="Q652" s="6" t="s">
        <v>116</v>
      </c>
      <c r="R652" s="6" t="s">
        <v>568</v>
      </c>
      <c r="S652" s="6"/>
      <c r="T652" s="25">
        <v>16</v>
      </c>
      <c r="U652" s="25">
        <v>16</v>
      </c>
      <c r="V652" s="42" t="s">
        <v>1250</v>
      </c>
      <c r="W652" s="42"/>
      <c r="X652" s="42"/>
      <c r="Y652" s="10" t="s">
        <v>4438</v>
      </c>
      <c r="Z652" s="10" t="s">
        <v>563</v>
      </c>
      <c r="AA652" s="5"/>
    </row>
    <row r="653" spans="1:27" ht="12.75" customHeight="1" x14ac:dyDescent="0.25">
      <c r="A653" s="10" t="str">
        <f>Q653</f>
        <v>ENGENHARIA DE GESTÃO</v>
      </c>
      <c r="B653" s="10" t="str">
        <f>E653</f>
        <v>DA1ESZG018-17SA</v>
      </c>
      <c r="C653" s="10" t="str">
        <f>CONCATENATE(D653," ",G653,"-",K653," (",J653,")",IF(G653="I"," - TURMA MINISTRADA EM INGLÊS",IF(G653="P"," - TURMA COMPARTILHADA COM A PÓS-GRADUAÇÃO",IF(G653="S"," - TURMA SEMIPRESENCIAL",""))))</f>
        <v>Estratégias de Comunicação Organizacional A1-diurno (Santo André)</v>
      </c>
      <c r="D653" s="6" t="s">
        <v>269</v>
      </c>
      <c r="E653" s="6" t="s">
        <v>2688</v>
      </c>
      <c r="F653" s="28" t="s">
        <v>270</v>
      </c>
      <c r="G653" s="19" t="s">
        <v>21</v>
      </c>
      <c r="H653" s="19" t="s">
        <v>2689</v>
      </c>
      <c r="I653" s="6"/>
      <c r="J653" s="6" t="s">
        <v>17</v>
      </c>
      <c r="K653" s="17" t="s">
        <v>18</v>
      </c>
      <c r="L653" s="6" t="s">
        <v>45</v>
      </c>
      <c r="M653" s="6">
        <v>63</v>
      </c>
      <c r="N653" s="6"/>
      <c r="O653" s="6"/>
      <c r="P653" s="6"/>
      <c r="Q653" s="6" t="s">
        <v>116</v>
      </c>
      <c r="R653" s="6" t="s">
        <v>636</v>
      </c>
      <c r="S653" s="6"/>
      <c r="T653" s="25">
        <v>16</v>
      </c>
      <c r="U653" s="25">
        <v>16</v>
      </c>
      <c r="V653" s="42" t="s">
        <v>1250</v>
      </c>
      <c r="W653" s="42"/>
      <c r="X653" s="42"/>
      <c r="Y653" s="10" t="s">
        <v>4451</v>
      </c>
      <c r="Z653" s="10" t="s">
        <v>563</v>
      </c>
      <c r="AA653" s="5"/>
    </row>
    <row r="654" spans="1:27" ht="12.75" customHeight="1" x14ac:dyDescent="0.25">
      <c r="A654" s="10" t="str">
        <f>Q654</f>
        <v>ENGENHARIA DE GESTÃO</v>
      </c>
      <c r="B654" s="10" t="str">
        <f>E654</f>
        <v>DA1ESZG041-17SB</v>
      </c>
      <c r="C654" s="10" t="str">
        <f>CONCATENATE(D654," ",G654,"-",K654," (",J654,")",IF(G654="I"," - TURMA MINISTRADA EM INGLÊS",IF(G654="P"," - TURMA COMPARTILHADA COM A PÓS-GRADUAÇÃO",IF(G654="S"," - TURMA SEMIPRESENCIAL",""))))</f>
        <v>Gestão da Inovação A1-diurno (São Bernardo do Campo)</v>
      </c>
      <c r="D654" s="6" t="s">
        <v>916</v>
      </c>
      <c r="E654" s="6" t="s">
        <v>2672</v>
      </c>
      <c r="F654" s="28" t="s">
        <v>917</v>
      </c>
      <c r="G654" s="19" t="s">
        <v>21</v>
      </c>
      <c r="H654" s="19" t="s">
        <v>2673</v>
      </c>
      <c r="I654" s="6"/>
      <c r="J654" s="6" t="s">
        <v>36</v>
      </c>
      <c r="K654" s="6" t="s">
        <v>18</v>
      </c>
      <c r="L654" s="6" t="s">
        <v>918</v>
      </c>
      <c r="M654" s="6">
        <v>62</v>
      </c>
      <c r="N654" s="6"/>
      <c r="O654" s="6"/>
      <c r="P654" s="6"/>
      <c r="Q654" s="6" t="s">
        <v>116</v>
      </c>
      <c r="R654" s="6" t="s">
        <v>482</v>
      </c>
      <c r="S654" s="6"/>
      <c r="T654" s="25">
        <v>16</v>
      </c>
      <c r="U654" s="25">
        <v>16</v>
      </c>
      <c r="V654" s="42" t="s">
        <v>1250</v>
      </c>
      <c r="W654" s="42"/>
      <c r="X654" s="42"/>
      <c r="Y654" s="10" t="s">
        <v>4449</v>
      </c>
      <c r="Z654" s="10" t="s">
        <v>563</v>
      </c>
      <c r="AA654" s="5"/>
    </row>
    <row r="655" spans="1:27" ht="12.75" customHeight="1" x14ac:dyDescent="0.25">
      <c r="A655" s="10" t="str">
        <f>Q655</f>
        <v>ENGENHARIA DE GESTÃO</v>
      </c>
      <c r="B655" s="10" t="str">
        <f>E655</f>
        <v>NA1ESZG041-17SB</v>
      </c>
      <c r="C655" s="10" t="str">
        <f>CONCATENATE(D655," ",G655,"-",K655," (",J655,")",IF(G655="I"," - TURMA MINISTRADA EM INGLÊS",IF(G655="P"," - TURMA COMPARTILHADA COM A PÓS-GRADUAÇÃO",IF(G655="S"," - TURMA SEMIPRESENCIAL",""))))</f>
        <v>Gestão da Inovação A1-noturno (São Bernardo do Campo)</v>
      </c>
      <c r="D655" s="6" t="s">
        <v>916</v>
      </c>
      <c r="E655" s="6" t="s">
        <v>2682</v>
      </c>
      <c r="F655" s="28" t="s">
        <v>917</v>
      </c>
      <c r="G655" s="19" t="s">
        <v>21</v>
      </c>
      <c r="H655" s="19" t="s">
        <v>2683</v>
      </c>
      <c r="I655" s="6"/>
      <c r="J655" s="6" t="s">
        <v>36</v>
      </c>
      <c r="K655" s="17" t="s">
        <v>23</v>
      </c>
      <c r="L655" s="6" t="s">
        <v>918</v>
      </c>
      <c r="M655" s="6">
        <v>63</v>
      </c>
      <c r="N655" s="6"/>
      <c r="O655" s="6"/>
      <c r="P655" s="6"/>
      <c r="Q655" s="6" t="s">
        <v>116</v>
      </c>
      <c r="R655" s="6" t="s">
        <v>482</v>
      </c>
      <c r="S655" s="6"/>
      <c r="T655" s="25">
        <v>16</v>
      </c>
      <c r="U655" s="25">
        <v>16</v>
      </c>
      <c r="V655" s="42" t="s">
        <v>1250</v>
      </c>
      <c r="W655" s="42"/>
      <c r="X655" s="42"/>
      <c r="Y655" s="10" t="s">
        <v>4450</v>
      </c>
      <c r="Z655" s="10" t="s">
        <v>563</v>
      </c>
      <c r="AA655" s="5"/>
    </row>
    <row r="656" spans="1:27" ht="12.75" customHeight="1" x14ac:dyDescent="0.25">
      <c r="A656" s="10" t="str">
        <f>Q656</f>
        <v>ENGENHARIA DE GESTÃO</v>
      </c>
      <c r="B656" s="10" t="str">
        <f>E656</f>
        <v>DAESTG023-17SB</v>
      </c>
      <c r="C656" s="10" t="str">
        <f>CONCATENATE(D656," ",G656,"-",K656," (",J656,")",IF(G656="I"," - TURMA MINISTRADA EM INGLÊS",IF(G656="P"," - TURMA COMPARTILHADA COM A PÓS-GRADUAÇÃO",IF(G656="S"," - TURMA SEMIPRESENCIAL",""))))</f>
        <v>Organização do Trabalho A-diurno (São Bernardo do Campo)</v>
      </c>
      <c r="D656" s="6" t="s">
        <v>345</v>
      </c>
      <c r="E656" s="6" t="s">
        <v>539</v>
      </c>
      <c r="F656" s="28" t="s">
        <v>346</v>
      </c>
      <c r="G656" s="19" t="s">
        <v>16</v>
      </c>
      <c r="H656" s="19" t="s">
        <v>1755</v>
      </c>
      <c r="I656" s="6"/>
      <c r="J656" s="6" t="s">
        <v>36</v>
      </c>
      <c r="K656" s="6" t="s">
        <v>18</v>
      </c>
      <c r="L656" s="6" t="s">
        <v>102</v>
      </c>
      <c r="M656" s="6">
        <v>90</v>
      </c>
      <c r="N656" s="6"/>
      <c r="O656" s="6" t="s">
        <v>22</v>
      </c>
      <c r="P656" s="6" t="s">
        <v>22</v>
      </c>
      <c r="Q656" s="6" t="s">
        <v>116</v>
      </c>
      <c r="R656" s="6" t="s">
        <v>564</v>
      </c>
      <c r="S656" s="6"/>
      <c r="T656" s="25">
        <v>8</v>
      </c>
      <c r="U656" s="25">
        <v>8</v>
      </c>
      <c r="V656" s="42" t="s">
        <v>1250</v>
      </c>
      <c r="W656" s="42"/>
      <c r="X656" s="42"/>
      <c r="Y656" s="10" t="s">
        <v>740</v>
      </c>
      <c r="Z656" s="10" t="s">
        <v>563</v>
      </c>
      <c r="AA656" s="5"/>
    </row>
    <row r="657" spans="1:27" ht="12.75" customHeight="1" x14ac:dyDescent="0.25">
      <c r="A657" s="10" t="str">
        <f>Q657</f>
        <v>ENGENHARIA DE GESTÃO</v>
      </c>
      <c r="B657" s="10" t="str">
        <f>E657</f>
        <v>NAESTG013-17SB</v>
      </c>
      <c r="C657" s="10" t="str">
        <f>CONCATENATE(D657," ",G657,"-",K657," (",J657,")",IF(G657="I"," - TURMA MINISTRADA EM INGLÊS",IF(G657="P"," - TURMA COMPARTILHADA COM A PÓS-GRADUAÇÃO",IF(G657="S"," - TURMA SEMIPRESENCIAL",""))))</f>
        <v>Pesquisa Operacional A-noturno (São Bernardo do Campo)</v>
      </c>
      <c r="D657" s="6" t="s">
        <v>227</v>
      </c>
      <c r="E657" s="6" t="s">
        <v>1756</v>
      </c>
      <c r="F657" s="28" t="s">
        <v>228</v>
      </c>
      <c r="G657" s="19" t="s">
        <v>16</v>
      </c>
      <c r="H657" s="19" t="s">
        <v>1757</v>
      </c>
      <c r="I657" s="6"/>
      <c r="J657" s="6" t="s">
        <v>36</v>
      </c>
      <c r="K657" s="6" t="s">
        <v>23</v>
      </c>
      <c r="L657" s="6" t="s">
        <v>285</v>
      </c>
      <c r="M657" s="6">
        <v>63</v>
      </c>
      <c r="N657" s="6"/>
      <c r="O657" s="6"/>
      <c r="P657" s="6" t="s">
        <v>22</v>
      </c>
      <c r="Q657" s="5" t="s">
        <v>116</v>
      </c>
      <c r="R657" s="6" t="s">
        <v>1758</v>
      </c>
      <c r="S657" s="6"/>
      <c r="T657" s="25">
        <v>24</v>
      </c>
      <c r="U657" s="25">
        <v>24</v>
      </c>
      <c r="V657" s="42" t="s">
        <v>1250</v>
      </c>
      <c r="W657" s="42"/>
      <c r="X657" s="42"/>
      <c r="Y657" s="10" t="s">
        <v>4388</v>
      </c>
      <c r="Z657" s="10" t="s">
        <v>563</v>
      </c>
      <c r="AA657" s="5"/>
    </row>
    <row r="658" spans="1:27" ht="12.75" customHeight="1" x14ac:dyDescent="0.25">
      <c r="A658" s="10" t="str">
        <f>Q658</f>
        <v>ENGENHARIA DE GESTÃO</v>
      </c>
      <c r="B658" s="10" t="str">
        <f>E658</f>
        <v>DAESTG014-17SA</v>
      </c>
      <c r="C658" s="10" t="str">
        <f>CONCATENATE(D658," ",G658,"-",K658," (",J658,")",IF(G658="I"," - TURMA MINISTRADA EM INGLÊS",IF(G658="P"," - TURMA COMPARTILHADA COM A PÓS-GRADUAÇÃO",IF(G658="S"," - TURMA SEMIPRESENCIAL",""))))</f>
        <v>Planejamento e Controle da Produção A-diurno (Santo André)</v>
      </c>
      <c r="D658" s="6" t="s">
        <v>347</v>
      </c>
      <c r="E658" s="6" t="s">
        <v>2698</v>
      </c>
      <c r="F658" s="28" t="s">
        <v>348</v>
      </c>
      <c r="G658" s="19" t="s">
        <v>16</v>
      </c>
      <c r="H658" s="19" t="s">
        <v>2699</v>
      </c>
      <c r="I658" s="6"/>
      <c r="J658" s="6" t="s">
        <v>17</v>
      </c>
      <c r="K658" s="17" t="s">
        <v>18</v>
      </c>
      <c r="L658" s="6" t="s">
        <v>285</v>
      </c>
      <c r="M658" s="6">
        <v>90</v>
      </c>
      <c r="N658" s="6"/>
      <c r="O658" s="6"/>
      <c r="P658" s="6"/>
      <c r="Q658" s="6" t="s">
        <v>116</v>
      </c>
      <c r="R658" s="6" t="s">
        <v>472</v>
      </c>
      <c r="S658" s="6" t="s">
        <v>472</v>
      </c>
      <c r="T658" s="25">
        <v>24</v>
      </c>
      <c r="U658" s="25">
        <v>24</v>
      </c>
      <c r="V658" s="42" t="s">
        <v>1250</v>
      </c>
      <c r="W658" s="42"/>
      <c r="X658" s="42"/>
      <c r="Y658" s="10" t="s">
        <v>4452</v>
      </c>
      <c r="Z658" s="10" t="s">
        <v>563</v>
      </c>
      <c r="AA658" s="5"/>
    </row>
    <row r="659" spans="1:27" ht="12.75" customHeight="1" x14ac:dyDescent="0.25">
      <c r="A659" s="10" t="str">
        <f>Q659</f>
        <v>ENGENHARIA DE GESTÃO</v>
      </c>
      <c r="B659" s="10" t="str">
        <f>E659</f>
        <v>DAESTG025-17SB</v>
      </c>
      <c r="C659" s="10" t="str">
        <f>CONCATENATE(D659," ",G659,"-",K659," (",J659,")",IF(G659="I"," - TURMA MINISTRADA EM INGLÊS",IF(G659="P"," - TURMA COMPARTILHADA COM A PÓS-GRADUAÇÃO",IF(G659="S"," - TURMA SEMIPRESENCIAL",""))))</f>
        <v>Propriedade Intelectual A-diurno (São Bernardo do Campo)</v>
      </c>
      <c r="D659" s="6" t="s">
        <v>349</v>
      </c>
      <c r="E659" s="6" t="s">
        <v>1759</v>
      </c>
      <c r="F659" s="27" t="s">
        <v>350</v>
      </c>
      <c r="G659" s="19" t="s">
        <v>16</v>
      </c>
      <c r="H659" s="19" t="s">
        <v>1760</v>
      </c>
      <c r="I659" s="6"/>
      <c r="J659" s="6" t="s">
        <v>36</v>
      </c>
      <c r="K659" s="6" t="s">
        <v>18</v>
      </c>
      <c r="L659" s="6" t="s">
        <v>25</v>
      </c>
      <c r="M659" s="6">
        <v>62</v>
      </c>
      <c r="N659" s="6"/>
      <c r="O659" s="6" t="s">
        <v>22</v>
      </c>
      <c r="P659" s="6" t="s">
        <v>22</v>
      </c>
      <c r="Q659" s="6" t="s">
        <v>116</v>
      </c>
      <c r="R659" s="6" t="s">
        <v>943</v>
      </c>
      <c r="S659" s="6"/>
      <c r="T659" s="25">
        <v>16</v>
      </c>
      <c r="U659" s="25">
        <v>16</v>
      </c>
      <c r="V659" s="42" t="s">
        <v>1250</v>
      </c>
      <c r="W659" s="42"/>
      <c r="X659" s="42"/>
      <c r="Y659" s="10" t="s">
        <v>1168</v>
      </c>
      <c r="Z659" s="10" t="s">
        <v>563</v>
      </c>
      <c r="AA659" s="5"/>
    </row>
    <row r="660" spans="1:27" ht="12.75" customHeight="1" x14ac:dyDescent="0.25">
      <c r="A660" s="10" t="str">
        <f>Q660</f>
        <v>ENGENHARIA DE GESTÃO</v>
      </c>
      <c r="B660" s="10" t="str">
        <f>E660</f>
        <v>NAESTG016-17SB</v>
      </c>
      <c r="C660" s="10" t="str">
        <f>CONCATENATE(D660," ",G660,"-",K660," (",J660,")",IF(G660="I"," - TURMA MINISTRADA EM INGLÊS",IF(G660="P"," - TURMA COMPARTILHADA COM A PÓS-GRADUAÇÃO",IF(G660="S"," - TURMA SEMIPRESENCIAL",""))))</f>
        <v>Qualidade em Sistemas A-noturno (São Bernardo do Campo)</v>
      </c>
      <c r="D660" s="5" t="s">
        <v>229</v>
      </c>
      <c r="E660" s="5" t="s">
        <v>1761</v>
      </c>
      <c r="F660" s="25" t="s">
        <v>230</v>
      </c>
      <c r="G660" s="14" t="s">
        <v>16</v>
      </c>
      <c r="H660" s="14" t="s">
        <v>1762</v>
      </c>
      <c r="I660" s="5"/>
      <c r="J660" s="5" t="s">
        <v>36</v>
      </c>
      <c r="K660" s="16" t="s">
        <v>23</v>
      </c>
      <c r="L660" s="5" t="s">
        <v>45</v>
      </c>
      <c r="M660" s="5">
        <v>63</v>
      </c>
      <c r="N660" s="5"/>
      <c r="O660" s="5"/>
      <c r="P660" s="5"/>
      <c r="Q660" s="6" t="s">
        <v>116</v>
      </c>
      <c r="R660" s="6" t="s">
        <v>565</v>
      </c>
      <c r="S660" s="6"/>
      <c r="T660" s="25">
        <v>16</v>
      </c>
      <c r="U660" s="25">
        <v>16</v>
      </c>
      <c r="V660" s="42" t="s">
        <v>1250</v>
      </c>
      <c r="W660" s="42"/>
      <c r="X660" s="42"/>
      <c r="Y660" s="10" t="s">
        <v>754</v>
      </c>
      <c r="Z660" s="10" t="s">
        <v>563</v>
      </c>
      <c r="AA660" s="5"/>
    </row>
    <row r="661" spans="1:27" ht="12.75" customHeight="1" x14ac:dyDescent="0.25">
      <c r="A661" s="10" t="str">
        <f>Q661</f>
        <v>ENGENHARIA DE GESTÃO</v>
      </c>
      <c r="B661" s="10" t="str">
        <f>E661</f>
        <v>NAESTG021-17SB</v>
      </c>
      <c r="C661" s="10" t="str">
        <f>CONCATENATE(D661," ",G661,"-",K661," (",J661,")",IF(G661="I"," - TURMA MINISTRADA EM INGLÊS",IF(G661="P"," - TURMA COMPARTILHADA COM A PÓS-GRADUAÇÃO",IF(G661="S"," - TURMA SEMIPRESENCIAL",""))))</f>
        <v>Sistemas CAD/CAE A-noturno (São Bernardo do Campo)</v>
      </c>
      <c r="D661" s="6" t="s">
        <v>912</v>
      </c>
      <c r="E661" s="6" t="s">
        <v>1763</v>
      </c>
      <c r="F661" s="28" t="s">
        <v>913</v>
      </c>
      <c r="G661" s="19" t="s">
        <v>16</v>
      </c>
      <c r="H661" s="19"/>
      <c r="I661" s="6" t="s">
        <v>1764</v>
      </c>
      <c r="J661" s="6" t="s">
        <v>36</v>
      </c>
      <c r="K661" s="6" t="s">
        <v>23</v>
      </c>
      <c r="L661" s="6" t="s">
        <v>914</v>
      </c>
      <c r="M661" s="6">
        <v>63</v>
      </c>
      <c r="N661" s="6"/>
      <c r="O661" s="6"/>
      <c r="P661" s="6"/>
      <c r="Q661" s="6" t="s">
        <v>116</v>
      </c>
      <c r="R661" s="6" t="s">
        <v>915</v>
      </c>
      <c r="S661" s="6" t="s">
        <v>915</v>
      </c>
      <c r="T661" s="25">
        <v>16</v>
      </c>
      <c r="U661" s="25">
        <v>16</v>
      </c>
      <c r="V661" s="42" t="s">
        <v>1250</v>
      </c>
      <c r="W661" s="42"/>
      <c r="X661" s="42"/>
      <c r="Y661" s="10" t="s">
        <v>563</v>
      </c>
      <c r="Z661" s="10" t="s">
        <v>1179</v>
      </c>
      <c r="AA661" s="5"/>
    </row>
    <row r="662" spans="1:27" ht="12.75" customHeight="1" x14ac:dyDescent="0.25">
      <c r="A662" s="10" t="str">
        <f>Q662</f>
        <v>ENGENHARIA DE GESTÃO</v>
      </c>
      <c r="B662" s="10" t="str">
        <f>E662</f>
        <v>DAESTG022-17SB</v>
      </c>
      <c r="C662" s="10" t="str">
        <f>CONCATENATE(D662," ",G662,"-",K662," (",J662,")",IF(G662="I"," - TURMA MINISTRADA EM INGLÊS",IF(G662="P"," - TURMA COMPARTILHADA COM A PÓS-GRADUAÇÃO",IF(G662="S"," - TURMA SEMIPRESENCIAL",""))))</f>
        <v>Sistemas CAM A-diurno (São Bernardo do Campo)</v>
      </c>
      <c r="D662" s="5" t="s">
        <v>351</v>
      </c>
      <c r="E662" s="5" t="s">
        <v>1768</v>
      </c>
      <c r="F662" s="25" t="s">
        <v>352</v>
      </c>
      <c r="G662" s="14" t="s">
        <v>16</v>
      </c>
      <c r="H662" s="14" t="s">
        <v>1766</v>
      </c>
      <c r="I662" s="5" t="s">
        <v>1769</v>
      </c>
      <c r="J662" s="5" t="s">
        <v>36</v>
      </c>
      <c r="K662" s="5" t="s">
        <v>18</v>
      </c>
      <c r="L662" s="5" t="s">
        <v>273</v>
      </c>
      <c r="M662" s="5">
        <v>30</v>
      </c>
      <c r="N662" s="5"/>
      <c r="O662" s="5"/>
      <c r="P662" s="5"/>
      <c r="Q662" s="5" t="s">
        <v>116</v>
      </c>
      <c r="R662" s="5" t="s">
        <v>952</v>
      </c>
      <c r="S662" s="5" t="s">
        <v>952</v>
      </c>
      <c r="T662" s="25">
        <v>16</v>
      </c>
      <c r="U662" s="25">
        <v>16</v>
      </c>
      <c r="V662" s="42" t="s">
        <v>1250</v>
      </c>
      <c r="W662" s="42"/>
      <c r="X662" s="42"/>
      <c r="Y662" s="10" t="s">
        <v>732</v>
      </c>
      <c r="Z662" s="10" t="s">
        <v>738</v>
      </c>
      <c r="AA662" s="5"/>
    </row>
    <row r="663" spans="1:27" ht="12.75" customHeight="1" x14ac:dyDescent="0.25">
      <c r="A663" s="10" t="str">
        <f>Q663</f>
        <v>ENGENHARIA DE GESTÃO</v>
      </c>
      <c r="B663" s="10" t="str">
        <f>E663</f>
        <v>DBESTG022-17SB</v>
      </c>
      <c r="C663" s="10" t="str">
        <f>CONCATENATE(D663," ",G663,"-",K663," (",J663,")",IF(G663="I"," - TURMA MINISTRADA EM INGLÊS",IF(G663="P"," - TURMA COMPARTILHADA COM A PÓS-GRADUAÇÃO",IF(G663="S"," - TURMA SEMIPRESENCIAL",""))))</f>
        <v>Sistemas CAM B-diurno (São Bernardo do Campo)</v>
      </c>
      <c r="D663" s="5" t="s">
        <v>351</v>
      </c>
      <c r="E663" s="5" t="s">
        <v>1765</v>
      </c>
      <c r="F663" s="25" t="s">
        <v>352</v>
      </c>
      <c r="G663" s="14" t="s">
        <v>28</v>
      </c>
      <c r="H663" s="14" t="s">
        <v>1766</v>
      </c>
      <c r="I663" s="5" t="s">
        <v>1767</v>
      </c>
      <c r="J663" s="5" t="s">
        <v>36</v>
      </c>
      <c r="K663" s="5" t="s">
        <v>18</v>
      </c>
      <c r="L663" s="5" t="s">
        <v>273</v>
      </c>
      <c r="M663" s="5">
        <v>32</v>
      </c>
      <c r="N663" s="5"/>
      <c r="O663" s="5"/>
      <c r="P663" s="5"/>
      <c r="Q663" s="6" t="s">
        <v>116</v>
      </c>
      <c r="R663" s="6" t="s">
        <v>952</v>
      </c>
      <c r="S663" s="6" t="s">
        <v>952</v>
      </c>
      <c r="T663" s="25">
        <v>16</v>
      </c>
      <c r="U663" s="25">
        <v>16</v>
      </c>
      <c r="V663" s="42" t="s">
        <v>1250</v>
      </c>
      <c r="W663" s="42"/>
      <c r="X663" s="42"/>
      <c r="Y663" s="10" t="s">
        <v>732</v>
      </c>
      <c r="Z663" s="10" t="s">
        <v>740</v>
      </c>
      <c r="AA663" s="5"/>
    </row>
    <row r="664" spans="1:27" ht="12.75" customHeight="1" x14ac:dyDescent="0.25">
      <c r="A664" s="10" t="str">
        <f>Q664</f>
        <v>ENGENHARIA DE GESTÃO</v>
      </c>
      <c r="B664" s="10" t="str">
        <f>E664</f>
        <v>DA1ESTG024-17SB</v>
      </c>
      <c r="C664" s="10" t="str">
        <f>CONCATENATE(D664," ",G664,"-",K664," (",J664,")",IF(G664="I"," - TURMA MINISTRADA EM INGLÊS",IF(G664="P"," - TURMA COMPARTILHADA COM A PÓS-GRADUAÇÃO",IF(G664="S"," - TURMA SEMIPRESENCIAL",""))))</f>
        <v>Sistemas de Informação Corporativos A1-diurno (São Bernardo do Campo)</v>
      </c>
      <c r="D664" s="6" t="s">
        <v>231</v>
      </c>
      <c r="E664" s="6" t="s">
        <v>2631</v>
      </c>
      <c r="F664" s="28" t="s">
        <v>232</v>
      </c>
      <c r="G664" s="19" t="s">
        <v>21</v>
      </c>
      <c r="H664" s="19" t="s">
        <v>2632</v>
      </c>
      <c r="I664" s="6"/>
      <c r="J664" s="6" t="s">
        <v>36</v>
      </c>
      <c r="K664" s="17" t="s">
        <v>18</v>
      </c>
      <c r="L664" s="6" t="s">
        <v>284</v>
      </c>
      <c r="M664" s="6">
        <v>63</v>
      </c>
      <c r="N664" s="6"/>
      <c r="O664" s="6"/>
      <c r="P664" s="6"/>
      <c r="Q664" s="5" t="s">
        <v>116</v>
      </c>
      <c r="R664" s="6" t="s">
        <v>566</v>
      </c>
      <c r="S664" s="6" t="s">
        <v>566</v>
      </c>
      <c r="T664" s="25">
        <v>16</v>
      </c>
      <c r="U664" s="25">
        <v>16</v>
      </c>
      <c r="V664" s="42" t="s">
        <v>1250</v>
      </c>
      <c r="W664" s="42"/>
      <c r="X664" s="42"/>
      <c r="Y664" s="10" t="s">
        <v>4446</v>
      </c>
      <c r="Z664" s="10" t="s">
        <v>563</v>
      </c>
      <c r="AA664" s="5"/>
    </row>
    <row r="665" spans="1:27" ht="12.75" customHeight="1" x14ac:dyDescent="0.25">
      <c r="A665" s="10" t="str">
        <f>Q665</f>
        <v>ENGENHARIA DE GESTÃO</v>
      </c>
      <c r="B665" s="10" t="str">
        <f>E665</f>
        <v>NAESTG024-17SB</v>
      </c>
      <c r="C665" s="10" t="str">
        <f>CONCATENATE(D665," ",G665,"-",K665," (",J665,")",IF(G665="I"," - TURMA MINISTRADA EM INGLÊS",IF(G665="P"," - TURMA COMPARTILHADA COM A PÓS-GRADUAÇÃO",IF(G665="S"," - TURMA SEMIPRESENCIAL",""))))</f>
        <v>Sistemas de Informação Corporativos A-noturno (São Bernardo do Campo)</v>
      </c>
      <c r="D665" s="6" t="s">
        <v>231</v>
      </c>
      <c r="E665" s="6" t="s">
        <v>1770</v>
      </c>
      <c r="F665" s="28" t="s">
        <v>232</v>
      </c>
      <c r="G665" s="19" t="s">
        <v>16</v>
      </c>
      <c r="H665" s="19" t="s">
        <v>1771</v>
      </c>
      <c r="I665" s="6"/>
      <c r="J665" s="6" t="s">
        <v>36</v>
      </c>
      <c r="K665" s="6" t="s">
        <v>23</v>
      </c>
      <c r="L665" s="6" t="s">
        <v>284</v>
      </c>
      <c r="M665" s="6">
        <v>90</v>
      </c>
      <c r="N665" s="6"/>
      <c r="O665" s="6"/>
      <c r="P665" s="6"/>
      <c r="Q665" s="6" t="s">
        <v>116</v>
      </c>
      <c r="R665" s="6" t="s">
        <v>566</v>
      </c>
      <c r="S665" s="6" t="s">
        <v>566</v>
      </c>
      <c r="T665" s="25">
        <v>16</v>
      </c>
      <c r="U665" s="25">
        <v>16</v>
      </c>
      <c r="V665" s="42" t="s">
        <v>1250</v>
      </c>
      <c r="W665" s="42"/>
      <c r="X665" s="42"/>
      <c r="Y665" s="10" t="s">
        <v>1171</v>
      </c>
      <c r="Z665" s="10" t="s">
        <v>563</v>
      </c>
      <c r="AA665" s="5"/>
    </row>
    <row r="666" spans="1:27" ht="12.75" customHeight="1" x14ac:dyDescent="0.25">
      <c r="A666" s="10" t="str">
        <f>Q666</f>
        <v>ENGENHARIA DE GESTÃO</v>
      </c>
      <c r="B666" s="10" t="str">
        <f>E666</f>
        <v>DB1ESTG024-17SB</v>
      </c>
      <c r="C666" s="10" t="str">
        <f>CONCATENATE(D666," ",G666,"-",K666," (",J666,")",IF(G666="I"," - TURMA MINISTRADA EM INGLÊS",IF(G666="P"," - TURMA COMPARTILHADA COM A PÓS-GRADUAÇÃO",IF(G666="S"," - TURMA SEMIPRESENCIAL",""))))</f>
        <v>Sistemas de Informação Corporativos B1-diurno (São Bernardo do Campo)</v>
      </c>
      <c r="D666" s="5" t="s">
        <v>231</v>
      </c>
      <c r="E666" s="5" t="s">
        <v>2633</v>
      </c>
      <c r="F666" s="25" t="s">
        <v>232</v>
      </c>
      <c r="G666" s="14" t="s">
        <v>31</v>
      </c>
      <c r="H666" s="14" t="s">
        <v>2634</v>
      </c>
      <c r="I666" s="5"/>
      <c r="J666" s="5" t="s">
        <v>36</v>
      </c>
      <c r="K666" s="5" t="s">
        <v>18</v>
      </c>
      <c r="L666" s="5" t="s">
        <v>284</v>
      </c>
      <c r="M666" s="5">
        <v>63</v>
      </c>
      <c r="N666" s="5"/>
      <c r="O666" s="5"/>
      <c r="P666" s="5"/>
      <c r="Q666" s="6" t="s">
        <v>116</v>
      </c>
      <c r="R666" s="6" t="s">
        <v>489</v>
      </c>
      <c r="S666" s="6" t="s">
        <v>489</v>
      </c>
      <c r="T666" s="25">
        <v>16</v>
      </c>
      <c r="U666" s="25">
        <v>16</v>
      </c>
      <c r="V666" s="42" t="s">
        <v>1250</v>
      </c>
      <c r="W666" s="42"/>
      <c r="X666" s="42"/>
      <c r="Y666" s="10" t="s">
        <v>4438</v>
      </c>
      <c r="Z666" s="10" t="s">
        <v>563</v>
      </c>
      <c r="AA666" s="5"/>
    </row>
    <row r="667" spans="1:27" ht="12.75" customHeight="1" x14ac:dyDescent="0.25">
      <c r="A667" s="10" t="str">
        <f>Q667</f>
        <v>ENGENHARIA DE GESTÃO</v>
      </c>
      <c r="B667" s="10" t="str">
        <f>E667</f>
        <v>DAESTG020-17SB</v>
      </c>
      <c r="C667" s="10" t="str">
        <f>CONCATENATE(D667," ",G667,"-",K667," (",J667,")",IF(G667="I"," - TURMA MINISTRADA EM INGLÊS",IF(G667="P"," - TURMA COMPARTILHADA COM A PÓS-GRADUAÇÃO",IF(G667="S"," - TURMA SEMIPRESENCIAL",""))))</f>
        <v>Sistemas e Processos de Produção A-diurno (São Bernardo do Campo)</v>
      </c>
      <c r="D667" s="6" t="s">
        <v>353</v>
      </c>
      <c r="E667" s="6" t="s">
        <v>1772</v>
      </c>
      <c r="F667" s="28" t="s">
        <v>354</v>
      </c>
      <c r="G667" s="19" t="s">
        <v>16</v>
      </c>
      <c r="H667" s="19" t="s">
        <v>1773</v>
      </c>
      <c r="I667" s="6" t="s">
        <v>1774</v>
      </c>
      <c r="J667" s="6" t="s">
        <v>36</v>
      </c>
      <c r="K667" s="17" t="s">
        <v>18</v>
      </c>
      <c r="L667" s="6" t="s">
        <v>273</v>
      </c>
      <c r="M667" s="6">
        <v>32</v>
      </c>
      <c r="N667" s="6"/>
      <c r="O667" s="6"/>
      <c r="P667" s="6"/>
      <c r="Q667" s="6" t="s">
        <v>116</v>
      </c>
      <c r="R667" s="6" t="s">
        <v>480</v>
      </c>
      <c r="S667" s="6" t="s">
        <v>480</v>
      </c>
      <c r="T667" s="25">
        <v>16</v>
      </c>
      <c r="U667" s="25">
        <v>16</v>
      </c>
      <c r="V667" s="42" t="s">
        <v>1250</v>
      </c>
      <c r="W667" s="42"/>
      <c r="X667" s="42"/>
      <c r="Y667" s="10" t="s">
        <v>736</v>
      </c>
      <c r="Z667" s="10" t="s">
        <v>1177</v>
      </c>
      <c r="AA667" s="5"/>
    </row>
    <row r="668" spans="1:27" ht="12.75" customHeight="1" x14ac:dyDescent="0.25">
      <c r="A668" s="10" t="str">
        <f>Q668</f>
        <v>ENGENHARIA DE GESTÃO</v>
      </c>
      <c r="B668" s="10" t="str">
        <f>E668</f>
        <v>DBESTG020-17SB</v>
      </c>
      <c r="C668" s="10" t="str">
        <f>CONCATENATE(D668," ",G668,"-",K668," (",J668,")",IF(G668="I"," - TURMA MINISTRADA EM INGLÊS",IF(G668="P"," - TURMA COMPARTILHADA COM A PÓS-GRADUAÇÃO",IF(G668="S"," - TURMA SEMIPRESENCIAL",""))))</f>
        <v>Sistemas e Processos de Produção B-diurno (São Bernardo do Campo)</v>
      </c>
      <c r="D668" s="6" t="s">
        <v>353</v>
      </c>
      <c r="E668" s="6" t="s">
        <v>1775</v>
      </c>
      <c r="F668" s="28" t="s">
        <v>354</v>
      </c>
      <c r="G668" s="19" t="s">
        <v>28</v>
      </c>
      <c r="H668" s="19" t="s">
        <v>1773</v>
      </c>
      <c r="I668" s="6" t="s">
        <v>1776</v>
      </c>
      <c r="J668" s="6" t="s">
        <v>36</v>
      </c>
      <c r="K668" s="17" t="s">
        <v>18</v>
      </c>
      <c r="L668" s="6" t="s">
        <v>273</v>
      </c>
      <c r="M668" s="6">
        <v>30</v>
      </c>
      <c r="N668" s="6"/>
      <c r="O668" s="6"/>
      <c r="P668" s="6"/>
      <c r="Q668" s="6" t="s">
        <v>116</v>
      </c>
      <c r="R668" s="6" t="s">
        <v>480</v>
      </c>
      <c r="S668" s="6" t="s">
        <v>480</v>
      </c>
      <c r="T668" s="25">
        <v>16</v>
      </c>
      <c r="U668" s="25">
        <v>16</v>
      </c>
      <c r="V668" s="42" t="s">
        <v>1250</v>
      </c>
      <c r="W668" s="42"/>
      <c r="X668" s="42"/>
      <c r="Y668" s="10" t="s">
        <v>736</v>
      </c>
      <c r="Z668" s="10" t="s">
        <v>1181</v>
      </c>
      <c r="AA668" s="5"/>
    </row>
    <row r="669" spans="1:27" ht="12.75" customHeight="1" x14ac:dyDescent="0.25">
      <c r="A669" s="10" t="str">
        <f>Q669</f>
        <v>ENGENHARIA DE INFORMAÇÃO</v>
      </c>
      <c r="B669" s="10" t="str">
        <f>E669</f>
        <v>DAESTI015-17SA</v>
      </c>
      <c r="C669" s="10" t="str">
        <f>CONCATENATE(D669," ",G669,"-",K669," (",J669,")",IF(G669="I"," - TURMA MINISTRADA EM INGLÊS",IF(G669="P"," - TURMA COMPARTILHADA COM A PÓS-GRADUAÇÃO",IF(G669="S"," - TURMA SEMIPRESENCIAL",""))))</f>
        <v>Comunicações Móveis A-diurno (Santo André)</v>
      </c>
      <c r="D669" s="5" t="s">
        <v>1777</v>
      </c>
      <c r="E669" s="5" t="s">
        <v>1778</v>
      </c>
      <c r="F669" s="25" t="s">
        <v>1779</v>
      </c>
      <c r="G669" s="14" t="s">
        <v>16</v>
      </c>
      <c r="H669" s="14" t="s">
        <v>1780</v>
      </c>
      <c r="I669" s="5" t="s">
        <v>1781</v>
      </c>
      <c r="J669" s="5" t="s">
        <v>17</v>
      </c>
      <c r="K669" s="5" t="s">
        <v>18</v>
      </c>
      <c r="L669" s="5" t="s">
        <v>276</v>
      </c>
      <c r="M669" s="5">
        <v>60</v>
      </c>
      <c r="N669" s="5"/>
      <c r="O669" s="5"/>
      <c r="P669" s="5"/>
      <c r="Q669" s="6" t="s">
        <v>119</v>
      </c>
      <c r="R669" s="6" t="s">
        <v>1782</v>
      </c>
      <c r="S669" s="6" t="s">
        <v>1782</v>
      </c>
      <c r="T669" s="25">
        <v>16</v>
      </c>
      <c r="U669" s="25">
        <v>16</v>
      </c>
      <c r="V669" s="42" t="s">
        <v>1250</v>
      </c>
      <c r="W669" s="42"/>
      <c r="X669" s="42"/>
      <c r="Y669" s="10" t="s">
        <v>4389</v>
      </c>
      <c r="Z669" s="10" t="s">
        <v>1201</v>
      </c>
      <c r="AA669" s="5"/>
    </row>
    <row r="670" spans="1:27" ht="12.75" customHeight="1" x14ac:dyDescent="0.25">
      <c r="A670" s="10" t="str">
        <f>Q670</f>
        <v>ENGENHARIA DE INFORMAÇÃO</v>
      </c>
      <c r="B670" s="10" t="str">
        <f>E670</f>
        <v>NAESTI015-17SA</v>
      </c>
      <c r="C670" s="10" t="str">
        <f>CONCATENATE(D670," ",G670,"-",K670," (",J670,")",IF(G670="I"," - TURMA MINISTRADA EM INGLÊS",IF(G670="P"," - TURMA COMPARTILHADA COM A PÓS-GRADUAÇÃO",IF(G670="S"," - TURMA SEMIPRESENCIAL",""))))</f>
        <v>Comunicações Móveis A-noturno (Santo André)</v>
      </c>
      <c r="D670" s="6" t="s">
        <v>1777</v>
      </c>
      <c r="E670" s="6" t="s">
        <v>1783</v>
      </c>
      <c r="F670" s="28" t="s">
        <v>1779</v>
      </c>
      <c r="G670" s="19" t="s">
        <v>16</v>
      </c>
      <c r="H670" s="19" t="s">
        <v>1784</v>
      </c>
      <c r="I670" s="6" t="s">
        <v>1785</v>
      </c>
      <c r="J670" s="6" t="s">
        <v>17</v>
      </c>
      <c r="K670" s="17" t="s">
        <v>23</v>
      </c>
      <c r="L670" s="6" t="s">
        <v>276</v>
      </c>
      <c r="M670" s="6">
        <v>60</v>
      </c>
      <c r="N670" s="6"/>
      <c r="O670" s="6"/>
      <c r="P670" s="6"/>
      <c r="Q670" s="6" t="s">
        <v>119</v>
      </c>
      <c r="R670" s="6" t="s">
        <v>1782</v>
      </c>
      <c r="S670" s="6" t="s">
        <v>1782</v>
      </c>
      <c r="T670" s="25">
        <v>16</v>
      </c>
      <c r="U670" s="25">
        <v>16</v>
      </c>
      <c r="V670" s="42" t="s">
        <v>1250</v>
      </c>
      <c r="W670" s="42"/>
      <c r="X670" s="42"/>
      <c r="Y670" s="10" t="s">
        <v>4390</v>
      </c>
      <c r="Z670" s="10" t="s">
        <v>1200</v>
      </c>
      <c r="AA670" s="5"/>
    </row>
    <row r="671" spans="1:27" ht="12.75" customHeight="1" x14ac:dyDescent="0.25">
      <c r="A671" s="10" t="str">
        <f>Q671</f>
        <v>ENGENHARIA DE INFORMAÇÃO</v>
      </c>
      <c r="B671" s="10" t="str">
        <f>E671</f>
        <v>NCESTA001-17SA</v>
      </c>
      <c r="C671" s="10" t="str">
        <f>CONCATENATE(D671," ",G671,"-",K671," (",J671,")",IF(G671="I"," - TURMA MINISTRADA EM INGLÊS",IF(G671="P"," - TURMA COMPARTILHADA COM A PÓS-GRADUAÇÃO",IF(G671="S"," - TURMA SEMIPRESENCIAL",""))))</f>
        <v>Dispositivos Eletrônicos C-noturno (Santo André)</v>
      </c>
      <c r="D671" s="6" t="s">
        <v>126</v>
      </c>
      <c r="E671" s="6" t="s">
        <v>2719</v>
      </c>
      <c r="F671" s="28" t="s">
        <v>127</v>
      </c>
      <c r="G671" s="19" t="s">
        <v>44</v>
      </c>
      <c r="H671" s="19"/>
      <c r="I671" s="6" t="s">
        <v>2720</v>
      </c>
      <c r="J671" s="6" t="s">
        <v>17</v>
      </c>
      <c r="K671" s="6" t="s">
        <v>23</v>
      </c>
      <c r="L671" s="6" t="s">
        <v>280</v>
      </c>
      <c r="M671" s="6">
        <v>60</v>
      </c>
      <c r="N671" s="6"/>
      <c r="O671" s="6" t="s">
        <v>22</v>
      </c>
      <c r="P671" s="6"/>
      <c r="Q671" s="6" t="s">
        <v>119</v>
      </c>
      <c r="R671" s="5" t="s">
        <v>314</v>
      </c>
      <c r="S671" s="5" t="s">
        <v>314</v>
      </c>
      <c r="T671" s="25">
        <v>20</v>
      </c>
      <c r="U671" s="25">
        <v>20</v>
      </c>
      <c r="V671" s="42" t="s">
        <v>1250</v>
      </c>
      <c r="W671" s="42"/>
      <c r="X671" s="42"/>
      <c r="Y671" s="10" t="s">
        <v>563</v>
      </c>
      <c r="Z671" s="10" t="s">
        <v>3391</v>
      </c>
      <c r="AA671" s="5"/>
    </row>
    <row r="672" spans="1:27" ht="12.75" customHeight="1" x14ac:dyDescent="0.25">
      <c r="A672" s="10" t="str">
        <f>Q672</f>
        <v>ENGENHARIA DE INFORMAÇÃO</v>
      </c>
      <c r="B672" s="10" t="str">
        <f>E672</f>
        <v>NA1ESTA007-17SA</v>
      </c>
      <c r="C672" s="10" t="str">
        <f>CONCATENATE(D672," ",G672,"-",K672," (",J672,")",IF(G672="I"," - TURMA MINISTRADA EM INGLÊS",IF(G672="P"," - TURMA COMPARTILHADA COM A PÓS-GRADUAÇÃO",IF(G672="S"," - TURMA SEMIPRESENCIAL",""))))</f>
        <v>Eletrônica Analógica Aplicada A1-noturno (Santo André)</v>
      </c>
      <c r="D672" s="6" t="s">
        <v>235</v>
      </c>
      <c r="E672" s="6" t="s">
        <v>1786</v>
      </c>
      <c r="F672" s="28" t="s">
        <v>236</v>
      </c>
      <c r="G672" s="19" t="s">
        <v>21</v>
      </c>
      <c r="H672" s="19" t="s">
        <v>1787</v>
      </c>
      <c r="I672" s="6" t="s">
        <v>1788</v>
      </c>
      <c r="J672" s="6" t="s">
        <v>17</v>
      </c>
      <c r="K672" s="6" t="s">
        <v>23</v>
      </c>
      <c r="L672" s="6" t="s">
        <v>280</v>
      </c>
      <c r="M672" s="6">
        <v>60</v>
      </c>
      <c r="N672" s="6"/>
      <c r="O672" s="6" t="s">
        <v>22</v>
      </c>
      <c r="P672" s="6"/>
      <c r="Q672" s="6" t="s">
        <v>119</v>
      </c>
      <c r="R672" s="6" t="s">
        <v>314</v>
      </c>
      <c r="S672" s="6" t="s">
        <v>314</v>
      </c>
      <c r="T672" s="25">
        <v>20</v>
      </c>
      <c r="U672" s="25">
        <v>20</v>
      </c>
      <c r="V672" s="42" t="s">
        <v>1250</v>
      </c>
      <c r="W672" s="42"/>
      <c r="X672" s="42"/>
      <c r="Y672" s="10" t="s">
        <v>769</v>
      </c>
      <c r="Z672" s="10" t="s">
        <v>737</v>
      </c>
      <c r="AA672" s="5"/>
    </row>
    <row r="673" spans="1:27" ht="12.75" customHeight="1" x14ac:dyDescent="0.25">
      <c r="A673" s="10" t="str">
        <f>Q673</f>
        <v>ENGENHARIA DE INFORMAÇÃO</v>
      </c>
      <c r="B673" s="10" t="str">
        <f>E673</f>
        <v>DA2ESTA007-17SA</v>
      </c>
      <c r="C673" s="10" t="str">
        <f>CONCATENATE(D673," ",G673,"-",K673," (",J673,")",IF(G673="I"," - TURMA MINISTRADA EM INGLÊS",IF(G673="P"," - TURMA COMPARTILHADA COM A PÓS-GRADUAÇÃO",IF(G673="S"," - TURMA SEMIPRESENCIAL",""))))</f>
        <v>Eletrônica Analógica Aplicada A2-diurno (Santo André)</v>
      </c>
      <c r="D673" s="5" t="s">
        <v>235</v>
      </c>
      <c r="E673" s="5" t="s">
        <v>1789</v>
      </c>
      <c r="F673" s="25" t="s">
        <v>236</v>
      </c>
      <c r="G673" s="14" t="s">
        <v>24</v>
      </c>
      <c r="H673" s="14" t="s">
        <v>1790</v>
      </c>
      <c r="I673" s="5" t="s">
        <v>1791</v>
      </c>
      <c r="J673" s="5" t="s">
        <v>17</v>
      </c>
      <c r="K673" s="5" t="s">
        <v>18</v>
      </c>
      <c r="L673" s="5" t="s">
        <v>280</v>
      </c>
      <c r="M673" s="5">
        <v>60</v>
      </c>
      <c r="N673" s="5"/>
      <c r="O673" s="5" t="s">
        <v>22</v>
      </c>
      <c r="P673" s="5"/>
      <c r="Q673" s="5" t="s">
        <v>119</v>
      </c>
      <c r="R673" s="5" t="s">
        <v>313</v>
      </c>
      <c r="S673" s="5" t="s">
        <v>313</v>
      </c>
      <c r="T673" s="25">
        <v>20</v>
      </c>
      <c r="U673" s="25">
        <v>20</v>
      </c>
      <c r="V673" s="42" t="s">
        <v>1250</v>
      </c>
      <c r="W673" s="42"/>
      <c r="X673" s="42"/>
      <c r="Y673" s="10" t="s">
        <v>4376</v>
      </c>
      <c r="Z673" s="10" t="s">
        <v>738</v>
      </c>
      <c r="AA673" s="5"/>
    </row>
    <row r="674" spans="1:27" ht="12.75" customHeight="1" x14ac:dyDescent="0.25">
      <c r="A674" s="10" t="str">
        <f>Q674</f>
        <v>ENGENHARIA DE INFORMAÇÃO</v>
      </c>
      <c r="B674" s="10" t="str">
        <f>E674</f>
        <v>DA1ESTI002-17SA</v>
      </c>
      <c r="C674" s="10" t="str">
        <f>CONCATENATE(D674," ",G674,"-",K674," (",J674,")",IF(G674="I"," - TURMA MINISTRADA EM INGLÊS",IF(G674="P"," - TURMA COMPARTILHADA COM A PÓS-GRADUAÇÃO",IF(G674="S"," - TURMA SEMIPRESENCIAL",""))))</f>
        <v>Eletrônica Digital A1-diurno (Santo André)</v>
      </c>
      <c r="D674" s="5" t="s">
        <v>128</v>
      </c>
      <c r="E674" s="5" t="s">
        <v>1795</v>
      </c>
      <c r="F674" s="25" t="s">
        <v>129</v>
      </c>
      <c r="G674" s="14" t="s">
        <v>21</v>
      </c>
      <c r="H674" s="14" t="s">
        <v>1796</v>
      </c>
      <c r="I674" s="5" t="s">
        <v>1797</v>
      </c>
      <c r="J674" s="5" t="s">
        <v>17</v>
      </c>
      <c r="K674" s="5" t="s">
        <v>18</v>
      </c>
      <c r="L674" s="5" t="s">
        <v>277</v>
      </c>
      <c r="M674" s="5">
        <v>60</v>
      </c>
      <c r="N674" s="5"/>
      <c r="O674" s="5" t="s">
        <v>22</v>
      </c>
      <c r="P674" s="5"/>
      <c r="Q674" s="6" t="s">
        <v>119</v>
      </c>
      <c r="R674" s="6" t="s">
        <v>779</v>
      </c>
      <c r="S674" s="6" t="s">
        <v>779</v>
      </c>
      <c r="T674" s="25">
        <v>24</v>
      </c>
      <c r="U674" s="25">
        <v>24</v>
      </c>
      <c r="V674" s="42" t="s">
        <v>1250</v>
      </c>
      <c r="W674" s="42"/>
      <c r="X674" s="42"/>
      <c r="Y674" s="10" t="s">
        <v>4384</v>
      </c>
      <c r="Z674" s="10" t="s">
        <v>740</v>
      </c>
      <c r="AA674" s="5"/>
    </row>
    <row r="675" spans="1:27" ht="12.75" customHeight="1" x14ac:dyDescent="0.25">
      <c r="A675" s="10" t="str">
        <f>Q675</f>
        <v>ENGENHARIA DE INFORMAÇÃO</v>
      </c>
      <c r="B675" s="10" t="str">
        <f>E675</f>
        <v>NA2ESTI002-17SA</v>
      </c>
      <c r="C675" s="10" t="str">
        <f>CONCATENATE(D675," ",G675,"-",K675," (",J675,")",IF(G675="I"," - TURMA MINISTRADA EM INGLÊS",IF(G675="P"," - TURMA COMPARTILHADA COM A PÓS-GRADUAÇÃO",IF(G675="S"," - TURMA SEMIPRESENCIAL",""))))</f>
        <v>Eletrônica Digital A2-noturno (Santo André)</v>
      </c>
      <c r="D675" s="6" t="s">
        <v>128</v>
      </c>
      <c r="E675" s="6" t="s">
        <v>1798</v>
      </c>
      <c r="F675" s="27" t="s">
        <v>129</v>
      </c>
      <c r="G675" s="19" t="s">
        <v>24</v>
      </c>
      <c r="H675" s="19" t="s">
        <v>1799</v>
      </c>
      <c r="I675" s="6" t="s">
        <v>1800</v>
      </c>
      <c r="J675" s="6" t="s">
        <v>17</v>
      </c>
      <c r="K675" s="17" t="s">
        <v>23</v>
      </c>
      <c r="L675" s="6" t="s">
        <v>277</v>
      </c>
      <c r="M675" s="6">
        <v>60</v>
      </c>
      <c r="N675" s="6"/>
      <c r="O675" s="6" t="s">
        <v>22</v>
      </c>
      <c r="P675" s="6"/>
      <c r="Q675" s="6" t="s">
        <v>119</v>
      </c>
      <c r="R675" s="6" t="s">
        <v>315</v>
      </c>
      <c r="S675" s="6" t="s">
        <v>315</v>
      </c>
      <c r="T675" s="25">
        <v>24</v>
      </c>
      <c r="U675" s="25">
        <v>24</v>
      </c>
      <c r="V675" s="42" t="s">
        <v>1250</v>
      </c>
      <c r="W675" s="42"/>
      <c r="X675" s="42"/>
      <c r="Y675" s="10" t="s">
        <v>731</v>
      </c>
      <c r="Z675" s="10" t="s">
        <v>741</v>
      </c>
      <c r="AA675" s="5"/>
    </row>
    <row r="676" spans="1:27" ht="12.75" customHeight="1" x14ac:dyDescent="0.25">
      <c r="A676" s="10" t="str">
        <f>Q676</f>
        <v>ENGENHARIA DE INFORMAÇÃO</v>
      </c>
      <c r="B676" s="10" t="str">
        <f>E676</f>
        <v>DB2ESTI002-17SA</v>
      </c>
      <c r="C676" s="10" t="str">
        <f>CONCATENATE(D676," ",G676,"-",K676," (",J676,")",IF(G676="I"," - TURMA MINISTRADA EM INGLÊS",IF(G676="P"," - TURMA COMPARTILHADA COM A PÓS-GRADUAÇÃO",IF(G676="S"," - TURMA SEMIPRESENCIAL",""))))</f>
        <v>Eletrônica Digital B2-diurno (Santo André)</v>
      </c>
      <c r="D676" s="6" t="s">
        <v>128</v>
      </c>
      <c r="E676" s="6" t="s">
        <v>1792</v>
      </c>
      <c r="F676" s="28" t="s">
        <v>129</v>
      </c>
      <c r="G676" s="19" t="s">
        <v>32</v>
      </c>
      <c r="H676" s="19" t="s">
        <v>1793</v>
      </c>
      <c r="I676" s="6" t="s">
        <v>1794</v>
      </c>
      <c r="J676" s="6" t="s">
        <v>17</v>
      </c>
      <c r="K676" s="17" t="s">
        <v>18</v>
      </c>
      <c r="L676" s="6" t="s">
        <v>277</v>
      </c>
      <c r="M676" s="6">
        <v>60</v>
      </c>
      <c r="N676" s="6"/>
      <c r="O676" s="6" t="s">
        <v>22</v>
      </c>
      <c r="P676" s="6"/>
      <c r="Q676" s="6" t="s">
        <v>119</v>
      </c>
      <c r="R676" s="6" t="s">
        <v>316</v>
      </c>
      <c r="S676" s="6" t="s">
        <v>316</v>
      </c>
      <c r="T676" s="25">
        <v>24</v>
      </c>
      <c r="U676" s="25">
        <v>24</v>
      </c>
      <c r="V676" s="42" t="s">
        <v>1250</v>
      </c>
      <c r="W676" s="42"/>
      <c r="X676" s="42"/>
      <c r="Y676" s="10" t="s">
        <v>4391</v>
      </c>
      <c r="Z676" s="10" t="s">
        <v>756</v>
      </c>
      <c r="AA676" s="5"/>
    </row>
    <row r="677" spans="1:27" ht="12.75" customHeight="1" x14ac:dyDescent="0.25">
      <c r="A677" s="10" t="str">
        <f>Q677</f>
        <v>ENGENHARIA DE INFORMAÇÃO</v>
      </c>
      <c r="B677" s="10" t="str">
        <f>E677</f>
        <v>NAESZI034-17SA</v>
      </c>
      <c r="C677" s="10" t="str">
        <f>CONCATENATE(D677," ",G677,"-",K677," (",J677,")",IF(G677="I"," - TURMA MINISTRADA EM INGLÊS",IF(G677="P"," - TURMA COMPARTILHADA COM A PÓS-GRADUAÇÃO",IF(G677="S"," - TURMA SEMIPRESENCIAL",""))))</f>
        <v>Jogos Digitais: Aspectos Técnicos e Aplicações A-noturno (Santo André)</v>
      </c>
      <c r="D677" s="6" t="s">
        <v>2706</v>
      </c>
      <c r="E677" s="6" t="s">
        <v>2707</v>
      </c>
      <c r="F677" s="28" t="s">
        <v>2708</v>
      </c>
      <c r="G677" s="19" t="s">
        <v>16</v>
      </c>
      <c r="H677" s="19"/>
      <c r="I677" s="6" t="s">
        <v>972</v>
      </c>
      <c r="J677" s="6" t="s">
        <v>17</v>
      </c>
      <c r="K677" s="6" t="s">
        <v>23</v>
      </c>
      <c r="L677" s="6" t="s">
        <v>283</v>
      </c>
      <c r="M677" s="6">
        <v>60</v>
      </c>
      <c r="N677" s="6"/>
      <c r="O677" s="6"/>
      <c r="P677" s="6"/>
      <c r="Q677" s="6" t="s">
        <v>119</v>
      </c>
      <c r="R677" s="6" t="s">
        <v>317</v>
      </c>
      <c r="S677" s="6" t="s">
        <v>317</v>
      </c>
      <c r="T677" s="25">
        <v>16</v>
      </c>
      <c r="U677" s="25">
        <v>16</v>
      </c>
      <c r="V677" s="42" t="s">
        <v>1250</v>
      </c>
      <c r="W677" s="42"/>
      <c r="X677" s="42"/>
      <c r="Y677" s="10" t="s">
        <v>563</v>
      </c>
      <c r="Z677" s="10" t="s">
        <v>729</v>
      </c>
      <c r="AA677" s="5"/>
    </row>
    <row r="678" spans="1:27" ht="12.75" customHeight="1" x14ac:dyDescent="0.25">
      <c r="A678" s="10" t="str">
        <f>Q678</f>
        <v>ENGENHARIA DE INFORMAÇÃO</v>
      </c>
      <c r="B678" s="10" t="str">
        <f>E678</f>
        <v>DAESZI032-17SA</v>
      </c>
      <c r="C678" s="10" t="str">
        <f>CONCATENATE(D678," ",G678,"-",K678," (",J678,")",IF(G678="I"," - TURMA MINISTRADA EM INGLÊS",IF(G678="P"," - TURMA COMPARTILHADA COM A PÓS-GRADUAÇÃO",IF(G678="S"," - TURMA SEMIPRESENCIAL",""))))</f>
        <v>Processamento de Vídeo A-diurno (Santo André)</v>
      </c>
      <c r="D678" s="6" t="s">
        <v>2703</v>
      </c>
      <c r="E678" s="6" t="s">
        <v>2704</v>
      </c>
      <c r="F678" s="28" t="s">
        <v>2705</v>
      </c>
      <c r="G678" s="19" t="s">
        <v>16</v>
      </c>
      <c r="H678" s="19"/>
      <c r="I678" s="6" t="s">
        <v>968</v>
      </c>
      <c r="J678" s="6" t="s">
        <v>17</v>
      </c>
      <c r="K678" s="6" t="s">
        <v>18</v>
      </c>
      <c r="L678" s="6" t="s">
        <v>276</v>
      </c>
      <c r="M678" s="6">
        <v>60</v>
      </c>
      <c r="N678" s="6"/>
      <c r="O678" s="6"/>
      <c r="P678" s="6"/>
      <c r="Q678" s="6" t="s">
        <v>119</v>
      </c>
      <c r="R678" s="6" t="s">
        <v>300</v>
      </c>
      <c r="S678" s="6" t="s">
        <v>300</v>
      </c>
      <c r="T678" s="25">
        <v>16</v>
      </c>
      <c r="U678" s="25">
        <v>16</v>
      </c>
      <c r="V678" s="42" t="s">
        <v>1250</v>
      </c>
      <c r="W678" s="42"/>
      <c r="X678" s="42"/>
      <c r="Y678" s="10" t="s">
        <v>563</v>
      </c>
      <c r="Z678" s="10" t="s">
        <v>1196</v>
      </c>
      <c r="AA678" s="5"/>
    </row>
    <row r="679" spans="1:27" ht="12.75" customHeight="1" x14ac:dyDescent="0.25">
      <c r="A679" s="10" t="str">
        <f>Q679</f>
        <v>ENGENHARIA DE INFORMAÇÃO</v>
      </c>
      <c r="B679" s="10" t="str">
        <f>E679</f>
        <v>NA2ESTI006-17SA</v>
      </c>
      <c r="C679" s="10" t="str">
        <f>CONCATENATE(D679," ",G679,"-",K679," (",J679,")",IF(G679="I"," - TURMA MINISTRADA EM INGLÊS",IF(G679="P"," - TURMA COMPARTILHADA COM A PÓS-GRADUAÇÃO",IF(G679="S"," - TURMA SEMIPRESENCIAL",""))))</f>
        <v>Processamento Digital de Sinais A2-noturno (Santo André)</v>
      </c>
      <c r="D679" s="6" t="s">
        <v>1801</v>
      </c>
      <c r="E679" s="6" t="s">
        <v>1805</v>
      </c>
      <c r="F679" s="28" t="s">
        <v>1803</v>
      </c>
      <c r="G679" s="19" t="s">
        <v>24</v>
      </c>
      <c r="H679" s="19" t="s">
        <v>808</v>
      </c>
      <c r="I679" s="6"/>
      <c r="J679" s="6" t="s">
        <v>17</v>
      </c>
      <c r="K679" s="17" t="s">
        <v>23</v>
      </c>
      <c r="L679" s="6" t="s">
        <v>25</v>
      </c>
      <c r="M679" s="6">
        <v>60</v>
      </c>
      <c r="N679" s="6"/>
      <c r="O679" s="6" t="s">
        <v>22</v>
      </c>
      <c r="P679" s="6"/>
      <c r="Q679" s="6" t="s">
        <v>119</v>
      </c>
      <c r="R679" s="6" t="s">
        <v>570</v>
      </c>
      <c r="S679" s="6" t="s">
        <v>570</v>
      </c>
      <c r="T679" s="25">
        <v>16</v>
      </c>
      <c r="U679" s="25">
        <v>16</v>
      </c>
      <c r="V679" s="42" t="s">
        <v>1250</v>
      </c>
      <c r="W679" s="42"/>
      <c r="X679" s="42"/>
      <c r="Y679" s="10" t="s">
        <v>1165</v>
      </c>
      <c r="Z679" s="10" t="s">
        <v>563</v>
      </c>
      <c r="AA679" s="5"/>
    </row>
    <row r="680" spans="1:27" ht="12.75" customHeight="1" x14ac:dyDescent="0.25">
      <c r="A680" s="10" t="str">
        <f>Q680</f>
        <v>ENGENHARIA DE INFORMAÇÃO</v>
      </c>
      <c r="B680" s="10" t="str">
        <f>E680</f>
        <v>DAESTI006-17SA</v>
      </c>
      <c r="C680" s="10" t="str">
        <f>CONCATENATE(D680," ",G680,"-",K680," (",J680,")",IF(G680="I"," - TURMA MINISTRADA EM INGLÊS",IF(G680="P"," - TURMA COMPARTILHADA COM A PÓS-GRADUAÇÃO",IF(G680="S"," - TURMA SEMIPRESENCIAL",""))))</f>
        <v>Processamento Digital de Sinais A-diurno (Santo André)</v>
      </c>
      <c r="D680" s="6" t="s">
        <v>1801</v>
      </c>
      <c r="E680" s="6" t="s">
        <v>1802</v>
      </c>
      <c r="F680" s="28" t="s">
        <v>1803</v>
      </c>
      <c r="G680" s="19" t="s">
        <v>16</v>
      </c>
      <c r="H680" s="19" t="s">
        <v>1804</v>
      </c>
      <c r="I680" s="6"/>
      <c r="J680" s="6" t="s">
        <v>17</v>
      </c>
      <c r="K680" s="17" t="s">
        <v>18</v>
      </c>
      <c r="L680" s="6" t="s">
        <v>25</v>
      </c>
      <c r="M680" s="6">
        <v>60</v>
      </c>
      <c r="N680" s="6"/>
      <c r="O680" s="6" t="s">
        <v>22</v>
      </c>
      <c r="P680" s="6"/>
      <c r="Q680" s="6" t="s">
        <v>119</v>
      </c>
      <c r="R680" s="6" t="s">
        <v>323</v>
      </c>
      <c r="S680" s="6" t="s">
        <v>323</v>
      </c>
      <c r="T680" s="25">
        <v>16</v>
      </c>
      <c r="U680" s="25">
        <v>16</v>
      </c>
      <c r="V680" s="42" t="s">
        <v>1250</v>
      </c>
      <c r="W680" s="42"/>
      <c r="X680" s="42"/>
      <c r="Y680" s="10" t="s">
        <v>1164</v>
      </c>
      <c r="Z680" s="10" t="s">
        <v>563</v>
      </c>
      <c r="AA680" s="5"/>
    </row>
    <row r="681" spans="1:27" ht="12.75" customHeight="1" x14ac:dyDescent="0.25">
      <c r="A681" s="10" t="str">
        <f>Q681</f>
        <v>ENGENHARIA DE INFORMAÇÃO</v>
      </c>
      <c r="B681" s="10" t="str">
        <f>E681</f>
        <v>NAESZI016-17SA</v>
      </c>
      <c r="C681" s="10" t="str">
        <f>CONCATENATE(D681," ",G681,"-",K681," (",J681,")",IF(G681="I"," - TURMA MINISTRADA EM INGLÊS",IF(G681="P"," - TURMA COMPARTILHADA COM A PÓS-GRADUAÇÃO",IF(G681="S"," - TURMA SEMIPRESENCIAL",""))))</f>
        <v>Projeto de Filtros Digitais A-noturno (Santo André)</v>
      </c>
      <c r="D681" s="6" t="s">
        <v>2712</v>
      </c>
      <c r="E681" s="6" t="s">
        <v>2713</v>
      </c>
      <c r="F681" s="28" t="s">
        <v>2714</v>
      </c>
      <c r="G681" s="19" t="s">
        <v>16</v>
      </c>
      <c r="H681" s="19"/>
      <c r="I681" s="6" t="s">
        <v>2715</v>
      </c>
      <c r="J681" s="6" t="s">
        <v>17</v>
      </c>
      <c r="K681" s="6" t="s">
        <v>23</v>
      </c>
      <c r="L681" s="6" t="s">
        <v>273</v>
      </c>
      <c r="M681" s="6">
        <v>60</v>
      </c>
      <c r="N681" s="6"/>
      <c r="O681" s="6"/>
      <c r="P681" s="6"/>
      <c r="Q681" s="6" t="s">
        <v>119</v>
      </c>
      <c r="R681" s="6" t="s">
        <v>571</v>
      </c>
      <c r="S681" s="6" t="s">
        <v>571</v>
      </c>
      <c r="T681" s="25">
        <v>16</v>
      </c>
      <c r="U681" s="25">
        <v>16</v>
      </c>
      <c r="V681" s="42" t="s">
        <v>1250</v>
      </c>
      <c r="W681" s="42"/>
      <c r="X681" s="42"/>
      <c r="Y681" s="10" t="s">
        <v>563</v>
      </c>
      <c r="Z681" s="10" t="s">
        <v>735</v>
      </c>
      <c r="AA681" s="5"/>
    </row>
    <row r="682" spans="1:27" ht="12.75" customHeight="1" x14ac:dyDescent="0.25">
      <c r="A682" s="10" t="str">
        <f>Q682</f>
        <v>ENGENHARIA DE INFORMAÇÃO</v>
      </c>
      <c r="B682" s="10" t="str">
        <f>E682</f>
        <v>NA1ESTA003-17SA</v>
      </c>
      <c r="C682" s="10" t="str">
        <f>CONCATENATE(D682," ",G682,"-",K682," (",J682,")",IF(G682="I"," - TURMA MINISTRADA EM INGLÊS",IF(G682="P"," - TURMA COMPARTILHADA COM A PÓS-GRADUAÇÃO",IF(G682="S"," - TURMA SEMIPRESENCIAL",""))))</f>
        <v>Sistemas de Controle I A1-noturno (Santo André)</v>
      </c>
      <c r="D682" s="5" t="s">
        <v>237</v>
      </c>
      <c r="E682" s="5" t="s">
        <v>1809</v>
      </c>
      <c r="F682" s="25" t="s">
        <v>238</v>
      </c>
      <c r="G682" s="14" t="s">
        <v>21</v>
      </c>
      <c r="H682" s="14" t="s">
        <v>1810</v>
      </c>
      <c r="I682" s="5" t="s">
        <v>1811</v>
      </c>
      <c r="J682" s="5" t="s">
        <v>17</v>
      </c>
      <c r="K682" s="16" t="s">
        <v>23</v>
      </c>
      <c r="L682" s="5" t="s">
        <v>280</v>
      </c>
      <c r="M682" s="5">
        <v>60</v>
      </c>
      <c r="N682" s="5"/>
      <c r="O682" s="5"/>
      <c r="P682" s="5"/>
      <c r="Q682" s="6" t="s">
        <v>119</v>
      </c>
      <c r="R682" s="6" t="s">
        <v>778</v>
      </c>
      <c r="S682" s="6" t="s">
        <v>778</v>
      </c>
      <c r="T682" s="25">
        <v>20</v>
      </c>
      <c r="U682" s="25">
        <v>20</v>
      </c>
      <c r="V682" s="42" t="s">
        <v>1250</v>
      </c>
      <c r="W682" s="42"/>
      <c r="X682" s="42"/>
      <c r="Y682" s="10" t="s">
        <v>4392</v>
      </c>
      <c r="Z682" s="10" t="s">
        <v>758</v>
      </c>
      <c r="AA682" s="5"/>
    </row>
    <row r="683" spans="1:27" ht="12.75" customHeight="1" x14ac:dyDescent="0.25">
      <c r="A683" s="10" t="str">
        <f>Q683</f>
        <v>ENGENHARIA DE INFORMAÇÃO</v>
      </c>
      <c r="B683" s="10" t="str">
        <f>E683</f>
        <v>DA2ESTA003-17SA</v>
      </c>
      <c r="C683" s="10" t="str">
        <f>CONCATENATE(D683," ",G683,"-",K683," (",J683,")",IF(G683="I"," - TURMA MINISTRADA EM INGLÊS",IF(G683="P"," - TURMA COMPARTILHADA COM A PÓS-GRADUAÇÃO",IF(G683="S"," - TURMA SEMIPRESENCIAL",""))))</f>
        <v>Sistemas de Controle I A2-diurno (Santo André)</v>
      </c>
      <c r="D683" s="6" t="s">
        <v>237</v>
      </c>
      <c r="E683" s="6" t="s">
        <v>1806</v>
      </c>
      <c r="F683" s="28" t="s">
        <v>238</v>
      </c>
      <c r="G683" s="19" t="s">
        <v>24</v>
      </c>
      <c r="H683" s="19" t="s">
        <v>1807</v>
      </c>
      <c r="I683" s="6" t="s">
        <v>1808</v>
      </c>
      <c r="J683" s="6" t="s">
        <v>17</v>
      </c>
      <c r="K683" s="17" t="s">
        <v>18</v>
      </c>
      <c r="L683" s="6" t="s">
        <v>280</v>
      </c>
      <c r="M683" s="6">
        <v>60</v>
      </c>
      <c r="N683" s="6"/>
      <c r="O683" s="6"/>
      <c r="P683" s="6"/>
      <c r="Q683" s="6" t="s">
        <v>119</v>
      </c>
      <c r="R683" s="6" t="s">
        <v>778</v>
      </c>
      <c r="S683" s="6" t="s">
        <v>778</v>
      </c>
      <c r="T683" s="25">
        <v>20</v>
      </c>
      <c r="U683" s="25">
        <v>20</v>
      </c>
      <c r="V683" s="42" t="s">
        <v>1250</v>
      </c>
      <c r="W683" s="42"/>
      <c r="X683" s="42"/>
      <c r="Y683" s="10" t="s">
        <v>759</v>
      </c>
      <c r="Z683" s="10" t="s">
        <v>1177</v>
      </c>
      <c r="AA683" s="5"/>
    </row>
    <row r="684" spans="1:27" ht="12.75" customHeight="1" x14ac:dyDescent="0.25">
      <c r="A684" s="10" t="str">
        <f>Q684</f>
        <v>ENGENHARIA DE INFORMAÇÃO</v>
      </c>
      <c r="B684" s="10" t="str">
        <f>E684</f>
        <v>NAESZI040-17SA</v>
      </c>
      <c r="C684" s="10" t="str">
        <f>CONCATENATE(D684," ",G684,"-",K684," (",J684,")",IF(G684="I"," - TURMA MINISTRADA EM INGLÊS",IF(G684="P"," - TURMA COMPARTILHADA COM A PÓS-GRADUAÇÃO",IF(G684="S"," - TURMA SEMIPRESENCIAL",""))))</f>
        <v>Telefonia Fixa e VOIP A-noturno (Santo André)</v>
      </c>
      <c r="D684" s="6" t="s">
        <v>2716</v>
      </c>
      <c r="E684" s="6" t="s">
        <v>2717</v>
      </c>
      <c r="F684" s="28" t="s">
        <v>2718</v>
      </c>
      <c r="G684" s="19" t="s">
        <v>16</v>
      </c>
      <c r="H684" s="19"/>
      <c r="I684" s="6" t="s">
        <v>967</v>
      </c>
      <c r="J684" s="6" t="s">
        <v>17</v>
      </c>
      <c r="K684" s="6" t="s">
        <v>23</v>
      </c>
      <c r="L684" s="6" t="s">
        <v>276</v>
      </c>
      <c r="M684" s="6">
        <v>60</v>
      </c>
      <c r="N684" s="6"/>
      <c r="O684" s="6"/>
      <c r="P684" s="6"/>
      <c r="Q684" s="6" t="s">
        <v>119</v>
      </c>
      <c r="R684" s="6" t="s">
        <v>195</v>
      </c>
      <c r="S684" s="6" t="s">
        <v>195</v>
      </c>
      <c r="T684" s="25">
        <v>16</v>
      </c>
      <c r="U684" s="25">
        <v>16</v>
      </c>
      <c r="V684" s="42" t="s">
        <v>1250</v>
      </c>
      <c r="W684" s="42"/>
      <c r="X684" s="42"/>
      <c r="Y684" s="10" t="s">
        <v>563</v>
      </c>
      <c r="Z684" s="10" t="s">
        <v>731</v>
      </c>
      <c r="AA684" s="5"/>
    </row>
    <row r="685" spans="1:27" ht="12.75" customHeight="1" x14ac:dyDescent="0.25">
      <c r="A685" s="10" t="str">
        <f>Q685</f>
        <v>ENGENHARIA DE INFORMAÇÃO</v>
      </c>
      <c r="B685" s="10" t="str">
        <f>E685</f>
        <v>DAESTI020-17SA</v>
      </c>
      <c r="C685" s="10" t="str">
        <f>CONCATENATE(D685," ",G685,"-",K685," (",J685,")",IF(G685="I"," - TURMA MINISTRADA EM INGLÊS",IF(G685="P"," - TURMA COMPARTILHADA COM A PÓS-GRADUAÇÃO",IF(G685="S"," - TURMA SEMIPRESENCIAL",""))))</f>
        <v>Teoria de Filas e Análise de Desempenho A-diurno (Santo André)</v>
      </c>
      <c r="D685" s="5" t="s">
        <v>1812</v>
      </c>
      <c r="E685" s="5" t="s">
        <v>1817</v>
      </c>
      <c r="F685" s="25" t="s">
        <v>1814</v>
      </c>
      <c r="G685" s="14" t="s">
        <v>16</v>
      </c>
      <c r="H685" s="14" t="s">
        <v>1818</v>
      </c>
      <c r="I685" s="5" t="s">
        <v>1819</v>
      </c>
      <c r="J685" s="5" t="s">
        <v>17</v>
      </c>
      <c r="K685" s="5" t="s">
        <v>18</v>
      </c>
      <c r="L685" s="5" t="s">
        <v>276</v>
      </c>
      <c r="M685" s="6">
        <v>60</v>
      </c>
      <c r="N685" s="5"/>
      <c r="O685" s="5" t="s">
        <v>22</v>
      </c>
      <c r="P685" s="5"/>
      <c r="Q685" s="6" t="s">
        <v>119</v>
      </c>
      <c r="R685" s="6" t="s">
        <v>319</v>
      </c>
      <c r="S685" s="6" t="s">
        <v>319</v>
      </c>
      <c r="T685" s="25">
        <v>16</v>
      </c>
      <c r="U685" s="25">
        <v>16</v>
      </c>
      <c r="V685" s="42" t="s">
        <v>1250</v>
      </c>
      <c r="W685" s="42"/>
      <c r="X685" s="42"/>
      <c r="Y685" s="10" t="s">
        <v>4394</v>
      </c>
      <c r="Z685" s="10" t="s">
        <v>3383</v>
      </c>
      <c r="AA685" s="5"/>
    </row>
    <row r="686" spans="1:27" ht="12.75" customHeight="1" x14ac:dyDescent="0.25">
      <c r="A686" s="10" t="str">
        <f>Q686</f>
        <v>ENGENHARIA DE INFORMAÇÃO</v>
      </c>
      <c r="B686" s="10" t="str">
        <f>E686</f>
        <v>NAESTI020-17SA</v>
      </c>
      <c r="C686" s="10" t="str">
        <f>CONCATENATE(D686," ",G686,"-",K686," (",J686,")",IF(G686="I"," - TURMA MINISTRADA EM INGLÊS",IF(G686="P"," - TURMA COMPARTILHADA COM A PÓS-GRADUAÇÃO",IF(G686="S"," - TURMA SEMIPRESENCIAL",""))))</f>
        <v>Teoria de Filas e Análise de Desempenho A-noturno (Santo André)</v>
      </c>
      <c r="D686" s="6" t="s">
        <v>1812</v>
      </c>
      <c r="E686" s="6" t="s">
        <v>1813</v>
      </c>
      <c r="F686" s="28" t="s">
        <v>1814</v>
      </c>
      <c r="G686" s="19" t="s">
        <v>16</v>
      </c>
      <c r="H686" s="19" t="s">
        <v>1815</v>
      </c>
      <c r="I686" s="6" t="s">
        <v>1816</v>
      </c>
      <c r="J686" s="6" t="s">
        <v>17</v>
      </c>
      <c r="K686" s="6" t="s">
        <v>23</v>
      </c>
      <c r="L686" s="6" t="s">
        <v>276</v>
      </c>
      <c r="M686" s="6">
        <v>60</v>
      </c>
      <c r="N686" s="6"/>
      <c r="O686" s="6" t="s">
        <v>22</v>
      </c>
      <c r="P686" s="6"/>
      <c r="Q686" s="6" t="s">
        <v>119</v>
      </c>
      <c r="R686" s="6" t="s">
        <v>195</v>
      </c>
      <c r="S686" s="6" t="s">
        <v>195</v>
      </c>
      <c r="T686" s="25">
        <v>16</v>
      </c>
      <c r="U686" s="25">
        <v>16</v>
      </c>
      <c r="V686" s="42" t="s">
        <v>1250</v>
      </c>
      <c r="W686" s="42"/>
      <c r="X686" s="42"/>
      <c r="Y686" s="10" t="s">
        <v>4393</v>
      </c>
      <c r="Z686" s="10" t="s">
        <v>3382</v>
      </c>
      <c r="AA686" s="5"/>
    </row>
    <row r="687" spans="1:27" ht="12.75" customHeight="1" x14ac:dyDescent="0.25">
      <c r="A687" s="10" t="str">
        <f>Q687</f>
        <v>ENGENHARIA DE INFORMAÇÃO</v>
      </c>
      <c r="B687" s="10" t="str">
        <f>E687</f>
        <v>DAESTI003-17SA</v>
      </c>
      <c r="C687" s="10" t="str">
        <f>CONCATENATE(D687," ",G687,"-",K687," (",J687,")",IF(G687="I"," - TURMA MINISTRADA EM INGLÊS",IF(G687="P"," - TURMA COMPARTILHADA COM A PÓS-GRADUAÇÃO",IF(G687="S"," - TURMA SEMIPRESENCIAL",""))))</f>
        <v>Transformadas em Sinais e Sistemas Lineares A-diurno (Santo André)</v>
      </c>
      <c r="D687" s="6" t="s">
        <v>105</v>
      </c>
      <c r="E687" s="6" t="s">
        <v>120</v>
      </c>
      <c r="F687" s="28" t="s">
        <v>106</v>
      </c>
      <c r="G687" s="19" t="s">
        <v>16</v>
      </c>
      <c r="H687" s="19"/>
      <c r="I687" s="6" t="s">
        <v>969</v>
      </c>
      <c r="J687" s="6" t="s">
        <v>17</v>
      </c>
      <c r="K687" s="6" t="s">
        <v>18</v>
      </c>
      <c r="L687" s="6" t="s">
        <v>25</v>
      </c>
      <c r="M687" s="6">
        <v>60</v>
      </c>
      <c r="N687" s="6"/>
      <c r="O687" s="6" t="s">
        <v>22</v>
      </c>
      <c r="P687" s="6"/>
      <c r="Q687" s="6" t="s">
        <v>119</v>
      </c>
      <c r="R687" s="6" t="s">
        <v>781</v>
      </c>
      <c r="S687" s="6" t="s">
        <v>781</v>
      </c>
      <c r="T687" s="25">
        <v>16</v>
      </c>
      <c r="U687" s="25">
        <v>16</v>
      </c>
      <c r="V687" s="42" t="s">
        <v>1250</v>
      </c>
      <c r="W687" s="42"/>
      <c r="X687" s="42"/>
      <c r="Y687" s="10" t="s">
        <v>563</v>
      </c>
      <c r="Z687" s="10" t="s">
        <v>764</v>
      </c>
      <c r="AA687" s="5"/>
    </row>
    <row r="688" spans="1:27" ht="12.75" customHeight="1" x14ac:dyDescent="0.25">
      <c r="A688" s="10" t="str">
        <f>Q688</f>
        <v>ENGENHARIA DE INSTRUMENTAÇÃO, AUTOMAÇÃO E ROBÓTICA</v>
      </c>
      <c r="B688" s="10" t="str">
        <f>E688</f>
        <v>DAESTA011-17SA</v>
      </c>
      <c r="C688" s="10" t="str">
        <f>CONCATENATE(D688," ",G688,"-",K688," (",J688,")",IF(G688="I"," - TURMA MINISTRADA EM INGLÊS",IF(G688="P"," - TURMA COMPARTILHADA COM A PÓS-GRADUAÇÃO",IF(G688="S"," - TURMA SEMIPRESENCIAL",""))))</f>
        <v>Automação de Sistemas Industriais A-diurno (Santo André)</v>
      </c>
      <c r="D688" s="6" t="s">
        <v>122</v>
      </c>
      <c r="E688" s="6" t="s">
        <v>540</v>
      </c>
      <c r="F688" s="28" t="s">
        <v>123</v>
      </c>
      <c r="G688" s="19" t="s">
        <v>16</v>
      </c>
      <c r="H688" s="19" t="s">
        <v>1822</v>
      </c>
      <c r="I688" s="6" t="s">
        <v>1823</v>
      </c>
      <c r="J688" s="6" t="s">
        <v>17</v>
      </c>
      <c r="K688" s="6" t="s">
        <v>18</v>
      </c>
      <c r="L688" s="6" t="s">
        <v>283</v>
      </c>
      <c r="M688" s="6">
        <v>31</v>
      </c>
      <c r="N688" s="6"/>
      <c r="O688" s="6"/>
      <c r="P688" s="6"/>
      <c r="Q688" s="6" t="s">
        <v>121</v>
      </c>
      <c r="R688" s="6" t="s">
        <v>394</v>
      </c>
      <c r="S688" s="6" t="s">
        <v>394</v>
      </c>
      <c r="T688" s="25">
        <v>16</v>
      </c>
      <c r="U688" s="25">
        <v>16</v>
      </c>
      <c r="V688" s="42" t="s">
        <v>1250</v>
      </c>
      <c r="W688" s="42"/>
      <c r="X688" s="42"/>
      <c r="Y688" s="10" t="s">
        <v>736</v>
      </c>
      <c r="Z688" s="10" t="s">
        <v>738</v>
      </c>
      <c r="AA688" s="5"/>
    </row>
    <row r="689" spans="1:27" ht="12.75" customHeight="1" x14ac:dyDescent="0.25">
      <c r="A689" s="10" t="str">
        <f>Q689</f>
        <v>ENGENHARIA DE INSTRUMENTAÇÃO, AUTOMAÇÃO E ROBÓTICA</v>
      </c>
      <c r="B689" s="10" t="str">
        <f>E689</f>
        <v>NAESTA011-17SA</v>
      </c>
      <c r="C689" s="10" t="str">
        <f>CONCATENATE(D689," ",G689,"-",K689," (",J689,")",IF(G689="I"," - TURMA MINISTRADA EM INGLÊS",IF(G689="P"," - TURMA COMPARTILHADA COM A PÓS-GRADUAÇÃO",IF(G689="S"," - TURMA SEMIPRESENCIAL",""))))</f>
        <v>Automação de Sistemas Industriais A-noturno (Santo André)</v>
      </c>
      <c r="D689" s="5" t="s">
        <v>122</v>
      </c>
      <c r="E689" s="5" t="s">
        <v>263</v>
      </c>
      <c r="F689" s="25" t="s">
        <v>123</v>
      </c>
      <c r="G689" s="14" t="s">
        <v>16</v>
      </c>
      <c r="H689" s="14" t="s">
        <v>1820</v>
      </c>
      <c r="I689" s="5" t="s">
        <v>1821</v>
      </c>
      <c r="J689" s="5" t="s">
        <v>17</v>
      </c>
      <c r="K689" s="5" t="s">
        <v>23</v>
      </c>
      <c r="L689" s="5" t="s">
        <v>283</v>
      </c>
      <c r="M689" s="5">
        <v>31</v>
      </c>
      <c r="N689" s="5"/>
      <c r="O689" s="5"/>
      <c r="P689" s="5"/>
      <c r="Q689" s="5" t="s">
        <v>121</v>
      </c>
      <c r="R689" s="5" t="s">
        <v>393</v>
      </c>
      <c r="S689" s="5" t="s">
        <v>393</v>
      </c>
      <c r="T689" s="25">
        <v>16</v>
      </c>
      <c r="U689" s="25">
        <v>16</v>
      </c>
      <c r="V689" s="42" t="s">
        <v>1250</v>
      </c>
      <c r="W689" s="42"/>
      <c r="X689" s="42"/>
      <c r="Y689" s="10" t="s">
        <v>737</v>
      </c>
      <c r="Z689" s="10" t="s">
        <v>739</v>
      </c>
      <c r="AA689" s="5"/>
    </row>
    <row r="690" spans="1:27" ht="12.75" customHeight="1" x14ac:dyDescent="0.25">
      <c r="A690" s="10" t="str">
        <f>Q690</f>
        <v>ENGENHARIA DE INSTRUMENTAÇÃO, AUTOMAÇÃO E ROBÓTICA</v>
      </c>
      <c r="B690" s="10" t="str">
        <f>E690</f>
        <v>DAESTA004-17SA</v>
      </c>
      <c r="C690" s="10" t="str">
        <f>CONCATENATE(D690," ",G690,"-",K690," (",J690,")",IF(G690="I"," - TURMA MINISTRADA EM INGLÊS",IF(G690="P"," - TURMA COMPARTILHADA COM A PÓS-GRADUAÇÃO",IF(G690="S"," - TURMA SEMIPRESENCIAL",""))))</f>
        <v>Circuitos Elétricos II A-diurno (Santo André)</v>
      </c>
      <c r="D690" s="6" t="s">
        <v>112</v>
      </c>
      <c r="E690" s="6" t="s">
        <v>3067</v>
      </c>
      <c r="F690" s="28" t="s">
        <v>113</v>
      </c>
      <c r="G690" s="19" t="s">
        <v>16</v>
      </c>
      <c r="H690" s="19"/>
      <c r="I690" s="6" t="s">
        <v>3068</v>
      </c>
      <c r="J690" s="6" t="s">
        <v>17</v>
      </c>
      <c r="K690" s="17" t="s">
        <v>18</v>
      </c>
      <c r="L690" s="6" t="s">
        <v>280</v>
      </c>
      <c r="M690" s="6">
        <v>35</v>
      </c>
      <c r="N690" s="6"/>
      <c r="O690" s="6" t="s">
        <v>22</v>
      </c>
      <c r="P690" s="6"/>
      <c r="Q690" s="6" t="s">
        <v>121</v>
      </c>
      <c r="R690" s="6" t="s">
        <v>396</v>
      </c>
      <c r="S690" s="6" t="s">
        <v>396</v>
      </c>
      <c r="T690" s="25">
        <v>20</v>
      </c>
      <c r="U690" s="25">
        <v>20</v>
      </c>
      <c r="V690" s="42" t="s">
        <v>1250</v>
      </c>
      <c r="W690" s="42"/>
      <c r="X690" s="42"/>
      <c r="Y690" s="10" t="s">
        <v>563</v>
      </c>
      <c r="Z690" s="10" t="s">
        <v>3394</v>
      </c>
      <c r="AA690" s="5"/>
    </row>
    <row r="691" spans="1:27" ht="12.75" customHeight="1" x14ac:dyDescent="0.25">
      <c r="A691" s="10" t="str">
        <f>Q691</f>
        <v>ENGENHARIA DE INSTRUMENTAÇÃO, AUTOMAÇÃO E ROBÓTICA</v>
      </c>
      <c r="B691" s="10" t="str">
        <f>E691</f>
        <v>NA1ESZA007-17SA</v>
      </c>
      <c r="C691" s="10" t="str">
        <f>CONCATENATE(D691," ",G691,"-",K691," (",J691,")",IF(G691="I"," - TURMA MINISTRADA EM INGLÊS",IF(G691="P"," - TURMA COMPARTILHADA COM A PÓS-GRADUAÇÃO",IF(G691="S"," - TURMA SEMIPRESENCIAL",""))))</f>
        <v>Confiabilidade de Componentes e Sistemas A1-noturno (Santo André)</v>
      </c>
      <c r="D691" s="6" t="s">
        <v>124</v>
      </c>
      <c r="E691" s="6" t="s">
        <v>3089</v>
      </c>
      <c r="F691" s="28" t="s">
        <v>125</v>
      </c>
      <c r="G691" s="19" t="s">
        <v>21</v>
      </c>
      <c r="H691" s="19" t="s">
        <v>3090</v>
      </c>
      <c r="I691" s="6"/>
      <c r="J691" s="6" t="s">
        <v>17</v>
      </c>
      <c r="K691" s="17" t="s">
        <v>23</v>
      </c>
      <c r="L691" s="6" t="s">
        <v>40</v>
      </c>
      <c r="M691" s="6">
        <v>30</v>
      </c>
      <c r="N691" s="6"/>
      <c r="O691" s="6"/>
      <c r="P691" s="6"/>
      <c r="Q691" s="6" t="s">
        <v>121</v>
      </c>
      <c r="R691" s="6" t="s">
        <v>397</v>
      </c>
      <c r="S691" s="6" t="s">
        <v>397</v>
      </c>
      <c r="T691" s="25">
        <v>12</v>
      </c>
      <c r="U691" s="25">
        <v>12</v>
      </c>
      <c r="V691" s="42" t="s">
        <v>1250</v>
      </c>
      <c r="W691" s="42"/>
      <c r="X691" s="42"/>
      <c r="Y691" s="10" t="s">
        <v>4377</v>
      </c>
      <c r="Z691" s="10" t="s">
        <v>563</v>
      </c>
      <c r="AA691" s="5"/>
    </row>
    <row r="692" spans="1:27" ht="12.75" customHeight="1" x14ac:dyDescent="0.25">
      <c r="A692" s="10" t="str">
        <f>Q692</f>
        <v>ENGENHARIA DE INSTRUMENTAÇÃO, AUTOMAÇÃO E ROBÓTICA</v>
      </c>
      <c r="B692" s="10" t="str">
        <f>E692</f>
        <v>DAESTA001-17SA</v>
      </c>
      <c r="C692" s="10" t="str">
        <f>CONCATENATE(D692," ",G692,"-",K692," (",J692,")",IF(G692="I"," - TURMA MINISTRADA EM INGLÊS",IF(G692="P"," - TURMA COMPARTILHADA COM A PÓS-GRADUAÇÃO",IF(G692="S"," - TURMA SEMIPRESENCIAL",""))))</f>
        <v>Dispositivos Eletrônicos A-diurno (Santo André)</v>
      </c>
      <c r="D692" s="6" t="s">
        <v>126</v>
      </c>
      <c r="E692" s="6" t="s">
        <v>1824</v>
      </c>
      <c r="F692" s="28" t="s">
        <v>127</v>
      </c>
      <c r="G692" s="19" t="s">
        <v>16</v>
      </c>
      <c r="H692" s="19" t="s">
        <v>1825</v>
      </c>
      <c r="I692" s="6" t="s">
        <v>1826</v>
      </c>
      <c r="J692" s="6" t="s">
        <v>17</v>
      </c>
      <c r="K692" s="6" t="s">
        <v>18</v>
      </c>
      <c r="L692" s="6" t="s">
        <v>280</v>
      </c>
      <c r="M692" s="6">
        <v>30</v>
      </c>
      <c r="N692" s="6"/>
      <c r="O692" s="6" t="s">
        <v>22</v>
      </c>
      <c r="P692" s="6"/>
      <c r="Q692" s="6" t="s">
        <v>121</v>
      </c>
      <c r="R692" s="6" t="s">
        <v>400</v>
      </c>
      <c r="S692" s="6" t="s">
        <v>400</v>
      </c>
      <c r="T692" s="25">
        <v>20</v>
      </c>
      <c r="U692" s="25">
        <v>20</v>
      </c>
      <c r="V692" s="42" t="s">
        <v>1250</v>
      </c>
      <c r="W692" s="42"/>
      <c r="X692" s="42"/>
      <c r="Y692" s="10" t="s">
        <v>4395</v>
      </c>
      <c r="Z692" s="10" t="s">
        <v>770</v>
      </c>
      <c r="AA692" s="5"/>
    </row>
    <row r="693" spans="1:27" ht="12.75" customHeight="1" x14ac:dyDescent="0.25">
      <c r="A693" s="10" t="str">
        <f>Q693</f>
        <v>ENGENHARIA DE INSTRUMENTAÇÃO, AUTOMAÇÃO E ROBÓTICA</v>
      </c>
      <c r="B693" s="10" t="str">
        <f>E693</f>
        <v>NAESTA001-17SA</v>
      </c>
      <c r="C693" s="10" t="str">
        <f>CONCATENATE(D693," ",G693,"-",K693," (",J693,")",IF(G693="I"," - TURMA MINISTRADA EM INGLÊS",IF(G693="P"," - TURMA COMPARTILHADA COM A PÓS-GRADUAÇÃO",IF(G693="S"," - TURMA SEMIPRESENCIAL",""))))</f>
        <v>Dispositivos Eletrônicos A-noturno (Santo André)</v>
      </c>
      <c r="D693" s="6" t="s">
        <v>126</v>
      </c>
      <c r="E693" s="6" t="s">
        <v>541</v>
      </c>
      <c r="F693" s="28" t="s">
        <v>127</v>
      </c>
      <c r="G693" s="19" t="s">
        <v>16</v>
      </c>
      <c r="H693" s="44" t="s">
        <v>1827</v>
      </c>
      <c r="I693" s="6" t="s">
        <v>1828</v>
      </c>
      <c r="J693" s="6" t="s">
        <v>17</v>
      </c>
      <c r="K693" s="6" t="s">
        <v>23</v>
      </c>
      <c r="L693" s="6" t="s">
        <v>280</v>
      </c>
      <c r="M693" s="6">
        <v>30</v>
      </c>
      <c r="N693" s="6"/>
      <c r="O693" s="6" t="s">
        <v>22</v>
      </c>
      <c r="P693" s="6"/>
      <c r="Q693" s="6" t="s">
        <v>121</v>
      </c>
      <c r="R693" s="6" t="s">
        <v>313</v>
      </c>
      <c r="S693" s="6" t="s">
        <v>313</v>
      </c>
      <c r="T693" s="25">
        <v>20</v>
      </c>
      <c r="U693" s="25">
        <v>20</v>
      </c>
      <c r="V693" s="42" t="s">
        <v>1250</v>
      </c>
      <c r="W693" s="42"/>
      <c r="X693" s="42"/>
      <c r="Y693" s="10" t="s">
        <v>4377</v>
      </c>
      <c r="Z693" s="10" t="s">
        <v>739</v>
      </c>
      <c r="AA693" s="5"/>
    </row>
    <row r="694" spans="1:27" s="5" customFormat="1" ht="12.75" customHeight="1" x14ac:dyDescent="0.25">
      <c r="A694" s="10" t="str">
        <f>Q694</f>
        <v>ENGENHARIA DE INSTRUMENTAÇÃO, AUTOMAÇÃO E ROBÓTICA</v>
      </c>
      <c r="B694" s="10" t="str">
        <f>E694</f>
        <v>NBESTA001-17SA</v>
      </c>
      <c r="C694" s="10" t="str">
        <f>CONCATENATE(D694," ",G694,"-",K694," (",J694,")",IF(G694="I"," - TURMA MINISTRADA EM INGLÊS",IF(G694="P"," - TURMA COMPARTILHADA COM A PÓS-GRADUAÇÃO",IF(G694="S"," - TURMA SEMIPRESENCIAL",""))))</f>
        <v>Dispositivos Eletrônicos B-noturno (Santo André)</v>
      </c>
      <c r="D694" s="5" t="s">
        <v>126</v>
      </c>
      <c r="E694" s="5" t="s">
        <v>1096</v>
      </c>
      <c r="F694" s="25" t="s">
        <v>127</v>
      </c>
      <c r="G694" s="14" t="s">
        <v>28</v>
      </c>
      <c r="H694" s="14" t="s">
        <v>1827</v>
      </c>
      <c r="I694" s="5" t="s">
        <v>1829</v>
      </c>
      <c r="J694" s="5" t="s">
        <v>17</v>
      </c>
      <c r="K694" s="5" t="s">
        <v>23</v>
      </c>
      <c r="L694" s="5" t="s">
        <v>280</v>
      </c>
      <c r="M694" s="5">
        <v>30</v>
      </c>
      <c r="O694" s="5" t="s">
        <v>22</v>
      </c>
      <c r="Q694" s="6" t="s">
        <v>121</v>
      </c>
      <c r="R694" s="6" t="s">
        <v>398</v>
      </c>
      <c r="S694" s="6" t="s">
        <v>398</v>
      </c>
      <c r="T694" s="25">
        <v>20</v>
      </c>
      <c r="U694" s="25">
        <v>20</v>
      </c>
      <c r="V694" s="42" t="s">
        <v>1250</v>
      </c>
      <c r="W694" s="42"/>
      <c r="X694" s="42"/>
      <c r="Y694" s="10" t="s">
        <v>4377</v>
      </c>
      <c r="Z694" s="10" t="s">
        <v>741</v>
      </c>
    </row>
    <row r="695" spans="1:27" s="5" customFormat="1" ht="12.75" customHeight="1" x14ac:dyDescent="0.25">
      <c r="A695" s="10" t="str">
        <f>Q695</f>
        <v>ENGENHARIA DE INSTRUMENTAÇÃO, AUTOMAÇÃO E ROBÓTICA</v>
      </c>
      <c r="B695" s="10" t="str">
        <f>E695</f>
        <v>DAESTA018-17SA</v>
      </c>
      <c r="C695" s="10" t="str">
        <f>CONCATENATE(D695," ",G695,"-",K695," (",J695,")",IF(G695="I"," - TURMA MINISTRADA EM INGLÊS",IF(G695="P"," - TURMA COMPARTILHADA COM A PÓS-GRADUAÇÃO",IF(G695="S"," - TURMA SEMIPRESENCIAL",""))))</f>
        <v>Eletromagnetismo Aplicado A-diurno (Santo André)</v>
      </c>
      <c r="D695" s="6" t="s">
        <v>1830</v>
      </c>
      <c r="E695" s="6" t="s">
        <v>1831</v>
      </c>
      <c r="F695" s="28" t="s">
        <v>1832</v>
      </c>
      <c r="G695" s="19" t="s">
        <v>16</v>
      </c>
      <c r="H695" s="19" t="s">
        <v>1833</v>
      </c>
      <c r="I695" s="6"/>
      <c r="J695" s="6" t="s">
        <v>17</v>
      </c>
      <c r="K695" s="17" t="s">
        <v>18</v>
      </c>
      <c r="L695" s="6" t="s">
        <v>45</v>
      </c>
      <c r="M695" s="6">
        <v>62</v>
      </c>
      <c r="N695" s="6"/>
      <c r="O695" s="6" t="s">
        <v>22</v>
      </c>
      <c r="P695" s="6"/>
      <c r="Q695" s="6" t="s">
        <v>121</v>
      </c>
      <c r="R695" s="6" t="s">
        <v>399</v>
      </c>
      <c r="S695" s="6"/>
      <c r="T695" s="25">
        <v>16</v>
      </c>
      <c r="U695" s="25">
        <v>16</v>
      </c>
      <c r="V695" s="42" t="s">
        <v>1250</v>
      </c>
      <c r="W695" s="42"/>
      <c r="X695" s="42"/>
      <c r="Y695" s="10" t="s">
        <v>730</v>
      </c>
      <c r="Z695" s="10" t="s">
        <v>563</v>
      </c>
    </row>
    <row r="696" spans="1:27" ht="12.75" customHeight="1" x14ac:dyDescent="0.25">
      <c r="A696" s="10" t="str">
        <f>Q696</f>
        <v>ENGENHARIA DE INSTRUMENTAÇÃO, AUTOMAÇÃO E ROBÓTICA</v>
      </c>
      <c r="B696" s="10" t="str">
        <f>E696</f>
        <v>NAESTA018-17SA</v>
      </c>
      <c r="C696" s="10" t="str">
        <f>CONCATENATE(D696," ",G696,"-",K696," (",J696,")",IF(G696="I"," - TURMA MINISTRADA EM INGLÊS",IF(G696="P"," - TURMA COMPARTILHADA COM A PÓS-GRADUAÇÃO",IF(G696="S"," - TURMA SEMIPRESENCIAL",""))))</f>
        <v>Eletromagnetismo Aplicado A-noturno (Santo André)</v>
      </c>
      <c r="D696" s="6" t="s">
        <v>1830</v>
      </c>
      <c r="E696" s="6" t="s">
        <v>1834</v>
      </c>
      <c r="F696" s="28" t="s">
        <v>1832</v>
      </c>
      <c r="G696" s="19" t="s">
        <v>16</v>
      </c>
      <c r="H696" s="19" t="s">
        <v>806</v>
      </c>
      <c r="I696" s="6"/>
      <c r="J696" s="6" t="s">
        <v>17</v>
      </c>
      <c r="K696" s="17" t="s">
        <v>23</v>
      </c>
      <c r="L696" s="6" t="s">
        <v>45</v>
      </c>
      <c r="M696" s="6">
        <v>63</v>
      </c>
      <c r="N696" s="6"/>
      <c r="O696" s="6" t="s">
        <v>22</v>
      </c>
      <c r="P696" s="6"/>
      <c r="Q696" s="6" t="s">
        <v>121</v>
      </c>
      <c r="R696" s="6" t="s">
        <v>399</v>
      </c>
      <c r="S696" s="6"/>
      <c r="T696" s="25">
        <v>16</v>
      </c>
      <c r="U696" s="25">
        <v>16</v>
      </c>
      <c r="V696" s="42" t="s">
        <v>1250</v>
      </c>
      <c r="W696" s="42"/>
      <c r="X696" s="42"/>
      <c r="Y696" s="10" t="s">
        <v>729</v>
      </c>
      <c r="Z696" s="10" t="s">
        <v>563</v>
      </c>
      <c r="AA696" s="5"/>
    </row>
    <row r="697" spans="1:27" ht="12.75" customHeight="1" x14ac:dyDescent="0.25">
      <c r="A697" s="10" t="str">
        <f>Q697</f>
        <v>ENGENHARIA DE INSTRUMENTAÇÃO, AUTOMAÇÃO E ROBÓTICA</v>
      </c>
      <c r="B697" s="10" t="str">
        <f>E697</f>
        <v>DA1ESTA007-17SA</v>
      </c>
      <c r="C697" s="10" t="str">
        <f>CONCATENATE(D697," ",G697,"-",K697," (",J697,")",IF(G697="I"," - TURMA MINISTRADA EM INGLÊS",IF(G697="P"," - TURMA COMPARTILHADA COM A PÓS-GRADUAÇÃO",IF(G697="S"," - TURMA SEMIPRESENCIAL",""))))</f>
        <v>Eletrônica Analógica Aplicada A1-diurno (Santo André)</v>
      </c>
      <c r="D697" s="6" t="s">
        <v>235</v>
      </c>
      <c r="E697" s="6" t="s">
        <v>1835</v>
      </c>
      <c r="F697" s="27" t="s">
        <v>236</v>
      </c>
      <c r="G697" s="19" t="s">
        <v>21</v>
      </c>
      <c r="H697" s="19" t="s">
        <v>1836</v>
      </c>
      <c r="I697" s="6" t="s">
        <v>1837</v>
      </c>
      <c r="J697" s="6" t="s">
        <v>17</v>
      </c>
      <c r="K697" s="6" t="s">
        <v>18</v>
      </c>
      <c r="L697" s="6" t="s">
        <v>280</v>
      </c>
      <c r="M697" s="6">
        <v>30</v>
      </c>
      <c r="N697" s="6"/>
      <c r="O697" s="6" t="s">
        <v>22</v>
      </c>
      <c r="P697" s="6"/>
      <c r="Q697" s="6" t="s">
        <v>121</v>
      </c>
      <c r="R697" s="6" t="s">
        <v>395</v>
      </c>
      <c r="S697" s="6" t="s">
        <v>395</v>
      </c>
      <c r="T697" s="25">
        <v>20</v>
      </c>
      <c r="U697" s="25">
        <v>20</v>
      </c>
      <c r="V697" s="42" t="s">
        <v>1250</v>
      </c>
      <c r="W697" s="42"/>
      <c r="X697" s="42"/>
      <c r="Y697" s="10" t="s">
        <v>4376</v>
      </c>
      <c r="Z697" s="10" t="s">
        <v>738</v>
      </c>
      <c r="AA697" s="5"/>
    </row>
    <row r="698" spans="1:27" ht="12.75" customHeight="1" x14ac:dyDescent="0.25">
      <c r="A698" s="10" t="str">
        <f>Q698</f>
        <v>ENGENHARIA DE INSTRUMENTAÇÃO, AUTOMAÇÃO E ROBÓTICA</v>
      </c>
      <c r="B698" s="10" t="str">
        <f>E698</f>
        <v>NA2ESTA007-17SA</v>
      </c>
      <c r="C698" s="10" t="str">
        <f>CONCATENATE(D698," ",G698,"-",K698," (",J698,")",IF(G698="I"," - TURMA MINISTRADA EM INGLÊS",IF(G698="P"," - TURMA COMPARTILHADA COM A PÓS-GRADUAÇÃO",IF(G698="S"," - TURMA SEMIPRESENCIAL",""))))</f>
        <v>Eletrônica Analógica Aplicada A2-noturno (Santo André)</v>
      </c>
      <c r="D698" s="6" t="s">
        <v>235</v>
      </c>
      <c r="E698" s="6" t="s">
        <v>1841</v>
      </c>
      <c r="F698" s="28" t="s">
        <v>236</v>
      </c>
      <c r="G698" s="19" t="s">
        <v>24</v>
      </c>
      <c r="H698" s="19" t="s">
        <v>1839</v>
      </c>
      <c r="I698" s="6" t="s">
        <v>929</v>
      </c>
      <c r="J698" s="6" t="s">
        <v>17</v>
      </c>
      <c r="K698" s="6" t="s">
        <v>23</v>
      </c>
      <c r="L698" s="6" t="s">
        <v>280</v>
      </c>
      <c r="M698" s="6">
        <v>30</v>
      </c>
      <c r="N698" s="6"/>
      <c r="O698" s="6" t="s">
        <v>22</v>
      </c>
      <c r="P698" s="6"/>
      <c r="Q698" s="6" t="s">
        <v>121</v>
      </c>
      <c r="R698" s="6" t="s">
        <v>400</v>
      </c>
      <c r="S698" s="6" t="s">
        <v>400</v>
      </c>
      <c r="T698" s="25">
        <v>20</v>
      </c>
      <c r="U698" s="25">
        <v>20</v>
      </c>
      <c r="V698" s="42" t="s">
        <v>1250</v>
      </c>
      <c r="W698" s="42"/>
      <c r="X698" s="42"/>
      <c r="Y698" s="10" t="s">
        <v>769</v>
      </c>
      <c r="Z698" s="10" t="s">
        <v>737</v>
      </c>
      <c r="AA698" s="5"/>
    </row>
    <row r="699" spans="1:27" ht="12.75" customHeight="1" x14ac:dyDescent="0.25">
      <c r="A699" s="10" t="str">
        <f>Q699</f>
        <v>ENGENHARIA DE INSTRUMENTAÇÃO, AUTOMAÇÃO E ROBÓTICA</v>
      </c>
      <c r="B699" s="10" t="str">
        <f>E699</f>
        <v>NA3ESTA007-17SA</v>
      </c>
      <c r="C699" s="10" t="str">
        <f>CONCATENATE(D699," ",G699,"-",K699," (",J699,")",IF(G699="I"," - TURMA MINISTRADA EM INGLÊS",IF(G699="P"," - TURMA COMPARTILHADA COM A PÓS-GRADUAÇÃO",IF(G699="S"," - TURMA SEMIPRESENCIAL",""))))</f>
        <v>Eletrônica Analógica Aplicada A3-noturno (Santo André)</v>
      </c>
      <c r="D699" s="6" t="s">
        <v>235</v>
      </c>
      <c r="E699" s="6" t="s">
        <v>1838</v>
      </c>
      <c r="F699" s="27" t="s">
        <v>236</v>
      </c>
      <c r="G699" s="19" t="s">
        <v>26</v>
      </c>
      <c r="H699" s="19" t="s">
        <v>1839</v>
      </c>
      <c r="I699" s="6" t="s">
        <v>1840</v>
      </c>
      <c r="J699" s="6" t="s">
        <v>17</v>
      </c>
      <c r="K699" s="6" t="s">
        <v>23</v>
      </c>
      <c r="L699" s="6" t="s">
        <v>280</v>
      </c>
      <c r="M699" s="6">
        <v>32</v>
      </c>
      <c r="N699" s="6"/>
      <c r="O699" s="6" t="s">
        <v>22</v>
      </c>
      <c r="P699" s="6"/>
      <c r="Q699" s="6" t="s">
        <v>121</v>
      </c>
      <c r="R699" s="6" t="s">
        <v>401</v>
      </c>
      <c r="S699" s="6" t="s">
        <v>401</v>
      </c>
      <c r="T699" s="25">
        <v>20</v>
      </c>
      <c r="U699" s="25">
        <v>20</v>
      </c>
      <c r="V699" s="42" t="s">
        <v>1250</v>
      </c>
      <c r="W699" s="42"/>
      <c r="X699" s="42"/>
      <c r="Y699" s="10" t="s">
        <v>769</v>
      </c>
      <c r="Z699" s="10" t="s">
        <v>737</v>
      </c>
      <c r="AA699" s="5"/>
    </row>
    <row r="700" spans="1:27" ht="12.75" customHeight="1" x14ac:dyDescent="0.25">
      <c r="A700" s="10" t="str">
        <f>Q700</f>
        <v>ENGENHARIA DE INSTRUMENTAÇÃO, AUTOMAÇÃO E ROBÓTICA</v>
      </c>
      <c r="B700" s="10" t="str">
        <f>E700</f>
        <v>DA1ESZA011-17SA</v>
      </c>
      <c r="C700" s="10" t="str">
        <f>CONCATENATE(D700," ",G700,"-",K700," (",J700,")",IF(G700="I"," - TURMA MINISTRADA EM INGLÊS",IF(G700="P"," - TURMA COMPARTILHADA COM A PÓS-GRADUAÇÃO",IF(G700="S"," - TURMA SEMIPRESENCIAL",""))))</f>
        <v>Eletrônica de Potência I A1-diurno (Santo André)</v>
      </c>
      <c r="D700" s="6" t="s">
        <v>3099</v>
      </c>
      <c r="E700" s="6" t="s">
        <v>3100</v>
      </c>
      <c r="F700" s="28" t="s">
        <v>3101</v>
      </c>
      <c r="G700" s="19" t="s">
        <v>21</v>
      </c>
      <c r="H700" s="19" t="s">
        <v>3102</v>
      </c>
      <c r="I700" s="6" t="s">
        <v>3103</v>
      </c>
      <c r="J700" s="6" t="s">
        <v>17</v>
      </c>
      <c r="K700" s="6" t="s">
        <v>18</v>
      </c>
      <c r="L700" s="6" t="s">
        <v>280</v>
      </c>
      <c r="M700" s="6">
        <v>30</v>
      </c>
      <c r="N700" s="6"/>
      <c r="O700" s="6"/>
      <c r="P700" s="6"/>
      <c r="Q700" s="6" t="s">
        <v>121</v>
      </c>
      <c r="R700" s="6" t="s">
        <v>402</v>
      </c>
      <c r="S700" s="6" t="s">
        <v>402</v>
      </c>
      <c r="T700" s="25">
        <v>20</v>
      </c>
      <c r="U700" s="25">
        <v>20</v>
      </c>
      <c r="V700" s="42" t="s">
        <v>1250</v>
      </c>
      <c r="W700" s="42"/>
      <c r="X700" s="42"/>
      <c r="Y700" s="10" t="s">
        <v>4473</v>
      </c>
      <c r="Z700" s="10" t="s">
        <v>3395</v>
      </c>
      <c r="AA700" s="5"/>
    </row>
    <row r="701" spans="1:27" ht="12.75" customHeight="1" x14ac:dyDescent="0.25">
      <c r="A701" s="10" t="str">
        <f>Q701</f>
        <v>ENGENHARIA DE INSTRUMENTAÇÃO, AUTOMAÇÃO E ROBÓTICA</v>
      </c>
      <c r="B701" s="10" t="str">
        <f>E701</f>
        <v>NA1ESZA011-17SA</v>
      </c>
      <c r="C701" s="10" t="str">
        <f>CONCATENATE(D701," ",G701,"-",K701," (",J701,")",IF(G701="I"," - TURMA MINISTRADA EM INGLÊS",IF(G701="P"," - TURMA COMPARTILHADA COM A PÓS-GRADUAÇÃO",IF(G701="S"," - TURMA SEMIPRESENCIAL",""))))</f>
        <v>Eletrônica de Potência I A1-noturno (Santo André)</v>
      </c>
      <c r="D701" s="6" t="s">
        <v>3099</v>
      </c>
      <c r="E701" s="6" t="s">
        <v>3104</v>
      </c>
      <c r="F701" s="28" t="s">
        <v>3101</v>
      </c>
      <c r="G701" s="19" t="s">
        <v>21</v>
      </c>
      <c r="H701" s="19" t="s">
        <v>3105</v>
      </c>
      <c r="I701" s="6" t="s">
        <v>3106</v>
      </c>
      <c r="J701" s="6" t="s">
        <v>17</v>
      </c>
      <c r="K701" s="6" t="s">
        <v>23</v>
      </c>
      <c r="L701" s="6" t="s">
        <v>280</v>
      </c>
      <c r="M701" s="6">
        <v>30</v>
      </c>
      <c r="N701" s="6"/>
      <c r="O701" s="6"/>
      <c r="P701" s="6"/>
      <c r="Q701" s="6" t="s">
        <v>121</v>
      </c>
      <c r="R701" s="6" t="s">
        <v>402</v>
      </c>
      <c r="S701" s="6" t="s">
        <v>402</v>
      </c>
      <c r="T701" s="25">
        <v>20</v>
      </c>
      <c r="U701" s="25">
        <v>20</v>
      </c>
      <c r="V701" s="42" t="s">
        <v>1250</v>
      </c>
      <c r="W701" s="42"/>
      <c r="X701" s="42"/>
      <c r="Y701" s="10" t="s">
        <v>4474</v>
      </c>
      <c r="Z701" s="10" t="s">
        <v>1204</v>
      </c>
      <c r="AA701" s="5"/>
    </row>
    <row r="702" spans="1:27" ht="12.75" customHeight="1" x14ac:dyDescent="0.25">
      <c r="A702" s="10" t="str">
        <f>Q702</f>
        <v>ENGENHARIA DE INSTRUMENTAÇÃO, AUTOMAÇÃO E ROBÓTICA</v>
      </c>
      <c r="B702" s="10" t="str">
        <f>E702</f>
        <v>DA1ESTA006-17SA</v>
      </c>
      <c r="C702" s="10" t="str">
        <f>CONCATENATE(D702," ",G702,"-",K702," (",J702,")",IF(G702="I"," - TURMA MINISTRADA EM INGLÊS",IF(G702="P"," - TURMA COMPARTILHADA COM A PÓS-GRADUAÇÃO",IF(G702="S"," - TURMA SEMIPRESENCIAL",""))))</f>
        <v>Fotônica A1-diurno (Santo André)</v>
      </c>
      <c r="D702" s="5" t="s">
        <v>130</v>
      </c>
      <c r="E702" s="5" t="s">
        <v>1842</v>
      </c>
      <c r="F702" s="25" t="s">
        <v>131</v>
      </c>
      <c r="G702" s="14" t="s">
        <v>21</v>
      </c>
      <c r="H702" s="14" t="s">
        <v>1843</v>
      </c>
      <c r="I702" s="5" t="s">
        <v>932</v>
      </c>
      <c r="J702" s="5" t="s">
        <v>17</v>
      </c>
      <c r="K702" s="5" t="s">
        <v>18</v>
      </c>
      <c r="L702" s="5" t="s">
        <v>276</v>
      </c>
      <c r="M702" s="5">
        <v>31</v>
      </c>
      <c r="N702" s="5"/>
      <c r="O702" s="5"/>
      <c r="P702" s="5"/>
      <c r="Q702" s="6" t="s">
        <v>121</v>
      </c>
      <c r="R702" s="6" t="s">
        <v>404</v>
      </c>
      <c r="S702" s="6" t="s">
        <v>405</v>
      </c>
      <c r="T702" s="25">
        <v>16</v>
      </c>
      <c r="U702" s="25">
        <v>16</v>
      </c>
      <c r="V702" s="42" t="s">
        <v>1250</v>
      </c>
      <c r="W702" s="42"/>
      <c r="X702" s="42"/>
      <c r="Y702" s="10" t="s">
        <v>4396</v>
      </c>
      <c r="Z702" s="10" t="s">
        <v>1212</v>
      </c>
      <c r="AA702" s="5"/>
    </row>
    <row r="703" spans="1:27" ht="12.75" customHeight="1" x14ac:dyDescent="0.25">
      <c r="A703" s="10" t="str">
        <f>Q703</f>
        <v>ENGENHARIA DE INSTRUMENTAÇÃO, AUTOMAÇÃO E ROBÓTICA</v>
      </c>
      <c r="B703" s="10" t="str">
        <f>E703</f>
        <v>NA1ESTA006-17SA</v>
      </c>
      <c r="C703" s="10" t="str">
        <f>CONCATENATE(D703," ",G703,"-",K703," (",J703,")",IF(G703="I"," - TURMA MINISTRADA EM INGLÊS",IF(G703="P"," - TURMA COMPARTILHADA COM A PÓS-GRADUAÇÃO",IF(G703="S"," - TURMA SEMIPRESENCIAL",""))))</f>
        <v>Fotônica A1-noturno (Santo André)</v>
      </c>
      <c r="D703" s="6" t="s">
        <v>130</v>
      </c>
      <c r="E703" s="6" t="s">
        <v>1844</v>
      </c>
      <c r="F703" s="28" t="s">
        <v>131</v>
      </c>
      <c r="G703" s="19" t="s">
        <v>21</v>
      </c>
      <c r="H703" s="19" t="s">
        <v>1845</v>
      </c>
      <c r="I703" s="6" t="s">
        <v>1846</v>
      </c>
      <c r="J703" s="6" t="s">
        <v>17</v>
      </c>
      <c r="K703" s="6" t="s">
        <v>23</v>
      </c>
      <c r="L703" s="6" t="s">
        <v>276</v>
      </c>
      <c r="M703" s="6">
        <v>30</v>
      </c>
      <c r="N703" s="6"/>
      <c r="O703" s="6"/>
      <c r="P703" s="6"/>
      <c r="Q703" s="6" t="s">
        <v>121</v>
      </c>
      <c r="R703" s="6" t="s">
        <v>405</v>
      </c>
      <c r="S703" s="6" t="s">
        <v>404</v>
      </c>
      <c r="T703" s="25">
        <v>16</v>
      </c>
      <c r="U703" s="25">
        <v>16</v>
      </c>
      <c r="V703" s="42" t="s">
        <v>1250</v>
      </c>
      <c r="W703" s="42"/>
      <c r="X703" s="42"/>
      <c r="Y703" s="10" t="s">
        <v>4393</v>
      </c>
      <c r="Z703" s="10" t="s">
        <v>3382</v>
      </c>
      <c r="AA703" s="5"/>
    </row>
    <row r="704" spans="1:27" ht="12.75" customHeight="1" x14ac:dyDescent="0.25">
      <c r="A704" s="10" t="str">
        <f>Q704</f>
        <v>ENGENHARIA DE INSTRUMENTAÇÃO, AUTOMAÇÃO E ROBÓTICA</v>
      </c>
      <c r="B704" s="10" t="str">
        <f>E704</f>
        <v>DAESTA013-17SA</v>
      </c>
      <c r="C704" s="10" t="str">
        <f>CONCATENATE(D704," ",G704,"-",K704," (",J704,")",IF(G704="I"," - TURMA MINISTRADA EM INGLÊS",IF(G704="P"," - TURMA COMPARTILHADA COM A PÓS-GRADUAÇÃO",IF(G704="S"," - TURMA SEMIPRESENCIAL",""))))</f>
        <v>Fundamentos de Robótica A-diurno (Santo André)</v>
      </c>
      <c r="D704" s="5" t="s">
        <v>922</v>
      </c>
      <c r="E704" s="5" t="s">
        <v>1098</v>
      </c>
      <c r="F704" s="25" t="s">
        <v>923</v>
      </c>
      <c r="G704" s="14" t="s">
        <v>16</v>
      </c>
      <c r="H704" s="14" t="s">
        <v>1847</v>
      </c>
      <c r="I704" s="5" t="s">
        <v>1848</v>
      </c>
      <c r="J704" s="5" t="s">
        <v>17</v>
      </c>
      <c r="K704" s="5" t="s">
        <v>18</v>
      </c>
      <c r="L704" s="5" t="s">
        <v>276</v>
      </c>
      <c r="M704" s="5">
        <v>20</v>
      </c>
      <c r="N704" s="5"/>
      <c r="O704" s="5"/>
      <c r="P704" s="5"/>
      <c r="Q704" s="5" t="s">
        <v>121</v>
      </c>
      <c r="R704" s="5" t="s">
        <v>1849</v>
      </c>
      <c r="S704" s="5" t="s">
        <v>1849</v>
      </c>
      <c r="T704" s="25">
        <v>16</v>
      </c>
      <c r="U704" s="25">
        <v>16</v>
      </c>
      <c r="V704" s="42" t="s">
        <v>1250</v>
      </c>
      <c r="W704" s="42"/>
      <c r="X704" s="42"/>
      <c r="Y704" s="10" t="s">
        <v>4397</v>
      </c>
      <c r="Z704" s="10" t="s">
        <v>756</v>
      </c>
      <c r="AA704" s="5"/>
    </row>
    <row r="705" spans="1:27" ht="12.75" customHeight="1" x14ac:dyDescent="0.25">
      <c r="A705" s="10" t="str">
        <f>Q705</f>
        <v>ENGENHARIA DE INSTRUMENTAÇÃO, AUTOMAÇÃO E ROBÓTICA</v>
      </c>
      <c r="B705" s="10" t="str">
        <f>E705</f>
        <v>NAESTA013-17SA</v>
      </c>
      <c r="C705" s="10" t="str">
        <f>CONCATENATE(D705," ",G705,"-",K705," (",J705,")",IF(G705="I"," - TURMA MINISTRADA EM INGLÊS",IF(G705="P"," - TURMA COMPARTILHADA COM A PÓS-GRADUAÇÃO",IF(G705="S"," - TURMA SEMIPRESENCIAL",""))))</f>
        <v>Fundamentos de Robótica A-noturno (Santo André)</v>
      </c>
      <c r="D705" s="5" t="s">
        <v>922</v>
      </c>
      <c r="E705" s="5" t="s">
        <v>1099</v>
      </c>
      <c r="F705" s="25" t="s">
        <v>923</v>
      </c>
      <c r="G705" s="14" t="s">
        <v>16</v>
      </c>
      <c r="H705" s="14" t="s">
        <v>1850</v>
      </c>
      <c r="I705" s="5" t="s">
        <v>1851</v>
      </c>
      <c r="J705" s="5" t="s">
        <v>17</v>
      </c>
      <c r="K705" s="5" t="s">
        <v>23</v>
      </c>
      <c r="L705" s="5" t="s">
        <v>276</v>
      </c>
      <c r="M705" s="5">
        <v>24</v>
      </c>
      <c r="N705" s="5"/>
      <c r="O705" s="5"/>
      <c r="P705" s="5"/>
      <c r="Q705" s="6" t="s">
        <v>121</v>
      </c>
      <c r="R705" s="6" t="s">
        <v>403</v>
      </c>
      <c r="S705" s="6" t="s">
        <v>403</v>
      </c>
      <c r="T705" s="25">
        <v>16</v>
      </c>
      <c r="U705" s="25">
        <v>16</v>
      </c>
      <c r="V705" s="42" t="s">
        <v>1250</v>
      </c>
      <c r="W705" s="42"/>
      <c r="X705" s="42"/>
      <c r="Y705" s="10" t="s">
        <v>750</v>
      </c>
      <c r="Z705" s="10" t="s">
        <v>766</v>
      </c>
      <c r="AA705" s="5"/>
    </row>
    <row r="706" spans="1:27" ht="12.75" customHeight="1" x14ac:dyDescent="0.25">
      <c r="A706" s="10" t="str">
        <f>Q706</f>
        <v>ENGENHARIA DE INSTRUMENTAÇÃO, AUTOMAÇÃO E ROBÓTICA</v>
      </c>
      <c r="B706" s="10" t="str">
        <f>E706</f>
        <v>NBESTA013-17SA</v>
      </c>
      <c r="C706" s="10" t="str">
        <f>CONCATENATE(D706," ",G706,"-",K706," (",J706,")",IF(G706="I"," - TURMA MINISTRADA EM INGLÊS",IF(G706="P"," - TURMA COMPARTILHADA COM A PÓS-GRADUAÇÃO",IF(G706="S"," - TURMA SEMIPRESENCIAL",""))))</f>
        <v>Fundamentos de Robótica B-noturno (Santo André)</v>
      </c>
      <c r="D706" s="5" t="s">
        <v>922</v>
      </c>
      <c r="E706" s="5" t="s">
        <v>3304</v>
      </c>
      <c r="F706" s="25" t="s">
        <v>923</v>
      </c>
      <c r="G706" s="14" t="s">
        <v>28</v>
      </c>
      <c r="H706" s="14" t="s">
        <v>2847</v>
      </c>
      <c r="I706" s="5" t="s">
        <v>3305</v>
      </c>
      <c r="J706" s="5" t="s">
        <v>17</v>
      </c>
      <c r="K706" s="5" t="s">
        <v>23</v>
      </c>
      <c r="L706" s="5" t="s">
        <v>276</v>
      </c>
      <c r="M706" s="5">
        <v>30</v>
      </c>
      <c r="N706" s="5"/>
      <c r="O706" s="5"/>
      <c r="P706" s="5"/>
      <c r="Q706" s="6" t="s">
        <v>121</v>
      </c>
      <c r="R706" s="6" t="s">
        <v>403</v>
      </c>
      <c r="S706" s="6" t="s">
        <v>403</v>
      </c>
      <c r="T706" s="25">
        <v>16</v>
      </c>
      <c r="U706" s="25">
        <v>16</v>
      </c>
      <c r="V706" s="42" t="s">
        <v>1250</v>
      </c>
      <c r="W706" s="42"/>
      <c r="X706" s="42"/>
      <c r="Y706" s="10" t="s">
        <v>1178</v>
      </c>
      <c r="Z706" s="10" t="s">
        <v>733</v>
      </c>
      <c r="AA706" s="5"/>
    </row>
    <row r="707" spans="1:27" ht="12.75" customHeight="1" x14ac:dyDescent="0.25">
      <c r="A707" s="10" t="str">
        <f>Q707</f>
        <v>ENGENHARIA DE INSTRUMENTAÇÃO, AUTOMAÇÃO E ROBÓTICA</v>
      </c>
      <c r="B707" s="10" t="str">
        <f>E707</f>
        <v>DCESTA013-17SA</v>
      </c>
      <c r="C707" s="10" t="str">
        <f>CONCATENATE(D707," ",G707,"-",K707," (",J707,")",IF(G707="I"," - TURMA MINISTRADA EM INGLÊS",IF(G707="P"," - TURMA COMPARTILHADA COM A PÓS-GRADUAÇÃO",IF(G707="S"," - TURMA SEMIPRESENCIAL",""))))</f>
        <v>Fundamentos de Robótica C-diurno (Santo André)</v>
      </c>
      <c r="D707" s="6" t="s">
        <v>922</v>
      </c>
      <c r="E707" s="6" t="s">
        <v>3298</v>
      </c>
      <c r="F707" s="28" t="s">
        <v>923</v>
      </c>
      <c r="G707" s="19" t="s">
        <v>44</v>
      </c>
      <c r="H707" s="19" t="s">
        <v>3299</v>
      </c>
      <c r="I707" s="6" t="s">
        <v>3300</v>
      </c>
      <c r="J707" s="6" t="s">
        <v>17</v>
      </c>
      <c r="K707" s="17" t="s">
        <v>18</v>
      </c>
      <c r="L707" s="6" t="s">
        <v>276</v>
      </c>
      <c r="M707" s="6">
        <v>30</v>
      </c>
      <c r="N707" s="6"/>
      <c r="O707" s="6"/>
      <c r="P707" s="6"/>
      <c r="Q707" s="6" t="s">
        <v>121</v>
      </c>
      <c r="R707" s="6" t="s">
        <v>1849</v>
      </c>
      <c r="S707" s="6" t="s">
        <v>1849</v>
      </c>
      <c r="T707" s="25">
        <v>16</v>
      </c>
      <c r="U707" s="25">
        <v>16</v>
      </c>
      <c r="V707" s="42" t="s">
        <v>1250</v>
      </c>
      <c r="W707" s="42"/>
      <c r="X707" s="42"/>
      <c r="Y707" s="10" t="s">
        <v>744</v>
      </c>
      <c r="Z707" s="10" t="s">
        <v>1186</v>
      </c>
      <c r="AA707" s="5"/>
    </row>
    <row r="708" spans="1:27" ht="12.75" customHeight="1" x14ac:dyDescent="0.25">
      <c r="A708" s="10" t="str">
        <f>Q708</f>
        <v>ENGENHARIA DE INSTRUMENTAÇÃO, AUTOMAÇÃO E ROBÓTICA</v>
      </c>
      <c r="B708" s="10" t="str">
        <f>E708</f>
        <v>DAESTA021-17SA</v>
      </c>
      <c r="C708" s="10" t="str">
        <f>CONCATENATE(D708," ",G708,"-",K708," (",J708,")",IF(G708="I"," - TURMA MINISTRADA EM INGLÊS",IF(G708="P"," - TURMA COMPARTILHADA COM A PÓS-GRADUAÇÃO",IF(G708="S"," - TURMA SEMIPRESENCIAL",""))))</f>
        <v>Introdução ao Controle Discreto A-diurno (Santo André)</v>
      </c>
      <c r="D708" s="5" t="s">
        <v>1852</v>
      </c>
      <c r="E708" s="5" t="s">
        <v>1853</v>
      </c>
      <c r="F708" s="25" t="s">
        <v>1854</v>
      </c>
      <c r="G708" s="14" t="s">
        <v>16</v>
      </c>
      <c r="H708" s="14" t="s">
        <v>1855</v>
      </c>
      <c r="I708" s="5"/>
      <c r="J708" s="5" t="s">
        <v>17</v>
      </c>
      <c r="K708" s="5" t="s">
        <v>18</v>
      </c>
      <c r="L708" s="5" t="s">
        <v>40</v>
      </c>
      <c r="M708" s="5">
        <v>62</v>
      </c>
      <c r="N708" s="5"/>
      <c r="O708" s="5"/>
      <c r="P708" s="5"/>
      <c r="Q708" s="5" t="s">
        <v>121</v>
      </c>
      <c r="R708" s="5" t="s">
        <v>410</v>
      </c>
      <c r="T708" s="25">
        <v>12</v>
      </c>
      <c r="U708" s="25">
        <v>12</v>
      </c>
      <c r="V708" s="42" t="s">
        <v>1250</v>
      </c>
      <c r="W708" s="42"/>
      <c r="X708" s="42"/>
      <c r="Y708" s="10" t="s">
        <v>4398</v>
      </c>
      <c r="Z708" s="10" t="s">
        <v>563</v>
      </c>
      <c r="AA708" s="5"/>
    </row>
    <row r="709" spans="1:27" ht="12.75" customHeight="1" x14ac:dyDescent="0.25">
      <c r="A709" s="10" t="str">
        <f>Q709</f>
        <v>ENGENHARIA DE INSTRUMENTAÇÃO, AUTOMAÇÃO E ROBÓTICA</v>
      </c>
      <c r="B709" s="10" t="str">
        <f>E709</f>
        <v>DA1ESZA023-17SA</v>
      </c>
      <c r="C709" s="10" t="str">
        <f>CONCATENATE(D709," ",G709,"-",K709," (",J709,")",IF(G709="I"," - TURMA MINISTRADA EM INGLÊS",IF(G709="P"," - TURMA COMPARTILHADA COM A PÓS-GRADUAÇÃO",IF(G709="S"," - TURMA SEMIPRESENCIAL",""))))</f>
        <v>Introdução ao Controle Moderno A1-diurno (Santo André)</v>
      </c>
      <c r="D709" s="6" t="s">
        <v>933</v>
      </c>
      <c r="E709" s="6" t="s">
        <v>3091</v>
      </c>
      <c r="F709" s="28" t="s">
        <v>934</v>
      </c>
      <c r="G709" s="19" t="s">
        <v>21</v>
      </c>
      <c r="H709" s="14" t="s">
        <v>3092</v>
      </c>
      <c r="I709" s="6"/>
      <c r="J709" s="6" t="s">
        <v>17</v>
      </c>
      <c r="K709" s="6" t="s">
        <v>18</v>
      </c>
      <c r="L709" s="6" t="s">
        <v>280</v>
      </c>
      <c r="M709" s="6">
        <v>31</v>
      </c>
      <c r="N709" s="6"/>
      <c r="O709" s="6"/>
      <c r="P709" s="6"/>
      <c r="Q709" s="6" t="s">
        <v>121</v>
      </c>
      <c r="R709" s="6" t="s">
        <v>409</v>
      </c>
      <c r="S709" s="6" t="s">
        <v>409</v>
      </c>
      <c r="T709" s="25">
        <v>20</v>
      </c>
      <c r="U709" s="25">
        <v>20</v>
      </c>
      <c r="V709" s="42" t="s">
        <v>1250</v>
      </c>
      <c r="W709" s="42"/>
      <c r="X709" s="42"/>
      <c r="Y709" s="10" t="s">
        <v>4472</v>
      </c>
      <c r="Z709" s="10" t="s">
        <v>563</v>
      </c>
      <c r="AA709" s="5"/>
    </row>
    <row r="710" spans="1:27" ht="12.75" customHeight="1" x14ac:dyDescent="0.25">
      <c r="A710" s="10" t="str">
        <f>Q710</f>
        <v>ENGENHARIA DE INSTRUMENTAÇÃO, AUTOMAÇÃO E ROBÓTICA</v>
      </c>
      <c r="B710" s="10" t="str">
        <f>E710</f>
        <v>DA1ESTA023-17SA</v>
      </c>
      <c r="C710" s="10" t="str">
        <f>CONCATENATE(D710," ",G710,"-",K710," (",J710,")",IF(G710="I"," - TURMA MINISTRADA EM INGLÊS",IF(G710="P"," - TURMA COMPARTILHADA COM A PÓS-GRADUAÇÃO",IF(G710="S"," - TURMA SEMIPRESENCIAL",""))))</f>
        <v>Introdução aos Processos de Fabricação A1-diurno (Santo André)</v>
      </c>
      <c r="D710" s="6" t="s">
        <v>132</v>
      </c>
      <c r="E710" s="6" t="s">
        <v>3069</v>
      </c>
      <c r="F710" s="28" t="s">
        <v>133</v>
      </c>
      <c r="G710" s="19" t="s">
        <v>21</v>
      </c>
      <c r="H710" s="19" t="s">
        <v>3070</v>
      </c>
      <c r="I710" s="6"/>
      <c r="J710" s="6" t="s">
        <v>17</v>
      </c>
      <c r="K710" s="17" t="s">
        <v>18</v>
      </c>
      <c r="L710" s="6" t="s">
        <v>276</v>
      </c>
      <c r="M710" s="6">
        <v>60</v>
      </c>
      <c r="N710" s="6"/>
      <c r="O710" s="6"/>
      <c r="P710" s="6"/>
      <c r="Q710" s="6" t="s">
        <v>121</v>
      </c>
      <c r="R710" s="6" t="s">
        <v>593</v>
      </c>
      <c r="S710" s="6" t="s">
        <v>593</v>
      </c>
      <c r="T710" s="25">
        <v>16</v>
      </c>
      <c r="U710" s="25">
        <v>16</v>
      </c>
      <c r="V710" s="42" t="s">
        <v>1250</v>
      </c>
      <c r="W710" s="42"/>
      <c r="X710" s="42"/>
      <c r="Y710" s="10" t="s">
        <v>4470</v>
      </c>
      <c r="Z710" s="10" t="s">
        <v>563</v>
      </c>
      <c r="AA710" s="5"/>
    </row>
    <row r="711" spans="1:27" ht="12.75" customHeight="1" x14ac:dyDescent="0.25">
      <c r="A711" s="10" t="str">
        <f>Q711</f>
        <v>ENGENHARIA DE INSTRUMENTAÇÃO, AUTOMAÇÃO E ROBÓTICA</v>
      </c>
      <c r="B711" s="10" t="str">
        <f>E711</f>
        <v>NA1ESTA023-17SA</v>
      </c>
      <c r="C711" s="10" t="str">
        <f>CONCATENATE(D711," ",G711,"-",K711," (",J711,")",IF(G711="I"," - TURMA MINISTRADA EM INGLÊS",IF(G711="P"," - TURMA COMPARTILHADA COM A PÓS-GRADUAÇÃO",IF(G711="S"," - TURMA SEMIPRESENCIAL",""))))</f>
        <v>Introdução aos Processos de Fabricação A1-noturno (Santo André)</v>
      </c>
      <c r="D711" s="6" t="s">
        <v>132</v>
      </c>
      <c r="E711" s="6" t="s">
        <v>1102</v>
      </c>
      <c r="F711" s="28" t="s">
        <v>133</v>
      </c>
      <c r="G711" s="19" t="s">
        <v>21</v>
      </c>
      <c r="H711" s="19" t="s">
        <v>3093</v>
      </c>
      <c r="I711" s="6"/>
      <c r="J711" s="6" t="s">
        <v>17</v>
      </c>
      <c r="K711" s="6" t="s">
        <v>23</v>
      </c>
      <c r="L711" s="6" t="s">
        <v>276</v>
      </c>
      <c r="M711" s="6">
        <v>37</v>
      </c>
      <c r="N711" s="6"/>
      <c r="O711" s="6"/>
      <c r="P711" s="6"/>
      <c r="Q711" s="6" t="s">
        <v>121</v>
      </c>
      <c r="R711" s="6" t="s">
        <v>414</v>
      </c>
      <c r="S711" s="6" t="s">
        <v>414</v>
      </c>
      <c r="T711" s="25">
        <v>16</v>
      </c>
      <c r="U711" s="25">
        <v>16</v>
      </c>
      <c r="V711" s="42" t="s">
        <v>1250</v>
      </c>
      <c r="W711" s="42"/>
      <c r="X711" s="42"/>
      <c r="Y711" s="10" t="s">
        <v>1165</v>
      </c>
      <c r="Z711" s="10" t="s">
        <v>563</v>
      </c>
      <c r="AA711" s="5"/>
    </row>
    <row r="712" spans="1:27" ht="12.75" customHeight="1" x14ac:dyDescent="0.25">
      <c r="A712" s="10" t="str">
        <f>Q712</f>
        <v>ENGENHARIA DE INSTRUMENTAÇÃO, AUTOMAÇÃO E ROBÓTICA</v>
      </c>
      <c r="B712" s="10" t="str">
        <f>E712</f>
        <v>DB1ESTA023-17SA</v>
      </c>
      <c r="C712" s="10" t="str">
        <f>CONCATENATE(D712," ",G712,"-",K712," (",J712,")",IF(G712="I"," - TURMA MINISTRADA EM INGLÊS",IF(G712="P"," - TURMA COMPARTILHADA COM A PÓS-GRADUAÇÃO",IF(G712="S"," - TURMA SEMIPRESENCIAL",""))))</f>
        <v>Introdução aos Processos de Fabricação B1-diurno (Santo André)</v>
      </c>
      <c r="D712" s="6" t="s">
        <v>132</v>
      </c>
      <c r="E712" s="6" t="s">
        <v>3168</v>
      </c>
      <c r="F712" s="28" t="s">
        <v>133</v>
      </c>
      <c r="G712" s="19" t="s">
        <v>31</v>
      </c>
      <c r="H712" s="19" t="s">
        <v>3169</v>
      </c>
      <c r="I712" s="6" t="s">
        <v>3170</v>
      </c>
      <c r="J712" s="6" t="s">
        <v>17</v>
      </c>
      <c r="K712" s="17" t="s">
        <v>18</v>
      </c>
      <c r="L712" s="6" t="s">
        <v>276</v>
      </c>
      <c r="M712" s="6">
        <v>40</v>
      </c>
      <c r="N712" s="6"/>
      <c r="O712" s="6"/>
      <c r="P712" s="6"/>
      <c r="Q712" s="6" t="s">
        <v>121</v>
      </c>
      <c r="R712" s="6" t="s">
        <v>406</v>
      </c>
      <c r="S712" s="6" t="s">
        <v>406</v>
      </c>
      <c r="T712" s="25">
        <v>16</v>
      </c>
      <c r="U712" s="25">
        <v>16</v>
      </c>
      <c r="V712" s="42" t="s">
        <v>1250</v>
      </c>
      <c r="W712" s="42"/>
      <c r="X712" s="42"/>
      <c r="Y712" s="10" t="s">
        <v>1167</v>
      </c>
      <c r="Z712" s="10" t="s">
        <v>1181</v>
      </c>
      <c r="AA712" s="5"/>
    </row>
    <row r="713" spans="1:27" ht="12.75" customHeight="1" x14ac:dyDescent="0.25">
      <c r="A713" s="10" t="str">
        <f>Q713</f>
        <v>ENGENHARIA DE INSTRUMENTAÇÃO, AUTOMAÇÃO E ROBÓTICA</v>
      </c>
      <c r="B713" s="10" t="str">
        <f>E713</f>
        <v>NBESTA023-17SA</v>
      </c>
      <c r="C713" s="10" t="str">
        <f>CONCATENATE(D713," ",G713,"-",K713," (",J713,")",IF(G713="I"," - TURMA MINISTRADA EM INGLÊS",IF(G713="P"," - TURMA COMPARTILHADA COM A PÓS-GRADUAÇÃO",IF(G713="S"," - TURMA SEMIPRESENCIAL",""))))</f>
        <v>Introdução aos Processos de Fabricação B-noturno (Santo André)</v>
      </c>
      <c r="D713" s="5" t="s">
        <v>132</v>
      </c>
      <c r="E713" s="5" t="s">
        <v>3198</v>
      </c>
      <c r="F713" s="25" t="s">
        <v>133</v>
      </c>
      <c r="G713" s="14" t="s">
        <v>28</v>
      </c>
      <c r="H713" s="14" t="s">
        <v>3199</v>
      </c>
      <c r="I713" s="5"/>
      <c r="J713" s="5" t="s">
        <v>17</v>
      </c>
      <c r="K713" s="5" t="s">
        <v>23</v>
      </c>
      <c r="L713" s="5" t="s">
        <v>276</v>
      </c>
      <c r="M713" s="5">
        <v>45</v>
      </c>
      <c r="N713" s="5"/>
      <c r="O713" s="5"/>
      <c r="P713" s="5"/>
      <c r="Q713" s="5" t="s">
        <v>121</v>
      </c>
      <c r="R713" s="5" t="s">
        <v>406</v>
      </c>
      <c r="S713" s="5" t="s">
        <v>406</v>
      </c>
      <c r="T713" s="25">
        <v>16</v>
      </c>
      <c r="U713" s="25">
        <v>16</v>
      </c>
      <c r="V713" s="42" t="s">
        <v>1250</v>
      </c>
      <c r="W713" s="42"/>
      <c r="X713" s="42"/>
      <c r="Y713" s="10" t="s">
        <v>1171</v>
      </c>
      <c r="Z713" s="10" t="s">
        <v>563</v>
      </c>
      <c r="AA713" s="5"/>
    </row>
    <row r="714" spans="1:27" ht="12.75" customHeight="1" x14ac:dyDescent="0.25">
      <c r="A714" s="10" t="str">
        <f>Q714</f>
        <v>ENGENHARIA DE INSTRUMENTAÇÃO, AUTOMAÇÃO E ROBÓTICA</v>
      </c>
      <c r="B714" s="10" t="str">
        <f>E714</f>
        <v>DAESTA017-17SA</v>
      </c>
      <c r="C714" s="10" t="str">
        <f>CONCATENATE(D714," ",G714,"-",K714," (",J714,")",IF(G714="I"," - TURMA MINISTRADA EM INGLÊS",IF(G714="P"," - TURMA COMPARTILHADA COM A PÓS-GRADUAÇÃO",IF(G714="S"," - TURMA SEMIPRESENCIAL",""))))</f>
        <v>Laboratório de Máquinas Elétricas A-diurno (Santo André)</v>
      </c>
      <c r="D714" s="6" t="s">
        <v>926</v>
      </c>
      <c r="E714" s="6" t="s">
        <v>1856</v>
      </c>
      <c r="F714" s="28" t="s">
        <v>927</v>
      </c>
      <c r="G714" s="19" t="s">
        <v>16</v>
      </c>
      <c r="H714" s="19"/>
      <c r="I714" s="6" t="s">
        <v>1857</v>
      </c>
      <c r="J714" s="6" t="s">
        <v>17</v>
      </c>
      <c r="K714" s="17" t="s">
        <v>18</v>
      </c>
      <c r="L714" s="6" t="s">
        <v>95</v>
      </c>
      <c r="M714" s="6">
        <v>45</v>
      </c>
      <c r="N714" s="6"/>
      <c r="O714" s="6"/>
      <c r="P714" s="6"/>
      <c r="Q714" s="6" t="s">
        <v>121</v>
      </c>
      <c r="R714" s="6"/>
      <c r="S714" s="6" t="s">
        <v>407</v>
      </c>
      <c r="T714" s="25">
        <v>8</v>
      </c>
      <c r="U714" s="25">
        <v>8</v>
      </c>
      <c r="V714" s="42" t="s">
        <v>1250</v>
      </c>
      <c r="W714" s="42"/>
      <c r="X714" s="42"/>
      <c r="Y714" s="10" t="s">
        <v>563</v>
      </c>
      <c r="Z714" s="10" t="s">
        <v>740</v>
      </c>
      <c r="AA714" s="5"/>
    </row>
    <row r="715" spans="1:27" ht="12.75" customHeight="1" x14ac:dyDescent="0.25">
      <c r="A715" s="10" t="str">
        <f>Q715</f>
        <v>ENGENHARIA DE INSTRUMENTAÇÃO, AUTOMAÇÃO E ROBÓTICA</v>
      </c>
      <c r="B715" s="10" t="str">
        <f>E715</f>
        <v>NA1ESZA017-17SA</v>
      </c>
      <c r="C715" s="10" t="str">
        <f>CONCATENATE(D715," ",G715,"-",K715," (",J715,")",IF(G715="I"," - TURMA MINISTRADA EM INGLÊS",IF(G715="P"," - TURMA COMPARTILHADA COM A PÓS-GRADUAÇÃO",IF(G715="S"," - TURMA SEMIPRESENCIAL",""))))</f>
        <v>Lógica Programável A1-noturno (Santo André)</v>
      </c>
      <c r="D715" s="6" t="s">
        <v>3107</v>
      </c>
      <c r="E715" s="6" t="s">
        <v>3108</v>
      </c>
      <c r="F715" s="28" t="s">
        <v>3109</v>
      </c>
      <c r="G715" s="19" t="s">
        <v>21</v>
      </c>
      <c r="H715" s="19" t="s">
        <v>3110</v>
      </c>
      <c r="I715" s="6" t="s">
        <v>3111</v>
      </c>
      <c r="J715" s="6" t="s">
        <v>17</v>
      </c>
      <c r="K715" s="17" t="s">
        <v>23</v>
      </c>
      <c r="L715" s="6" t="s">
        <v>276</v>
      </c>
      <c r="M715" s="6">
        <v>45</v>
      </c>
      <c r="N715" s="6"/>
      <c r="O715" s="6"/>
      <c r="P715" s="6"/>
      <c r="Q715" s="6" t="s">
        <v>121</v>
      </c>
      <c r="R715" s="6" t="s">
        <v>401</v>
      </c>
      <c r="S715" s="6" t="s">
        <v>401</v>
      </c>
      <c r="T715" s="25">
        <v>16</v>
      </c>
      <c r="U715" s="25">
        <v>16</v>
      </c>
      <c r="V715" s="42" t="s">
        <v>1250</v>
      </c>
      <c r="W715" s="42"/>
      <c r="X715" s="42"/>
      <c r="Y715" s="10" t="s">
        <v>1185</v>
      </c>
      <c r="Z715" s="10" t="s">
        <v>766</v>
      </c>
      <c r="AA715" s="5"/>
    </row>
    <row r="716" spans="1:27" ht="12.75" customHeight="1" x14ac:dyDescent="0.25">
      <c r="A716" s="10" t="str">
        <f>Q716</f>
        <v>ENGENHARIA DE INSTRUMENTAÇÃO, AUTOMAÇÃO E ROBÓTICA</v>
      </c>
      <c r="B716" s="10" t="str">
        <f>E716</f>
        <v>DBESTA016-17SA</v>
      </c>
      <c r="C716" s="10" t="str">
        <f>CONCATENATE(D716," ",G716,"-",K716," (",J716,")",IF(G716="I"," - TURMA MINISTRADA EM INGLÊS",IF(G716="P"," - TURMA COMPARTILHADA COM A PÓS-GRADUAÇÃO",IF(G716="S"," - TURMA SEMIPRESENCIAL",""))))</f>
        <v>Máquinas Elétricas B-diurno (Santo André)</v>
      </c>
      <c r="D716" s="6" t="s">
        <v>134</v>
      </c>
      <c r="E716" s="6" t="s">
        <v>3301</v>
      </c>
      <c r="F716" s="28" t="s">
        <v>135</v>
      </c>
      <c r="G716" s="19" t="s">
        <v>28</v>
      </c>
      <c r="H716" s="19" t="s">
        <v>3302</v>
      </c>
      <c r="I716" s="6" t="s">
        <v>3303</v>
      </c>
      <c r="J716" s="6" t="s">
        <v>17</v>
      </c>
      <c r="K716" s="6" t="s">
        <v>18</v>
      </c>
      <c r="L716" s="6" t="s">
        <v>25</v>
      </c>
      <c r="M716" s="6">
        <v>30</v>
      </c>
      <c r="N716" s="6"/>
      <c r="O716" s="6"/>
      <c r="P716" s="6"/>
      <c r="Q716" s="5" t="s">
        <v>121</v>
      </c>
      <c r="R716" s="6" t="s">
        <v>408</v>
      </c>
      <c r="S716" s="6" t="s">
        <v>408</v>
      </c>
      <c r="T716" s="25">
        <v>16</v>
      </c>
      <c r="U716" s="25">
        <v>16</v>
      </c>
      <c r="V716" s="42" t="s">
        <v>1250</v>
      </c>
      <c r="W716" s="42"/>
      <c r="X716" s="42"/>
      <c r="Y716" s="10" t="s">
        <v>1191</v>
      </c>
      <c r="Z716" s="10" t="s">
        <v>1166</v>
      </c>
      <c r="AA716" s="5"/>
    </row>
    <row r="717" spans="1:27" ht="12.75" customHeight="1" x14ac:dyDescent="0.25">
      <c r="A717" s="10" t="str">
        <f>Q717</f>
        <v>ENGENHARIA DE INSTRUMENTAÇÃO, AUTOMAÇÃO E ROBÓTICA</v>
      </c>
      <c r="B717" s="10" t="str">
        <f>E717</f>
        <v>DAESTA020-17SA</v>
      </c>
      <c r="C717" s="10" t="str">
        <f>CONCATENATE(D717," ",G717,"-",K717," (",J717,")",IF(G717="I"," - TURMA MINISTRADA EM INGLÊS",IF(G717="P"," - TURMA COMPARTILHADA COM A PÓS-GRADUAÇÃO",IF(G717="S"," - TURMA SEMIPRESENCIAL",""))))</f>
        <v>Modelagem e Controle A-diurno (Santo André)</v>
      </c>
      <c r="D717" s="6" t="s">
        <v>137</v>
      </c>
      <c r="E717" s="6" t="s">
        <v>136</v>
      </c>
      <c r="F717" s="28" t="s">
        <v>138</v>
      </c>
      <c r="G717" s="19" t="s">
        <v>16</v>
      </c>
      <c r="H717" s="19" t="s">
        <v>1859</v>
      </c>
      <c r="I717" s="6"/>
      <c r="J717" s="6" t="s">
        <v>17</v>
      </c>
      <c r="K717" s="6" t="s">
        <v>18</v>
      </c>
      <c r="L717" s="6" t="s">
        <v>139</v>
      </c>
      <c r="M717" s="6">
        <v>63</v>
      </c>
      <c r="N717" s="6"/>
      <c r="O717" s="6" t="s">
        <v>22</v>
      </c>
      <c r="P717" s="6"/>
      <c r="Q717" s="6" t="s">
        <v>121</v>
      </c>
      <c r="R717" s="6" t="s">
        <v>409</v>
      </c>
      <c r="S717" s="6"/>
      <c r="T717" s="25">
        <v>8</v>
      </c>
      <c r="U717" s="25">
        <v>8</v>
      </c>
      <c r="V717" s="42" t="s">
        <v>1250</v>
      </c>
      <c r="W717" s="42"/>
      <c r="X717" s="42"/>
      <c r="Y717" s="10" t="s">
        <v>1186</v>
      </c>
      <c r="Z717" s="10" t="s">
        <v>563</v>
      </c>
      <c r="AA717" s="5"/>
    </row>
    <row r="718" spans="1:27" ht="12.75" customHeight="1" x14ac:dyDescent="0.25">
      <c r="A718" s="10" t="str">
        <f>Q718</f>
        <v>ENGENHARIA DE INSTRUMENTAÇÃO, AUTOMAÇÃO E ROBÓTICA</v>
      </c>
      <c r="B718" s="10" t="str">
        <f>E718</f>
        <v>NAESTA020-17SA</v>
      </c>
      <c r="C718" s="10" t="str">
        <f>CONCATENATE(D718," ",G718,"-",K718," (",J718,")",IF(G718="I"," - TURMA MINISTRADA EM INGLÊS",IF(G718="P"," - TURMA COMPARTILHADA COM A PÓS-GRADUAÇÃO",IF(G718="S"," - TURMA SEMIPRESENCIAL",""))))</f>
        <v>Modelagem e Controle A-noturno (Santo André)</v>
      </c>
      <c r="D718" s="6" t="s">
        <v>137</v>
      </c>
      <c r="E718" s="6" t="s">
        <v>1101</v>
      </c>
      <c r="F718" s="28" t="s">
        <v>138</v>
      </c>
      <c r="G718" s="19" t="s">
        <v>16</v>
      </c>
      <c r="H718" s="19" t="s">
        <v>1858</v>
      </c>
      <c r="I718" s="6"/>
      <c r="J718" s="6" t="s">
        <v>17</v>
      </c>
      <c r="K718" s="17" t="s">
        <v>23</v>
      </c>
      <c r="L718" s="6" t="s">
        <v>139</v>
      </c>
      <c r="M718" s="6">
        <v>62</v>
      </c>
      <c r="N718" s="6"/>
      <c r="O718" s="6" t="s">
        <v>22</v>
      </c>
      <c r="P718" s="6"/>
      <c r="Q718" s="6" t="s">
        <v>121</v>
      </c>
      <c r="R718" s="6" t="s">
        <v>410</v>
      </c>
      <c r="S718" s="6"/>
      <c r="T718" s="25">
        <v>8</v>
      </c>
      <c r="U718" s="25">
        <v>8</v>
      </c>
      <c r="V718" s="42" t="s">
        <v>1250</v>
      </c>
      <c r="W718" s="42"/>
      <c r="X718" s="42"/>
      <c r="Y718" s="10" t="s">
        <v>1178</v>
      </c>
      <c r="Z718" s="10" t="s">
        <v>563</v>
      </c>
      <c r="AA718" s="5"/>
    </row>
    <row r="719" spans="1:27" ht="12.75" customHeight="1" x14ac:dyDescent="0.25">
      <c r="A719" s="10" t="str">
        <f>Q719</f>
        <v>ENGENHARIA DE INSTRUMENTAÇÃO, AUTOMAÇÃO E ROBÓTICA</v>
      </c>
      <c r="B719" s="10" t="str">
        <f>E719</f>
        <v>DA1ESZA016-17SA</v>
      </c>
      <c r="C719" s="10" t="str">
        <f>CONCATENATE(D719," ",G719,"-",K719," (",J719,")",IF(G719="I"," - TURMA MINISTRADA EM INGLÊS",IF(G719="P"," - TURMA COMPARTILHADA COM A PÓS-GRADUAÇÃO",IF(G719="S"," - TURMA SEMIPRESENCIAL",""))))</f>
        <v>Optoeletrônica A1-diurno (Santo André)</v>
      </c>
      <c r="D719" s="6" t="s">
        <v>930</v>
      </c>
      <c r="E719" s="6" t="s">
        <v>3094</v>
      </c>
      <c r="F719" s="28" t="s">
        <v>931</v>
      </c>
      <c r="G719" s="19" t="s">
        <v>21</v>
      </c>
      <c r="H719" s="19" t="s">
        <v>3095</v>
      </c>
      <c r="I719" s="6" t="s">
        <v>3096</v>
      </c>
      <c r="J719" s="6" t="s">
        <v>17</v>
      </c>
      <c r="K719" s="17" t="s">
        <v>18</v>
      </c>
      <c r="L719" s="6" t="s">
        <v>276</v>
      </c>
      <c r="M719" s="6">
        <v>30</v>
      </c>
      <c r="N719" s="6"/>
      <c r="O719" s="6"/>
      <c r="P719" s="6"/>
      <c r="Q719" s="6" t="s">
        <v>121</v>
      </c>
      <c r="R719" s="6" t="s">
        <v>405</v>
      </c>
      <c r="S719" s="6" t="s">
        <v>404</v>
      </c>
      <c r="T719" s="25">
        <v>16</v>
      </c>
      <c r="U719" s="25">
        <v>16</v>
      </c>
      <c r="V719" s="42" t="s">
        <v>1250</v>
      </c>
      <c r="W719" s="42"/>
      <c r="X719" s="42"/>
      <c r="Y719" s="10" t="s">
        <v>4453</v>
      </c>
      <c r="Z719" s="10" t="s">
        <v>1209</v>
      </c>
      <c r="AA719" s="5"/>
    </row>
    <row r="720" spans="1:27" ht="12.75" customHeight="1" x14ac:dyDescent="0.25">
      <c r="A720" s="10" t="str">
        <f>Q720</f>
        <v>ENGENHARIA DE INSTRUMENTAÇÃO, AUTOMAÇÃO E ROBÓTICA</v>
      </c>
      <c r="B720" s="10" t="str">
        <f>E720</f>
        <v>NA1ESZA016-17SA</v>
      </c>
      <c r="C720" s="10" t="str">
        <f>CONCATENATE(D720," ",G720,"-",K720," (",J720,")",IF(G720="I"," - TURMA MINISTRADA EM INGLÊS",IF(G720="P"," - TURMA COMPARTILHADA COM A PÓS-GRADUAÇÃO",IF(G720="S"," - TURMA SEMIPRESENCIAL",""))))</f>
        <v>Optoeletrônica A1-noturno (Santo André)</v>
      </c>
      <c r="D720" s="5" t="s">
        <v>930</v>
      </c>
      <c r="E720" s="5" t="s">
        <v>3097</v>
      </c>
      <c r="F720" s="25" t="s">
        <v>931</v>
      </c>
      <c r="G720" s="14" t="s">
        <v>21</v>
      </c>
      <c r="H720" s="14" t="s">
        <v>3098</v>
      </c>
      <c r="I720" s="5" t="s">
        <v>920</v>
      </c>
      <c r="J720" s="5" t="s">
        <v>17</v>
      </c>
      <c r="K720" s="5" t="s">
        <v>23</v>
      </c>
      <c r="L720" s="5" t="s">
        <v>276</v>
      </c>
      <c r="M720" s="5">
        <v>30</v>
      </c>
      <c r="N720" s="5"/>
      <c r="O720" s="5"/>
      <c r="P720" s="5"/>
      <c r="Q720" s="5" t="s">
        <v>121</v>
      </c>
      <c r="R720" s="5" t="s">
        <v>404</v>
      </c>
      <c r="S720" s="5" t="s">
        <v>405</v>
      </c>
      <c r="T720" s="25">
        <v>16</v>
      </c>
      <c r="U720" s="25">
        <v>16</v>
      </c>
      <c r="V720" s="42" t="s">
        <v>1250</v>
      </c>
      <c r="W720" s="42"/>
      <c r="X720" s="42"/>
      <c r="Y720" s="10" t="s">
        <v>4408</v>
      </c>
      <c r="Z720" s="10" t="s">
        <v>1200</v>
      </c>
      <c r="AA720" s="5"/>
    </row>
    <row r="721" spans="1:27" ht="12.75" customHeight="1" x14ac:dyDescent="0.25">
      <c r="A721" s="10" t="str">
        <f>Q721</f>
        <v>ENGENHARIA DE INSTRUMENTAÇÃO, AUTOMAÇÃO E ROBÓTICA</v>
      </c>
      <c r="B721" s="10" t="str">
        <f>E721</f>
        <v>DA1ESZA005-17SA</v>
      </c>
      <c r="C721" s="10" t="str">
        <f>CONCATENATE(D721," ",G721,"-",K721," (",J721,")",IF(G721="I"," - TURMA MINISTRADA EM INGLÊS",IF(G721="P"," - TURMA COMPARTILHADA COM A PÓS-GRADUAÇÃO",IF(G721="S"," - TURMA SEMIPRESENCIAL",""))))</f>
        <v>Processadores Digitais em Controle e Automação A1-diurno (Santo André)</v>
      </c>
      <c r="D721" s="5" t="s">
        <v>3115</v>
      </c>
      <c r="E721" s="5" t="s">
        <v>3116</v>
      </c>
      <c r="F721" s="25" t="s">
        <v>3117</v>
      </c>
      <c r="G721" s="14" t="s">
        <v>21</v>
      </c>
      <c r="H721" s="14" t="s">
        <v>3118</v>
      </c>
      <c r="I721" s="5" t="s">
        <v>3119</v>
      </c>
      <c r="J721" s="5" t="s">
        <v>17</v>
      </c>
      <c r="K721" s="5" t="s">
        <v>18</v>
      </c>
      <c r="L721" s="5" t="s">
        <v>276</v>
      </c>
      <c r="M721" s="5">
        <v>30</v>
      </c>
      <c r="N721" s="5"/>
      <c r="O721" s="5"/>
      <c r="P721" s="5"/>
      <c r="Q721" s="6" t="s">
        <v>121</v>
      </c>
      <c r="R721" s="5" t="s">
        <v>393</v>
      </c>
      <c r="S721" s="5" t="s">
        <v>393</v>
      </c>
      <c r="T721" s="25">
        <v>16</v>
      </c>
      <c r="U721" s="25">
        <v>16</v>
      </c>
      <c r="V721" s="42" t="s">
        <v>1250</v>
      </c>
      <c r="W721" s="42"/>
      <c r="X721" s="42"/>
      <c r="Y721" s="10" t="s">
        <v>770</v>
      </c>
      <c r="Z721" s="10" t="s">
        <v>765</v>
      </c>
      <c r="AA721" s="5"/>
    </row>
    <row r="722" spans="1:27" ht="12.75" customHeight="1" x14ac:dyDescent="0.25">
      <c r="A722" s="10" t="str">
        <f>Q722</f>
        <v>ENGENHARIA DE INSTRUMENTAÇÃO, AUTOMAÇÃO E ROBÓTICA</v>
      </c>
      <c r="B722" s="10" t="str">
        <f>E722</f>
        <v>NA1ESTI006-17SA</v>
      </c>
      <c r="C722" s="10" t="str">
        <f>CONCATENATE(D722," ",G722,"-",K722," (",J722,")",IF(G722="I"," - TURMA MINISTRADA EM INGLÊS",IF(G722="P"," - TURMA COMPARTILHADA COM A PÓS-GRADUAÇÃO",IF(G722="S"," - TURMA SEMIPRESENCIAL",""))))</f>
        <v>Processamento Digital de Sinais A1-noturno (Santo André)</v>
      </c>
      <c r="D722" s="6" t="s">
        <v>1801</v>
      </c>
      <c r="E722" s="6" t="s">
        <v>1862</v>
      </c>
      <c r="F722" s="28" t="s">
        <v>1803</v>
      </c>
      <c r="G722" s="19" t="s">
        <v>21</v>
      </c>
      <c r="H722" s="19" t="s">
        <v>1005</v>
      </c>
      <c r="I722" s="6"/>
      <c r="J722" s="6" t="s">
        <v>17</v>
      </c>
      <c r="K722" s="6" t="s">
        <v>23</v>
      </c>
      <c r="L722" s="6" t="s">
        <v>25</v>
      </c>
      <c r="M722" s="6">
        <v>62</v>
      </c>
      <c r="N722" s="6"/>
      <c r="O722" s="6" t="s">
        <v>22</v>
      </c>
      <c r="P722" s="6"/>
      <c r="Q722" s="6" t="s">
        <v>121</v>
      </c>
      <c r="R722" s="6" t="s">
        <v>411</v>
      </c>
      <c r="S722" s="6" t="s">
        <v>411</v>
      </c>
      <c r="T722" s="25">
        <v>16</v>
      </c>
      <c r="U722" s="25">
        <v>16</v>
      </c>
      <c r="V722" s="42" t="s">
        <v>1250</v>
      </c>
      <c r="W722" s="42"/>
      <c r="X722" s="42"/>
      <c r="Y722" s="10" t="s">
        <v>1165</v>
      </c>
      <c r="Z722" s="10" t="s">
        <v>563</v>
      </c>
      <c r="AA722" s="5"/>
    </row>
    <row r="723" spans="1:27" ht="12.75" customHeight="1" x14ac:dyDescent="0.25">
      <c r="A723" s="10" t="str">
        <f>Q723</f>
        <v>ENGENHARIA DE INSTRUMENTAÇÃO, AUTOMAÇÃO E ROBÓTICA</v>
      </c>
      <c r="B723" s="10" t="str">
        <f>E723</f>
        <v>DBESTI006-17SA</v>
      </c>
      <c r="C723" s="10" t="str">
        <f>CONCATENATE(D723," ",G723,"-",K723," (",J723,")",IF(G723="I"," - TURMA MINISTRADA EM INGLÊS",IF(G723="P"," - TURMA COMPARTILHADA COM A PÓS-GRADUAÇÃO",IF(G723="S"," - TURMA SEMIPRESENCIAL",""))))</f>
        <v>Processamento Digital de Sinais B-diurno (Santo André)</v>
      </c>
      <c r="D723" s="6" t="s">
        <v>1801</v>
      </c>
      <c r="E723" s="6" t="s">
        <v>1860</v>
      </c>
      <c r="F723" s="27" t="s">
        <v>1803</v>
      </c>
      <c r="G723" s="19" t="s">
        <v>28</v>
      </c>
      <c r="H723" s="19" t="s">
        <v>1861</v>
      </c>
      <c r="I723" s="6"/>
      <c r="J723" s="6" t="s">
        <v>17</v>
      </c>
      <c r="K723" s="6" t="s">
        <v>18</v>
      </c>
      <c r="L723" s="6" t="s">
        <v>25</v>
      </c>
      <c r="M723" s="6">
        <v>62</v>
      </c>
      <c r="N723" s="6"/>
      <c r="O723" s="6" t="s">
        <v>22</v>
      </c>
      <c r="P723" s="6"/>
      <c r="Q723" s="6" t="s">
        <v>121</v>
      </c>
      <c r="R723" s="6" t="s">
        <v>411</v>
      </c>
      <c r="S723" s="6" t="s">
        <v>411</v>
      </c>
      <c r="T723" s="25">
        <v>16</v>
      </c>
      <c r="U723" s="25">
        <v>16</v>
      </c>
      <c r="V723" s="42" t="s">
        <v>1250</v>
      </c>
      <c r="W723" s="42"/>
      <c r="X723" s="42"/>
      <c r="Y723" s="10" t="s">
        <v>4399</v>
      </c>
      <c r="Z723" s="10" t="s">
        <v>563</v>
      </c>
      <c r="AA723" s="5"/>
    </row>
    <row r="724" spans="1:27" ht="12.75" customHeight="1" x14ac:dyDescent="0.25">
      <c r="A724" s="10" t="str">
        <f>Q724</f>
        <v>ENGENHARIA DE INSTRUMENTAÇÃO, AUTOMAÇÃO E ROBÓTICA</v>
      </c>
      <c r="B724" s="10" t="str">
        <f>E724</f>
        <v>NA1ESTA019-17SA</v>
      </c>
      <c r="C724" s="10" t="str">
        <f>CONCATENATE(D724," ",G724,"-",K724," (",J724,")",IF(G724="I"," - TURMA MINISTRADA EM INGLÊS",IF(G724="P"," - TURMA COMPARTILHADA COM A PÓS-GRADUAÇÃO",IF(G724="S"," - TURMA SEMIPRESENCIAL",""))))</f>
        <v>Projeto Assistido por Computador A1-noturno (Santo André)</v>
      </c>
      <c r="D724" s="6" t="s">
        <v>140</v>
      </c>
      <c r="E724" s="6" t="s">
        <v>1866</v>
      </c>
      <c r="F724" s="28" t="s">
        <v>141</v>
      </c>
      <c r="G724" s="19" t="s">
        <v>21</v>
      </c>
      <c r="H724" s="19"/>
      <c r="I724" s="6" t="s">
        <v>1867</v>
      </c>
      <c r="J724" s="6" t="s">
        <v>17</v>
      </c>
      <c r="K724" s="17" t="s">
        <v>23</v>
      </c>
      <c r="L724" s="6" t="s">
        <v>142</v>
      </c>
      <c r="M724" s="6">
        <v>31</v>
      </c>
      <c r="N724" s="6"/>
      <c r="O724" s="6" t="s">
        <v>22</v>
      </c>
      <c r="P724" s="6"/>
      <c r="Q724" s="6" t="s">
        <v>121</v>
      </c>
      <c r="R724" s="6"/>
      <c r="S724" s="6" t="s">
        <v>915</v>
      </c>
      <c r="T724" s="25">
        <v>8</v>
      </c>
      <c r="U724" s="25">
        <v>8</v>
      </c>
      <c r="V724" s="42" t="s">
        <v>1250</v>
      </c>
      <c r="W724" s="42"/>
      <c r="X724" s="42"/>
      <c r="Y724" s="10" t="s">
        <v>563</v>
      </c>
      <c r="Z724" s="10" t="s">
        <v>750</v>
      </c>
      <c r="AA724" s="5"/>
    </row>
    <row r="725" spans="1:27" ht="12.75" customHeight="1" x14ac:dyDescent="0.25">
      <c r="A725" s="10" t="str">
        <f>Q725</f>
        <v>ENGENHARIA DE INSTRUMENTAÇÃO, AUTOMAÇÃO E ROBÓTICA</v>
      </c>
      <c r="B725" s="10" t="str">
        <f>E725</f>
        <v>NA2ESTA019-17SA</v>
      </c>
      <c r="C725" s="10" t="str">
        <f>CONCATENATE(D725," ",G725,"-",K725," (",J725,")",IF(G725="I"," - TURMA MINISTRADA EM INGLÊS",IF(G725="P"," - TURMA COMPARTILHADA COM A PÓS-GRADUAÇÃO",IF(G725="S"," - TURMA SEMIPRESENCIAL",""))))</f>
        <v>Projeto Assistido por Computador A2-noturno (Santo André)</v>
      </c>
      <c r="D725" s="6" t="s">
        <v>140</v>
      </c>
      <c r="E725" s="6" t="s">
        <v>1865</v>
      </c>
      <c r="F725" s="28" t="s">
        <v>141</v>
      </c>
      <c r="G725" s="19" t="s">
        <v>24</v>
      </c>
      <c r="H725" s="19"/>
      <c r="I725" s="6" t="s">
        <v>924</v>
      </c>
      <c r="J725" s="6" t="s">
        <v>17</v>
      </c>
      <c r="K725" s="6" t="s">
        <v>23</v>
      </c>
      <c r="L725" s="6" t="s">
        <v>142</v>
      </c>
      <c r="M725" s="6">
        <v>31</v>
      </c>
      <c r="N725" s="6"/>
      <c r="O725" s="6" t="s">
        <v>22</v>
      </c>
      <c r="P725" s="6"/>
      <c r="Q725" s="5" t="s">
        <v>121</v>
      </c>
      <c r="R725" s="6"/>
      <c r="S725" s="6" t="s">
        <v>412</v>
      </c>
      <c r="T725" s="25">
        <v>8</v>
      </c>
      <c r="U725" s="25">
        <v>8</v>
      </c>
      <c r="V725" s="42" t="s">
        <v>1250</v>
      </c>
      <c r="W725" s="42"/>
      <c r="X725" s="42"/>
      <c r="Y725" s="10" t="s">
        <v>563</v>
      </c>
      <c r="Z725" s="10" t="s">
        <v>750</v>
      </c>
      <c r="AA725" s="5"/>
    </row>
    <row r="726" spans="1:27" ht="12.75" customHeight="1" x14ac:dyDescent="0.25">
      <c r="A726" s="10" t="str">
        <f>Q726</f>
        <v>ENGENHARIA DE INSTRUMENTAÇÃO, AUTOMAÇÃO E ROBÓTICA</v>
      </c>
      <c r="B726" s="10" t="str">
        <f>E726</f>
        <v>DAESTA019-17SA</v>
      </c>
      <c r="C726" s="10" t="str">
        <f>CONCATENATE(D726," ",G726,"-",K726," (",J726,")",IF(G726="I"," - TURMA MINISTRADA EM INGLÊS",IF(G726="P"," - TURMA COMPARTILHADA COM A PÓS-GRADUAÇÃO",IF(G726="S"," - TURMA SEMIPRESENCIAL",""))))</f>
        <v>Projeto Assistido por Computador A-diurno (Santo André)</v>
      </c>
      <c r="D726" s="6" t="s">
        <v>140</v>
      </c>
      <c r="E726" s="6" t="s">
        <v>1863</v>
      </c>
      <c r="F726" s="28" t="s">
        <v>141</v>
      </c>
      <c r="G726" s="19" t="s">
        <v>16</v>
      </c>
      <c r="H726" s="19"/>
      <c r="I726" s="6" t="s">
        <v>1864</v>
      </c>
      <c r="J726" s="6" t="s">
        <v>17</v>
      </c>
      <c r="K726" s="6" t="s">
        <v>18</v>
      </c>
      <c r="L726" s="6" t="s">
        <v>142</v>
      </c>
      <c r="M726" s="6">
        <v>35</v>
      </c>
      <c r="N726" s="6"/>
      <c r="O726" s="6" t="s">
        <v>22</v>
      </c>
      <c r="P726" s="6"/>
      <c r="Q726" s="6" t="s">
        <v>121</v>
      </c>
      <c r="R726" s="6"/>
      <c r="S726" s="6" t="s">
        <v>412</v>
      </c>
      <c r="T726" s="25">
        <v>8</v>
      </c>
      <c r="U726" s="25">
        <v>8</v>
      </c>
      <c r="V726" s="42" t="s">
        <v>1250</v>
      </c>
      <c r="W726" s="42"/>
      <c r="X726" s="42"/>
      <c r="Y726" s="10" t="s">
        <v>563</v>
      </c>
      <c r="Z726" s="10" t="s">
        <v>744</v>
      </c>
      <c r="AA726" s="5"/>
    </row>
    <row r="727" spans="1:27" ht="12.75" customHeight="1" x14ac:dyDescent="0.25">
      <c r="A727" s="10" t="str">
        <f>Q727</f>
        <v>ENGENHARIA DE INSTRUMENTAÇÃO, AUTOMAÇÃO E ROBÓTICA</v>
      </c>
      <c r="B727" s="10" t="str">
        <f>E727</f>
        <v>NBESTA019-17SA</v>
      </c>
      <c r="C727" s="10" t="str">
        <f>CONCATENATE(D727," ",G727,"-",K727," (",J727,")",IF(G727="I"," - TURMA MINISTRADA EM INGLÊS",IF(G727="P"," - TURMA COMPARTILHADA COM A PÓS-GRADUAÇÃO",IF(G727="S"," - TURMA SEMIPRESENCIAL",""))))</f>
        <v>Projeto Assistido por Computador B-noturno (Santo André)</v>
      </c>
      <c r="D727" s="6" t="s">
        <v>140</v>
      </c>
      <c r="E727" s="6" t="s">
        <v>143</v>
      </c>
      <c r="F727" s="28" t="s">
        <v>141</v>
      </c>
      <c r="G727" s="19" t="s">
        <v>28</v>
      </c>
      <c r="H727" s="19"/>
      <c r="I727" s="6" t="s">
        <v>3066</v>
      </c>
      <c r="J727" s="6" t="s">
        <v>17</v>
      </c>
      <c r="K727" s="17" t="s">
        <v>23</v>
      </c>
      <c r="L727" s="6" t="s">
        <v>142</v>
      </c>
      <c r="M727" s="6">
        <v>30</v>
      </c>
      <c r="N727" s="6"/>
      <c r="O727" s="6" t="s">
        <v>22</v>
      </c>
      <c r="P727" s="6"/>
      <c r="Q727" s="6" t="s">
        <v>121</v>
      </c>
      <c r="R727" s="6" t="s">
        <v>928</v>
      </c>
      <c r="S727" s="6" t="s">
        <v>928</v>
      </c>
      <c r="T727" s="25">
        <v>8</v>
      </c>
      <c r="U727" s="25">
        <v>8</v>
      </c>
      <c r="V727" s="42" t="s">
        <v>1250</v>
      </c>
      <c r="W727" s="42"/>
      <c r="X727" s="42"/>
      <c r="Y727" s="10" t="s">
        <v>563</v>
      </c>
      <c r="Z727" s="10" t="s">
        <v>733</v>
      </c>
      <c r="AA727" s="5"/>
    </row>
    <row r="728" spans="1:27" ht="12.75" customHeight="1" x14ac:dyDescent="0.25">
      <c r="A728" s="10" t="str">
        <f>Q728</f>
        <v>ENGENHARIA DE INSTRUMENTAÇÃO, AUTOMAÇÃO E ROBÓTICA</v>
      </c>
      <c r="B728" s="10" t="str">
        <f>E728</f>
        <v>DA1ESTA010-17SA</v>
      </c>
      <c r="C728" s="10" t="str">
        <f>CONCATENATE(D728," ",G728,"-",K728," (",J728,")",IF(G728="I"," - TURMA MINISTRADA EM INGLÊS",IF(G728="P"," - TURMA COMPARTILHADA COM A PÓS-GRADUAÇÃO",IF(G728="S"," - TURMA SEMIPRESENCIAL",""))))</f>
        <v>Sensores e Transdutores A1-diurno (Santo André)</v>
      </c>
      <c r="D728" s="6" t="s">
        <v>144</v>
      </c>
      <c r="E728" s="6" t="s">
        <v>3112</v>
      </c>
      <c r="F728" s="28" t="s">
        <v>145</v>
      </c>
      <c r="G728" s="19" t="s">
        <v>21</v>
      </c>
      <c r="H728" s="19" t="s">
        <v>3113</v>
      </c>
      <c r="I728" s="6" t="s">
        <v>3114</v>
      </c>
      <c r="J728" s="6" t="s">
        <v>17</v>
      </c>
      <c r="K728" s="6" t="s">
        <v>18</v>
      </c>
      <c r="L728" s="6" t="s">
        <v>276</v>
      </c>
      <c r="M728" s="6">
        <v>30</v>
      </c>
      <c r="N728" s="6"/>
      <c r="O728" s="6"/>
      <c r="P728" s="6"/>
      <c r="Q728" s="6" t="s">
        <v>121</v>
      </c>
      <c r="R728" s="6" t="s">
        <v>793</v>
      </c>
      <c r="S728" s="6" t="s">
        <v>793</v>
      </c>
      <c r="T728" s="25">
        <v>16</v>
      </c>
      <c r="U728" s="25">
        <v>16</v>
      </c>
      <c r="V728" s="42" t="s">
        <v>1250</v>
      </c>
      <c r="W728" s="42"/>
      <c r="X728" s="42"/>
      <c r="Y728" s="10" t="s">
        <v>770</v>
      </c>
      <c r="Z728" s="10" t="s">
        <v>744</v>
      </c>
      <c r="AA728" s="5"/>
    </row>
    <row r="729" spans="1:27" ht="12.75" customHeight="1" x14ac:dyDescent="0.25">
      <c r="A729" s="10" t="str">
        <f>Q729</f>
        <v>ENGENHARIA DE INSTRUMENTAÇÃO, AUTOMAÇÃO E ROBÓTICA</v>
      </c>
      <c r="B729" s="10" t="str">
        <f>E729</f>
        <v>DA1ESTA014-17SA</v>
      </c>
      <c r="C729" s="10" t="str">
        <f>CONCATENATE(D729," ",G729,"-",K729," (",J729,")",IF(G729="I"," - TURMA MINISTRADA EM INGLÊS",IF(G729="P"," - TURMA COMPARTILHADA COM A PÓS-GRADUAÇÃO",IF(G729="S"," - TURMA SEMIPRESENCIAL",""))))</f>
        <v>Sistemas CAD/CAM A1-diurno (Santo André)</v>
      </c>
      <c r="D729" s="6" t="s">
        <v>146</v>
      </c>
      <c r="E729" s="6" t="s">
        <v>1875</v>
      </c>
      <c r="F729" s="28" t="s">
        <v>147</v>
      </c>
      <c r="G729" s="19" t="s">
        <v>21</v>
      </c>
      <c r="H729" s="19" t="s">
        <v>1876</v>
      </c>
      <c r="I729" s="6" t="s">
        <v>1877</v>
      </c>
      <c r="J729" s="6" t="s">
        <v>17</v>
      </c>
      <c r="K729" s="17" t="s">
        <v>18</v>
      </c>
      <c r="L729" s="6" t="s">
        <v>276</v>
      </c>
      <c r="M729" s="6">
        <v>32</v>
      </c>
      <c r="N729" s="6"/>
      <c r="O729" s="6"/>
      <c r="P729" s="6"/>
      <c r="Q729" s="6" t="s">
        <v>121</v>
      </c>
      <c r="R729" s="6" t="s">
        <v>925</v>
      </c>
      <c r="S729" s="6" t="s">
        <v>925</v>
      </c>
      <c r="T729" s="25">
        <v>16</v>
      </c>
      <c r="U729" s="25">
        <v>16</v>
      </c>
      <c r="V729" s="42" t="s">
        <v>1250</v>
      </c>
      <c r="W729" s="42"/>
      <c r="X729" s="42"/>
      <c r="Y729" s="10" t="s">
        <v>4402</v>
      </c>
      <c r="Z729" s="10" t="s">
        <v>1214</v>
      </c>
      <c r="AA729" s="5"/>
    </row>
    <row r="730" spans="1:27" ht="12.75" customHeight="1" x14ac:dyDescent="0.25">
      <c r="A730" s="10" t="str">
        <f>Q730</f>
        <v>ENGENHARIA DE INSTRUMENTAÇÃO, AUTOMAÇÃO E ROBÓTICA</v>
      </c>
      <c r="B730" s="10" t="str">
        <f>E730</f>
        <v>NA1ESTA014-17SA</v>
      </c>
      <c r="C730" s="10" t="str">
        <f>CONCATENATE(D730," ",G730,"-",K730," (",J730,")",IF(G730="I"," - TURMA MINISTRADA EM INGLÊS",IF(G730="P"," - TURMA COMPARTILHADA COM A PÓS-GRADUAÇÃO",IF(G730="S"," - TURMA SEMIPRESENCIAL",""))))</f>
        <v>Sistemas CAD/CAM A1-noturno (Santo André)</v>
      </c>
      <c r="D730" s="5" t="s">
        <v>146</v>
      </c>
      <c r="E730" s="5" t="s">
        <v>1878</v>
      </c>
      <c r="F730" s="25" t="s">
        <v>147</v>
      </c>
      <c r="G730" s="14" t="s">
        <v>21</v>
      </c>
      <c r="H730" s="14" t="s">
        <v>1879</v>
      </c>
      <c r="I730" s="5" t="s">
        <v>1880</v>
      </c>
      <c r="J730" s="5" t="s">
        <v>17</v>
      </c>
      <c r="K730" s="5" t="s">
        <v>23</v>
      </c>
      <c r="L730" s="5" t="s">
        <v>276</v>
      </c>
      <c r="M730" s="5">
        <v>32</v>
      </c>
      <c r="N730" s="5"/>
      <c r="O730" s="5"/>
      <c r="P730" s="5"/>
      <c r="Q730" s="5" t="s">
        <v>121</v>
      </c>
      <c r="R730" s="5" t="s">
        <v>414</v>
      </c>
      <c r="S730" s="5" t="s">
        <v>414</v>
      </c>
      <c r="T730" s="25">
        <v>16</v>
      </c>
      <c r="U730" s="25">
        <v>16</v>
      </c>
      <c r="V730" s="42" t="s">
        <v>1250</v>
      </c>
      <c r="W730" s="42"/>
      <c r="X730" s="42"/>
      <c r="Y730" s="10" t="s">
        <v>4403</v>
      </c>
      <c r="Z730" s="10" t="s">
        <v>1216</v>
      </c>
      <c r="AA730" s="5"/>
    </row>
    <row r="731" spans="1:27" ht="12.75" customHeight="1" x14ac:dyDescent="0.25">
      <c r="A731" s="10" t="str">
        <f>Q731</f>
        <v>ENGENHARIA DE INSTRUMENTAÇÃO, AUTOMAÇÃO E ROBÓTICA</v>
      </c>
      <c r="B731" s="10" t="str">
        <f>E731</f>
        <v>DA2ESTA014-17SA</v>
      </c>
      <c r="C731" s="10" t="str">
        <f>CONCATENATE(D731," ",G731,"-",K731," (",J731,")",IF(G731="I"," - TURMA MINISTRADA EM INGLÊS",IF(G731="P"," - TURMA COMPARTILHADA COM A PÓS-GRADUAÇÃO",IF(G731="S"," - TURMA SEMIPRESENCIAL",""))))</f>
        <v>Sistemas CAD/CAM A2-diurno (Santo André)</v>
      </c>
      <c r="D731" s="5" t="s">
        <v>146</v>
      </c>
      <c r="E731" s="5" t="s">
        <v>1868</v>
      </c>
      <c r="F731" s="25" t="s">
        <v>147</v>
      </c>
      <c r="G731" s="14" t="s">
        <v>24</v>
      </c>
      <c r="H731" s="14" t="s">
        <v>1869</v>
      </c>
      <c r="I731" s="5" t="s">
        <v>1870</v>
      </c>
      <c r="J731" s="5" t="s">
        <v>17</v>
      </c>
      <c r="K731" s="5" t="s">
        <v>18</v>
      </c>
      <c r="L731" s="5" t="s">
        <v>276</v>
      </c>
      <c r="M731" s="5">
        <v>32</v>
      </c>
      <c r="N731" s="5"/>
      <c r="O731" s="5"/>
      <c r="P731" s="5"/>
      <c r="Q731" s="6" t="s">
        <v>121</v>
      </c>
      <c r="R731" s="6" t="s">
        <v>1871</v>
      </c>
      <c r="S731" s="6" t="s">
        <v>1871</v>
      </c>
      <c r="T731" s="25">
        <v>16</v>
      </c>
      <c r="U731" s="25">
        <v>16</v>
      </c>
      <c r="V731" s="42" t="s">
        <v>1250</v>
      </c>
      <c r="W731" s="42"/>
      <c r="X731" s="42"/>
      <c r="Y731" s="10" t="s">
        <v>4400</v>
      </c>
      <c r="Z731" s="10" t="s">
        <v>740</v>
      </c>
      <c r="AA731" s="5"/>
    </row>
    <row r="732" spans="1:27" ht="12.75" customHeight="1" x14ac:dyDescent="0.25">
      <c r="A732" s="10" t="str">
        <f>Q732</f>
        <v>ENGENHARIA DE INSTRUMENTAÇÃO, AUTOMAÇÃO E ROBÓTICA</v>
      </c>
      <c r="B732" s="10" t="str">
        <f>E732</f>
        <v>NA2ESTA014-17SA</v>
      </c>
      <c r="C732" s="10" t="str">
        <f>CONCATENATE(D732," ",G732,"-",K732," (",J732,")",IF(G732="I"," - TURMA MINISTRADA EM INGLÊS",IF(G732="P"," - TURMA COMPARTILHADA COM A PÓS-GRADUAÇÃO",IF(G732="S"," - TURMA SEMIPRESENCIAL",""))))</f>
        <v>Sistemas CAD/CAM A2-noturno (Santo André)</v>
      </c>
      <c r="D732" s="6" t="s">
        <v>146</v>
      </c>
      <c r="E732" s="6" t="s">
        <v>1872</v>
      </c>
      <c r="F732" s="26" t="s">
        <v>147</v>
      </c>
      <c r="G732" s="19" t="s">
        <v>24</v>
      </c>
      <c r="H732" s="19" t="s">
        <v>1873</v>
      </c>
      <c r="I732" s="6" t="s">
        <v>1874</v>
      </c>
      <c r="J732" s="6" t="s">
        <v>17</v>
      </c>
      <c r="K732" s="17" t="s">
        <v>23</v>
      </c>
      <c r="L732" s="6" t="s">
        <v>276</v>
      </c>
      <c r="M732" s="6">
        <v>40</v>
      </c>
      <c r="N732" s="6"/>
      <c r="O732" s="6"/>
      <c r="P732" s="6"/>
      <c r="Q732" s="6" t="s">
        <v>121</v>
      </c>
      <c r="R732" s="6" t="s">
        <v>413</v>
      </c>
      <c r="S732" s="6" t="s">
        <v>413</v>
      </c>
      <c r="T732" s="25">
        <v>16</v>
      </c>
      <c r="U732" s="25">
        <v>16</v>
      </c>
      <c r="V732" s="42" t="s">
        <v>1250</v>
      </c>
      <c r="W732" s="42"/>
      <c r="X732" s="42"/>
      <c r="Y732" s="10" t="s">
        <v>4401</v>
      </c>
      <c r="Z732" s="10" t="s">
        <v>1208</v>
      </c>
      <c r="AA732" s="5"/>
    </row>
    <row r="733" spans="1:27" ht="12.75" customHeight="1" x14ac:dyDescent="0.25">
      <c r="A733" s="10" t="str">
        <f>Q733</f>
        <v>ENGENHARIA DE INSTRUMENTAÇÃO, AUTOMAÇÃO E ROBÓTICA</v>
      </c>
      <c r="B733" s="10" t="str">
        <f>E733</f>
        <v>DA1ESTA003-17SA</v>
      </c>
      <c r="C733" s="10" t="str">
        <f>CONCATENATE(D733," ",G733,"-",K733," (",J733,")",IF(G733="I"," - TURMA MINISTRADA EM INGLÊS",IF(G733="P"," - TURMA COMPARTILHADA COM A PÓS-GRADUAÇÃO",IF(G733="S"," - TURMA SEMIPRESENCIAL",""))))</f>
        <v>Sistemas de Controle I A1-diurno (Santo André)</v>
      </c>
      <c r="D733" s="5" t="s">
        <v>237</v>
      </c>
      <c r="E733" s="5" t="s">
        <v>1881</v>
      </c>
      <c r="F733" s="25" t="s">
        <v>238</v>
      </c>
      <c r="G733" s="14" t="s">
        <v>21</v>
      </c>
      <c r="H733" s="14" t="s">
        <v>1882</v>
      </c>
      <c r="I733" s="5" t="s">
        <v>1883</v>
      </c>
      <c r="J733" s="5" t="s">
        <v>17</v>
      </c>
      <c r="K733" s="5" t="s">
        <v>18</v>
      </c>
      <c r="L733" s="5" t="s">
        <v>280</v>
      </c>
      <c r="M733" s="5">
        <v>31</v>
      </c>
      <c r="N733" s="5"/>
      <c r="O733" s="5"/>
      <c r="P733" s="5"/>
      <c r="Q733" s="5" t="s">
        <v>121</v>
      </c>
      <c r="R733" s="5" t="s">
        <v>415</v>
      </c>
      <c r="S733" s="5" t="s">
        <v>415</v>
      </c>
      <c r="T733" s="25">
        <v>20</v>
      </c>
      <c r="U733" s="25">
        <v>20</v>
      </c>
      <c r="V733" s="42" t="s">
        <v>1250</v>
      </c>
      <c r="W733" s="42"/>
      <c r="X733" s="42"/>
      <c r="Y733" s="10" t="s">
        <v>759</v>
      </c>
      <c r="Z733" s="10" t="s">
        <v>1177</v>
      </c>
      <c r="AA733" s="5"/>
    </row>
    <row r="734" spans="1:27" ht="12.75" customHeight="1" x14ac:dyDescent="0.25">
      <c r="A734" s="10" t="str">
        <f>Q734</f>
        <v>ENGENHARIA DE INSTRUMENTAÇÃO, AUTOMAÇÃO E ROBÓTICA</v>
      </c>
      <c r="B734" s="10" t="str">
        <f>E734</f>
        <v>NA2ESTA003-17SA</v>
      </c>
      <c r="C734" s="10" t="str">
        <f>CONCATENATE(D734," ",G734,"-",K734," (",J734,")",IF(G734="I"," - TURMA MINISTRADA EM INGLÊS",IF(G734="P"," - TURMA COMPARTILHADA COM A PÓS-GRADUAÇÃO",IF(G734="S"," - TURMA SEMIPRESENCIAL",""))))</f>
        <v>Sistemas de Controle I A2-noturno (Santo André)</v>
      </c>
      <c r="D734" s="6" t="s">
        <v>237</v>
      </c>
      <c r="E734" s="6" t="s">
        <v>1887</v>
      </c>
      <c r="F734" s="28" t="s">
        <v>238</v>
      </c>
      <c r="G734" s="19" t="s">
        <v>24</v>
      </c>
      <c r="H734" s="19" t="s">
        <v>1885</v>
      </c>
      <c r="I734" s="6" t="s">
        <v>1888</v>
      </c>
      <c r="J734" s="6" t="s">
        <v>17</v>
      </c>
      <c r="K734" s="6" t="s">
        <v>23</v>
      </c>
      <c r="L734" s="6" t="s">
        <v>280</v>
      </c>
      <c r="M734" s="6">
        <v>31</v>
      </c>
      <c r="N734" s="6"/>
      <c r="O734" s="6"/>
      <c r="P734" s="6"/>
      <c r="Q734" s="6" t="s">
        <v>121</v>
      </c>
      <c r="R734" s="6" t="s">
        <v>415</v>
      </c>
      <c r="S734" s="6" t="s">
        <v>415</v>
      </c>
      <c r="T734" s="25">
        <v>20</v>
      </c>
      <c r="U734" s="25">
        <v>20</v>
      </c>
      <c r="V734" s="42" t="s">
        <v>1250</v>
      </c>
      <c r="W734" s="42"/>
      <c r="X734" s="42"/>
      <c r="Y734" s="10" t="s">
        <v>4392</v>
      </c>
      <c r="Z734" s="10" t="s">
        <v>3385</v>
      </c>
      <c r="AA734" s="5"/>
    </row>
    <row r="735" spans="1:27" ht="12.75" customHeight="1" x14ac:dyDescent="0.25">
      <c r="A735" s="10" t="str">
        <f>Q735</f>
        <v>ENGENHARIA DE INSTRUMENTAÇÃO, AUTOMAÇÃO E ROBÓTICA</v>
      </c>
      <c r="B735" s="10" t="str">
        <f>E735</f>
        <v>NA3ESTA003-17SA</v>
      </c>
      <c r="C735" s="10" t="str">
        <f>CONCATENATE(D735," ",G735,"-",K735," (",J735,")",IF(G735="I"," - TURMA MINISTRADA EM INGLÊS",IF(G735="P"," - TURMA COMPARTILHADA COM A PÓS-GRADUAÇÃO",IF(G735="S"," - TURMA SEMIPRESENCIAL",""))))</f>
        <v>Sistemas de Controle I A3-noturno (Santo André)</v>
      </c>
      <c r="D735" s="6" t="s">
        <v>237</v>
      </c>
      <c r="E735" s="6" t="s">
        <v>1884</v>
      </c>
      <c r="F735" s="28" t="s">
        <v>238</v>
      </c>
      <c r="G735" s="19" t="s">
        <v>26</v>
      </c>
      <c r="H735" s="19" t="s">
        <v>1885</v>
      </c>
      <c r="I735" s="6" t="s">
        <v>1886</v>
      </c>
      <c r="J735" s="6" t="s">
        <v>17</v>
      </c>
      <c r="K735" s="6" t="s">
        <v>23</v>
      </c>
      <c r="L735" s="6" t="s">
        <v>280</v>
      </c>
      <c r="M735" s="6">
        <v>31</v>
      </c>
      <c r="N735" s="6"/>
      <c r="O735" s="6"/>
      <c r="P735" s="6"/>
      <c r="Q735" s="6" t="s">
        <v>121</v>
      </c>
      <c r="R735" s="6" t="s">
        <v>415</v>
      </c>
      <c r="S735" s="6" t="s">
        <v>415</v>
      </c>
      <c r="T735" s="25">
        <v>20</v>
      </c>
      <c r="U735" s="25">
        <v>20</v>
      </c>
      <c r="V735" s="42" t="s">
        <v>1250</v>
      </c>
      <c r="W735" s="42"/>
      <c r="X735" s="42"/>
      <c r="Y735" s="10" t="s">
        <v>4392</v>
      </c>
      <c r="Z735" s="10" t="s">
        <v>3384</v>
      </c>
      <c r="AA735" s="5"/>
    </row>
    <row r="736" spans="1:27" ht="12.75" customHeight="1" x14ac:dyDescent="0.25">
      <c r="A736" s="10" t="str">
        <f>Q736</f>
        <v>ENGENHARIA DE INSTRUMENTAÇÃO, AUTOMAÇÃO E ROBÓTICA</v>
      </c>
      <c r="B736" s="10" t="str">
        <f>E736</f>
        <v>DAESTA008-17SA</v>
      </c>
      <c r="C736" s="10" t="str">
        <f>CONCATENATE(D736," ",G736,"-",K736," (",J736,")",IF(G736="I"," - TURMA MINISTRADA EM INGLÊS",IF(G736="P"," - TURMA COMPARTILHADA COM A PÓS-GRADUAÇÃO",IF(G736="S"," - TURMA SEMIPRESENCIAL",""))))</f>
        <v>Sistemas de Controle II A-diurno (Santo André)</v>
      </c>
      <c r="D736" s="6" t="s">
        <v>103</v>
      </c>
      <c r="E736" s="6" t="s">
        <v>1097</v>
      </c>
      <c r="F736" s="28" t="s">
        <v>104</v>
      </c>
      <c r="G736" s="19" t="s">
        <v>16</v>
      </c>
      <c r="H736" s="19" t="s">
        <v>1892</v>
      </c>
      <c r="I736" s="6" t="s">
        <v>1893</v>
      </c>
      <c r="J736" s="6" t="s">
        <v>17</v>
      </c>
      <c r="K736" s="6" t="s">
        <v>18</v>
      </c>
      <c r="L736" s="6" t="s">
        <v>280</v>
      </c>
      <c r="M736" s="6">
        <v>31</v>
      </c>
      <c r="N736" s="6"/>
      <c r="O736" s="6"/>
      <c r="P736" s="6"/>
      <c r="Q736" s="6" t="s">
        <v>121</v>
      </c>
      <c r="R736" s="6" t="s">
        <v>416</v>
      </c>
      <c r="S736" s="6" t="s">
        <v>416</v>
      </c>
      <c r="T736" s="25">
        <v>20</v>
      </c>
      <c r="U736" s="25">
        <v>20</v>
      </c>
      <c r="V736" s="42" t="s">
        <v>1250</v>
      </c>
      <c r="W736" s="42"/>
      <c r="X736" s="42"/>
      <c r="Y736" s="10" t="s">
        <v>4404</v>
      </c>
      <c r="Z736" s="10" t="s">
        <v>1191</v>
      </c>
      <c r="AA736" s="5"/>
    </row>
    <row r="737" spans="1:27" ht="12.75" customHeight="1" x14ac:dyDescent="0.25">
      <c r="A737" s="10" t="str">
        <f>Q737</f>
        <v>ENGENHARIA DE INSTRUMENTAÇÃO, AUTOMAÇÃO E ROBÓTICA</v>
      </c>
      <c r="B737" s="10" t="str">
        <f>E737</f>
        <v>NAESTA008-17SA</v>
      </c>
      <c r="C737" s="10" t="str">
        <f>CONCATENATE(D737," ",G737,"-",K737," (",J737,")",IF(G737="I"," - TURMA MINISTRADA EM INGLÊS",IF(G737="P"," - TURMA COMPARTILHADA COM A PÓS-GRADUAÇÃO",IF(G737="S"," - TURMA SEMIPRESENCIAL",""))))</f>
        <v>Sistemas de Controle II A-noturno (Santo André)</v>
      </c>
      <c r="D737" s="6" t="s">
        <v>103</v>
      </c>
      <c r="E737" s="6" t="s">
        <v>148</v>
      </c>
      <c r="F737" s="28" t="s">
        <v>104</v>
      </c>
      <c r="G737" s="19" t="s">
        <v>16</v>
      </c>
      <c r="H737" s="19" t="s">
        <v>1894</v>
      </c>
      <c r="I737" s="6" t="s">
        <v>921</v>
      </c>
      <c r="J737" s="6" t="s">
        <v>17</v>
      </c>
      <c r="K737" s="17" t="s">
        <v>23</v>
      </c>
      <c r="L737" s="6" t="s">
        <v>280</v>
      </c>
      <c r="M737" s="6">
        <v>60</v>
      </c>
      <c r="N737" s="6"/>
      <c r="O737" s="6"/>
      <c r="P737" s="6"/>
      <c r="Q737" s="6" t="s">
        <v>121</v>
      </c>
      <c r="R737" s="6" t="s">
        <v>410</v>
      </c>
      <c r="S737" s="6" t="s">
        <v>410</v>
      </c>
      <c r="T737" s="25">
        <v>20</v>
      </c>
      <c r="U737" s="25">
        <v>20</v>
      </c>
      <c r="V737" s="42" t="s">
        <v>1250</v>
      </c>
      <c r="W737" s="42"/>
      <c r="X737" s="42"/>
      <c r="Y737" s="10" t="s">
        <v>769</v>
      </c>
      <c r="Z737" s="10" t="s">
        <v>733</v>
      </c>
      <c r="AA737" s="5"/>
    </row>
    <row r="738" spans="1:27" ht="12.75" customHeight="1" x14ac:dyDescent="0.25">
      <c r="A738" s="10" t="str">
        <f>Q738</f>
        <v>ENGENHARIA DE INSTRUMENTAÇÃO, AUTOMAÇÃO E ROBÓTICA</v>
      </c>
      <c r="B738" s="10" t="str">
        <f>E738</f>
        <v>NBESTA008-17SA</v>
      </c>
      <c r="C738" s="10" t="str">
        <f>CONCATENATE(D738," ",G738,"-",K738," (",J738,")",IF(G738="I"," - TURMA MINISTRADA EM INGLÊS",IF(G738="P"," - TURMA COMPARTILHADA COM A PÓS-GRADUAÇÃO",IF(G738="S"," - TURMA SEMIPRESENCIAL",""))))</f>
        <v>Sistemas de Controle II B-noturno (Santo André)</v>
      </c>
      <c r="D738" s="6" t="s">
        <v>103</v>
      </c>
      <c r="E738" s="6" t="s">
        <v>1889</v>
      </c>
      <c r="F738" s="28" t="s">
        <v>104</v>
      </c>
      <c r="G738" s="19" t="s">
        <v>28</v>
      </c>
      <c r="H738" s="19" t="s">
        <v>1890</v>
      </c>
      <c r="I738" s="6" t="s">
        <v>1891</v>
      </c>
      <c r="J738" s="6" t="s">
        <v>17</v>
      </c>
      <c r="K738" s="17" t="s">
        <v>23</v>
      </c>
      <c r="L738" s="6" t="s">
        <v>280</v>
      </c>
      <c r="M738" s="6">
        <v>31</v>
      </c>
      <c r="N738" s="6"/>
      <c r="O738" s="6"/>
      <c r="P738" s="6"/>
      <c r="Q738" s="6" t="s">
        <v>121</v>
      </c>
      <c r="R738" s="6" t="s">
        <v>919</v>
      </c>
      <c r="S738" s="6" t="s">
        <v>919</v>
      </c>
      <c r="T738" s="25">
        <v>20</v>
      </c>
      <c r="U738" s="25">
        <v>20</v>
      </c>
      <c r="V738" s="42" t="s">
        <v>1250</v>
      </c>
      <c r="W738" s="42"/>
      <c r="X738" s="42"/>
      <c r="Y738" s="10" t="s">
        <v>761</v>
      </c>
      <c r="Z738" s="10" t="s">
        <v>1178</v>
      </c>
      <c r="AA738" s="5"/>
    </row>
    <row r="739" spans="1:27" ht="12.75" customHeight="1" x14ac:dyDescent="0.25">
      <c r="A739" s="10" t="str">
        <f>Q739</f>
        <v>ENGENHARIA DE MATERIAIS</v>
      </c>
      <c r="B739" s="10" t="str">
        <f>E739</f>
        <v>NAESTM014-17SA</v>
      </c>
      <c r="C739" s="10" t="str">
        <f>CONCATENATE(D739," ",G739,"-",K739," (",J739,")",IF(G739="I"," - TURMA MINISTRADA EM INGLÊS",IF(G739="P"," - TURMA COMPARTILHADA COM A PÓS-GRADUAÇÃO",IF(G739="S"," - TURMA SEMIPRESENCIAL",""))))</f>
        <v>Caracterização de Materiais A-noturno (Santo André)</v>
      </c>
      <c r="D739" s="6" t="s">
        <v>150</v>
      </c>
      <c r="E739" s="6" t="s">
        <v>1105</v>
      </c>
      <c r="F739" s="28" t="s">
        <v>151</v>
      </c>
      <c r="G739" s="19" t="s">
        <v>16</v>
      </c>
      <c r="H739" s="19" t="s">
        <v>2739</v>
      </c>
      <c r="I739" s="6" t="s">
        <v>935</v>
      </c>
      <c r="J739" s="6" t="s">
        <v>17</v>
      </c>
      <c r="K739" s="6" t="s">
        <v>23</v>
      </c>
      <c r="L739" s="6" t="s">
        <v>276</v>
      </c>
      <c r="M739" s="6">
        <v>30</v>
      </c>
      <c r="N739" s="6"/>
      <c r="O739" s="6"/>
      <c r="P739" s="6"/>
      <c r="Q739" s="6" t="s">
        <v>149</v>
      </c>
      <c r="R739" s="6" t="s">
        <v>582</v>
      </c>
      <c r="S739" s="6" t="s">
        <v>582</v>
      </c>
      <c r="T739" s="25">
        <v>16</v>
      </c>
      <c r="U739" s="25">
        <v>16</v>
      </c>
      <c r="V739" s="42" t="s">
        <v>1250</v>
      </c>
      <c r="W739" s="42"/>
      <c r="X739" s="42"/>
      <c r="Y739" s="10" t="s">
        <v>4406</v>
      </c>
      <c r="Z739" s="10" t="s">
        <v>1203</v>
      </c>
      <c r="AA739" s="5"/>
    </row>
    <row r="740" spans="1:27" ht="12.75" customHeight="1" x14ac:dyDescent="0.25">
      <c r="A740" s="10" t="str">
        <f>Q740</f>
        <v>ENGENHARIA DE MATERIAIS</v>
      </c>
      <c r="B740" s="10" t="str">
        <f>E740</f>
        <v>DAESTM004-17SA</v>
      </c>
      <c r="C740" s="10" t="str">
        <f>CONCATENATE(D740," ",G740,"-",K740," (",J740,")",IF(G740="I"," - TURMA MINISTRADA EM INGLÊS",IF(G740="P"," - TURMA COMPARTILHADA COM A PÓS-GRADUAÇÃO",IF(G740="S"," - TURMA SEMIPRESENCIAL",""))))</f>
        <v>Ciência dos Materiais A-diurno (Santo André)</v>
      </c>
      <c r="D740" s="6" t="s">
        <v>2740</v>
      </c>
      <c r="E740" s="6" t="s">
        <v>2741</v>
      </c>
      <c r="F740" s="28" t="s">
        <v>2742</v>
      </c>
      <c r="G740" s="19" t="s">
        <v>16</v>
      </c>
      <c r="H740" s="19" t="s">
        <v>2743</v>
      </c>
      <c r="I740" s="6"/>
      <c r="J740" s="6" t="s">
        <v>17</v>
      </c>
      <c r="K740" s="17" t="s">
        <v>18</v>
      </c>
      <c r="L740" s="6" t="s">
        <v>25</v>
      </c>
      <c r="M740" s="6">
        <v>40</v>
      </c>
      <c r="N740" s="6"/>
      <c r="O740" s="6" t="s">
        <v>22</v>
      </c>
      <c r="P740" s="6"/>
      <c r="Q740" s="6" t="s">
        <v>149</v>
      </c>
      <c r="R740" s="6" t="s">
        <v>1921</v>
      </c>
      <c r="S740" s="6"/>
      <c r="T740" s="25">
        <v>16</v>
      </c>
      <c r="U740" s="25">
        <v>16</v>
      </c>
      <c r="V740" s="42" t="s">
        <v>1250</v>
      </c>
      <c r="W740" s="42"/>
      <c r="X740" s="42"/>
      <c r="Y740" s="10" t="s">
        <v>4409</v>
      </c>
      <c r="Z740" s="10" t="s">
        <v>563</v>
      </c>
      <c r="AA740" s="5"/>
    </row>
    <row r="741" spans="1:27" ht="12.75" customHeight="1" x14ac:dyDescent="0.25">
      <c r="A741" s="10" t="str">
        <f>Q741</f>
        <v>ENGENHARIA DE MATERIAIS</v>
      </c>
      <c r="B741" s="10" t="str">
        <f>E741</f>
        <v>NAESZM034-17SA</v>
      </c>
      <c r="C741" s="10" t="str">
        <f>CONCATENATE(D741," ",G741,"-",K741," (",J741,")",IF(G741="I"," - TURMA MINISTRADA EM INGLÊS",IF(G741="P"," - TURMA COMPARTILHADA COM A PÓS-GRADUAÇÃO",IF(G741="S"," - TURMA SEMIPRESENCIAL",""))))</f>
        <v>Design de Dispositivos A-noturno (Santo André)</v>
      </c>
      <c r="D741" s="6" t="s">
        <v>2752</v>
      </c>
      <c r="E741" s="6" t="s">
        <v>2753</v>
      </c>
      <c r="F741" s="28" t="s">
        <v>2754</v>
      </c>
      <c r="G741" s="19" t="s">
        <v>16</v>
      </c>
      <c r="H741" s="19" t="s">
        <v>2755</v>
      </c>
      <c r="I741" s="6"/>
      <c r="J741" s="6" t="s">
        <v>17</v>
      </c>
      <c r="K741" s="6" t="s">
        <v>23</v>
      </c>
      <c r="L741" s="6" t="s">
        <v>25</v>
      </c>
      <c r="M741" s="6">
        <v>30</v>
      </c>
      <c r="N741" s="6"/>
      <c r="O741" s="6"/>
      <c r="P741" s="6"/>
      <c r="Q741" s="6" t="s">
        <v>149</v>
      </c>
      <c r="R741" s="6" t="s">
        <v>191</v>
      </c>
      <c r="S741" s="6" t="s">
        <v>569</v>
      </c>
      <c r="T741" s="25">
        <v>16</v>
      </c>
      <c r="U741" s="25">
        <v>16</v>
      </c>
      <c r="V741" s="42" t="s">
        <v>1250</v>
      </c>
      <c r="W741" s="42"/>
      <c r="X741" s="42"/>
      <c r="Y741" s="10" t="s">
        <v>729</v>
      </c>
      <c r="Z741" s="10" t="s">
        <v>563</v>
      </c>
      <c r="AA741" s="5"/>
    </row>
    <row r="742" spans="1:27" ht="12.75" customHeight="1" x14ac:dyDescent="0.25">
      <c r="A742" s="10" t="str">
        <f>Q742</f>
        <v>ENGENHARIA DE MATERIAIS</v>
      </c>
      <c r="B742" s="10" t="str">
        <f>E742</f>
        <v>NAESZM038-17SA</v>
      </c>
      <c r="C742" s="10" t="str">
        <f>CONCATENATE(D742," ",G742,"-",K742," (",J742,")",IF(G742="I"," - TURMA MINISTRADA EM INGLÊS",IF(G742="P"," - TURMA COMPARTILHADA COM A PÓS-GRADUAÇÃO",IF(G742="S"," - TURMA SEMIPRESENCIAL",""))))</f>
        <v>Engenharia de Cerâmicas A-noturno (Santo André)</v>
      </c>
      <c r="D742" s="6" t="s">
        <v>2764</v>
      </c>
      <c r="E742" s="6" t="s">
        <v>2765</v>
      </c>
      <c r="F742" s="28" t="s">
        <v>2766</v>
      </c>
      <c r="G742" s="19" t="s">
        <v>16</v>
      </c>
      <c r="H742" s="19" t="s">
        <v>2767</v>
      </c>
      <c r="I742" s="6"/>
      <c r="J742" s="6" t="s">
        <v>17</v>
      </c>
      <c r="K742" s="6" t="s">
        <v>23</v>
      </c>
      <c r="L742" s="6" t="s">
        <v>273</v>
      </c>
      <c r="M742" s="6">
        <v>38</v>
      </c>
      <c r="N742" s="6"/>
      <c r="O742" s="6"/>
      <c r="P742" s="6"/>
      <c r="Q742" s="6" t="s">
        <v>149</v>
      </c>
      <c r="R742" s="6" t="s">
        <v>581</v>
      </c>
      <c r="S742" s="6" t="s">
        <v>581</v>
      </c>
      <c r="T742" s="25">
        <v>16</v>
      </c>
      <c r="U742" s="25">
        <v>16</v>
      </c>
      <c r="V742" s="42" t="s">
        <v>1250</v>
      </c>
      <c r="W742" s="42"/>
      <c r="X742" s="42"/>
      <c r="Y742" s="10" t="s">
        <v>731</v>
      </c>
      <c r="Z742" s="10" t="s">
        <v>563</v>
      </c>
      <c r="AA742" s="5"/>
    </row>
    <row r="743" spans="1:27" ht="12.75" customHeight="1" x14ac:dyDescent="0.25">
      <c r="A743" s="10" t="str">
        <f>Q743</f>
        <v>ENGENHARIA DE MATERIAIS</v>
      </c>
      <c r="B743" s="10" t="str">
        <f>E743</f>
        <v>NAESZM024-17SA</v>
      </c>
      <c r="C743" s="10" t="str">
        <f>CONCATENATE(D743," ",G743,"-",K743," (",J743,")",IF(G743="I"," - TURMA MINISTRADA EM INGLÊS",IF(G743="P"," - TURMA COMPARTILHADA COM A PÓS-GRADUAÇÃO",IF(G743="S"," - TURMA SEMIPRESENCIAL",""))))</f>
        <v>Engenharia de Metais A-noturno (Santo André)</v>
      </c>
      <c r="D743" s="6" t="s">
        <v>2785</v>
      </c>
      <c r="E743" s="6" t="s">
        <v>2786</v>
      </c>
      <c r="F743" s="28" t="s">
        <v>2787</v>
      </c>
      <c r="G743" s="19" t="s">
        <v>16</v>
      </c>
      <c r="H743" s="19" t="s">
        <v>2788</v>
      </c>
      <c r="I743" s="6" t="s">
        <v>2789</v>
      </c>
      <c r="J743" s="6" t="s">
        <v>17</v>
      </c>
      <c r="K743" s="6" t="s">
        <v>23</v>
      </c>
      <c r="L743" s="6" t="s">
        <v>276</v>
      </c>
      <c r="M743" s="6">
        <v>45</v>
      </c>
      <c r="N743" s="6"/>
      <c r="O743" s="6"/>
      <c r="P743" s="6"/>
      <c r="Q743" s="6" t="s">
        <v>149</v>
      </c>
      <c r="R743" s="6" t="s">
        <v>471</v>
      </c>
      <c r="S743" s="6" t="s">
        <v>471</v>
      </c>
      <c r="T743" s="25">
        <v>16</v>
      </c>
      <c r="U743" s="25">
        <v>16</v>
      </c>
      <c r="V743" s="42" t="s">
        <v>1250</v>
      </c>
      <c r="W743" s="42"/>
      <c r="X743" s="42"/>
      <c r="Y743" s="10" t="s">
        <v>4456</v>
      </c>
      <c r="Z743" s="10" t="s">
        <v>1206</v>
      </c>
      <c r="AA743" s="5"/>
    </row>
    <row r="744" spans="1:27" ht="12.75" customHeight="1" x14ac:dyDescent="0.25">
      <c r="A744" s="10" t="str">
        <f>Q744</f>
        <v>ENGENHARIA DE MATERIAIS</v>
      </c>
      <c r="B744" s="10" t="str">
        <f>E744</f>
        <v>DAESZM014-17SA</v>
      </c>
      <c r="C744" s="10" t="str">
        <f>CONCATENATE(D744," ",G744,"-",K744," (",J744,")",IF(G744="I"," - TURMA MINISTRADA EM INGLÊS",IF(G744="P"," - TURMA COMPARTILHADA COM A PÓS-GRADUAÇÃO",IF(G744="S"," - TURMA SEMIPRESENCIAL",""))))</f>
        <v>Engenharia de Polímeros A-diurno (Santo André)</v>
      </c>
      <c r="D744" s="6" t="s">
        <v>2756</v>
      </c>
      <c r="E744" s="6" t="s">
        <v>2757</v>
      </c>
      <c r="F744" s="28" t="s">
        <v>2758</v>
      </c>
      <c r="G744" s="19" t="s">
        <v>16</v>
      </c>
      <c r="H744" s="19" t="s">
        <v>2759</v>
      </c>
      <c r="I744" s="6"/>
      <c r="J744" s="6" t="s">
        <v>17</v>
      </c>
      <c r="K744" s="6" t="s">
        <v>18</v>
      </c>
      <c r="L744" s="6" t="s">
        <v>25</v>
      </c>
      <c r="M744" s="6">
        <v>54</v>
      </c>
      <c r="N744" s="6"/>
      <c r="O744" s="6"/>
      <c r="P744" s="6"/>
      <c r="Q744" s="6" t="s">
        <v>149</v>
      </c>
      <c r="R744" s="6" t="s">
        <v>580</v>
      </c>
      <c r="S744" s="6"/>
      <c r="T744" s="25">
        <v>16</v>
      </c>
      <c r="U744" s="25">
        <v>16</v>
      </c>
      <c r="V744" s="42" t="s">
        <v>1250</v>
      </c>
      <c r="W744" s="42"/>
      <c r="X744" s="42"/>
      <c r="Y744" s="10" t="s">
        <v>1164</v>
      </c>
      <c r="Z744" s="10" t="s">
        <v>563</v>
      </c>
      <c r="AA744" s="5"/>
    </row>
    <row r="745" spans="1:27" ht="12.75" customHeight="1" x14ac:dyDescent="0.25">
      <c r="A745" s="10" t="str">
        <f>Q745</f>
        <v>ENGENHARIA DE MATERIAIS</v>
      </c>
      <c r="B745" s="10" t="str">
        <f>E745</f>
        <v>DANHT4017-15SA</v>
      </c>
      <c r="C745" s="10" t="str">
        <f>CONCATENATE(D745," ",G745,"-",K745," (",J745,")",IF(G745="I"," - TURMA MINISTRADA EM INGLÊS",IF(G745="P"," - TURMA COMPARTILHADA COM A PÓS-GRADUAÇÃO",IF(G745="S"," - TURMA SEMIPRESENCIAL",""))))</f>
        <v>Funções e Reações Orgânicas A-diurno (Santo André)</v>
      </c>
      <c r="D745" s="5" t="s">
        <v>211</v>
      </c>
      <c r="E745" s="5" t="s">
        <v>256</v>
      </c>
      <c r="F745" s="25" t="s">
        <v>212</v>
      </c>
      <c r="G745" s="14" t="s">
        <v>16</v>
      </c>
      <c r="H745" s="14" t="s">
        <v>1896</v>
      </c>
      <c r="I745" s="5"/>
      <c r="J745" s="5" t="s">
        <v>17</v>
      </c>
      <c r="K745" s="5" t="s">
        <v>18</v>
      </c>
      <c r="L745" s="5" t="s">
        <v>67</v>
      </c>
      <c r="M745" s="5">
        <v>30</v>
      </c>
      <c r="N745" s="5"/>
      <c r="O745" s="5" t="s">
        <v>22</v>
      </c>
      <c r="P745" s="5"/>
      <c r="Q745" s="6" t="s">
        <v>149</v>
      </c>
      <c r="R745" s="6" t="s">
        <v>610</v>
      </c>
      <c r="S745" s="6"/>
      <c r="T745" s="25">
        <v>16</v>
      </c>
      <c r="U745" s="25">
        <v>16</v>
      </c>
      <c r="V745" s="42" t="s">
        <v>1250</v>
      </c>
      <c r="W745" s="42"/>
      <c r="X745" s="42"/>
      <c r="Y745" s="10" t="s">
        <v>4385</v>
      </c>
      <c r="Z745" s="10" t="s">
        <v>563</v>
      </c>
      <c r="AA745" s="5"/>
    </row>
    <row r="746" spans="1:27" ht="12.75" customHeight="1" x14ac:dyDescent="0.25">
      <c r="A746" s="10" t="str">
        <f>Q746</f>
        <v>ENGENHARIA DE MATERIAIS</v>
      </c>
      <c r="B746" s="10" t="str">
        <f>E746</f>
        <v>NANHT4017-15SA</v>
      </c>
      <c r="C746" s="10" t="str">
        <f>CONCATENATE(D746," ",G746,"-",K746," (",J746,")",IF(G746="I"," - TURMA MINISTRADA EM INGLÊS",IF(G746="P"," - TURMA COMPARTILHADA COM A PÓS-GRADUAÇÃO",IF(G746="S"," - TURMA SEMIPRESENCIAL",""))))</f>
        <v>Funções e Reações Orgânicas A-noturno (Santo André)</v>
      </c>
      <c r="D746" s="6" t="s">
        <v>211</v>
      </c>
      <c r="E746" s="6" t="s">
        <v>530</v>
      </c>
      <c r="F746" s="28" t="s">
        <v>212</v>
      </c>
      <c r="G746" s="19" t="s">
        <v>16</v>
      </c>
      <c r="H746" s="19" t="s">
        <v>1895</v>
      </c>
      <c r="I746" s="6"/>
      <c r="J746" s="6" t="s">
        <v>17</v>
      </c>
      <c r="K746" s="6" t="s">
        <v>23</v>
      </c>
      <c r="L746" s="6" t="s">
        <v>67</v>
      </c>
      <c r="M746" s="6">
        <v>30</v>
      </c>
      <c r="N746" s="6"/>
      <c r="O746" s="6" t="s">
        <v>22</v>
      </c>
      <c r="P746" s="6"/>
      <c r="Q746" s="6" t="s">
        <v>149</v>
      </c>
      <c r="R746" s="6" t="s">
        <v>610</v>
      </c>
      <c r="S746" s="6"/>
      <c r="T746" s="25">
        <v>16</v>
      </c>
      <c r="U746" s="25">
        <v>16</v>
      </c>
      <c r="V746" s="42" t="s">
        <v>1250</v>
      </c>
      <c r="W746" s="42"/>
      <c r="X746" s="42"/>
      <c r="Y746" s="10" t="s">
        <v>735</v>
      </c>
      <c r="Z746" s="10" t="s">
        <v>563</v>
      </c>
      <c r="AA746" s="5"/>
    </row>
    <row r="747" spans="1:27" ht="12.75" customHeight="1" x14ac:dyDescent="0.25">
      <c r="A747" s="10" t="str">
        <f>Q747</f>
        <v>ENGENHARIA DE MATERIAIS</v>
      </c>
      <c r="B747" s="10" t="str">
        <f>E747</f>
        <v>DAESTM017-17SA</v>
      </c>
      <c r="C747" s="10" t="str">
        <f>CONCATENATE(D747," ",G747,"-",K747," (",J747,")",IF(G747="I"," - TURMA MINISTRADA EM INGLÊS",IF(G747="P"," - TURMA COMPARTILHADA COM A PÓS-GRADUAÇÃO",IF(G747="S"," - TURMA SEMIPRESENCIAL",""))))</f>
        <v>Materiais Cerâmicos A-diurno (Santo André)</v>
      </c>
      <c r="D747" s="6" t="s">
        <v>1897</v>
      </c>
      <c r="E747" s="6" t="s">
        <v>1898</v>
      </c>
      <c r="F747" s="28" t="s">
        <v>1899</v>
      </c>
      <c r="G747" s="19" t="s">
        <v>16</v>
      </c>
      <c r="H747" s="19" t="s">
        <v>1900</v>
      </c>
      <c r="I747" s="6"/>
      <c r="J747" s="6" t="s">
        <v>17</v>
      </c>
      <c r="K747" s="17" t="s">
        <v>18</v>
      </c>
      <c r="L747" s="6" t="s">
        <v>25</v>
      </c>
      <c r="M747" s="6">
        <v>30</v>
      </c>
      <c r="N747" s="6"/>
      <c r="O747" s="6"/>
      <c r="P747" s="6"/>
      <c r="Q747" s="6" t="s">
        <v>149</v>
      </c>
      <c r="R747" s="6" t="s">
        <v>487</v>
      </c>
      <c r="S747" s="6"/>
      <c r="T747" s="25">
        <v>16</v>
      </c>
      <c r="U747" s="25">
        <v>16</v>
      </c>
      <c r="V747" s="42" t="s">
        <v>1250</v>
      </c>
      <c r="W747" s="42"/>
      <c r="X747" s="42"/>
      <c r="Y747" s="10" t="s">
        <v>1172</v>
      </c>
      <c r="Z747" s="10" t="s">
        <v>563</v>
      </c>
      <c r="AA747" s="5"/>
    </row>
    <row r="748" spans="1:27" ht="12.75" customHeight="1" x14ac:dyDescent="0.25">
      <c r="A748" s="10" t="str">
        <f>Q748</f>
        <v>ENGENHARIA DE MATERIAIS</v>
      </c>
      <c r="B748" s="10" t="str">
        <f>E748</f>
        <v>NAESTM017-17SA</v>
      </c>
      <c r="C748" s="10" t="str">
        <f>CONCATENATE(D748," ",G748,"-",K748," (",J748,")",IF(G748="I"," - TURMA MINISTRADA EM INGLÊS",IF(G748="P"," - TURMA COMPARTILHADA COM A PÓS-GRADUAÇÃO",IF(G748="S"," - TURMA SEMIPRESENCIAL",""))))</f>
        <v>Materiais Cerâmicos A-noturno (Santo André)</v>
      </c>
      <c r="D748" s="6" t="s">
        <v>1897</v>
      </c>
      <c r="E748" s="6" t="s">
        <v>1901</v>
      </c>
      <c r="F748" s="28" t="s">
        <v>1899</v>
      </c>
      <c r="G748" s="19" t="s">
        <v>16</v>
      </c>
      <c r="H748" s="19" t="s">
        <v>1902</v>
      </c>
      <c r="I748" s="6"/>
      <c r="J748" s="6" t="s">
        <v>17</v>
      </c>
      <c r="K748" s="17" t="s">
        <v>23</v>
      </c>
      <c r="L748" s="6" t="s">
        <v>25</v>
      </c>
      <c r="M748" s="6">
        <v>30</v>
      </c>
      <c r="N748" s="6"/>
      <c r="O748" s="6"/>
      <c r="P748" s="6"/>
      <c r="Q748" s="6" t="s">
        <v>149</v>
      </c>
      <c r="R748" s="6" t="s">
        <v>334</v>
      </c>
      <c r="S748" s="6"/>
      <c r="T748" s="25">
        <v>16</v>
      </c>
      <c r="U748" s="25">
        <v>16</v>
      </c>
      <c r="V748" s="42" t="s">
        <v>1250</v>
      </c>
      <c r="W748" s="42"/>
      <c r="X748" s="42"/>
      <c r="Y748" s="10" t="s">
        <v>1173</v>
      </c>
      <c r="Z748" s="10" t="s">
        <v>563</v>
      </c>
      <c r="AA748" s="5"/>
    </row>
    <row r="749" spans="1:27" ht="12.75" customHeight="1" x14ac:dyDescent="0.25">
      <c r="A749" s="10" t="str">
        <f>Q749</f>
        <v>ENGENHARIA DE MATERIAIS</v>
      </c>
      <c r="B749" s="10" t="str">
        <f>E749</f>
        <v>DAESTM005-17SA</v>
      </c>
      <c r="C749" s="10" t="str">
        <f>CONCATENATE(D749," ",G749,"-",K749," (",J749,")",IF(G749="I"," - TURMA MINISTRADA EM INGLÊS",IF(G749="P"," - TURMA COMPARTILHADA COM A PÓS-GRADUAÇÃO",IF(G749="S"," - TURMA SEMIPRESENCIAL",""))))</f>
        <v>Materiais Metálicos A-diurno (Santo André)</v>
      </c>
      <c r="D749" s="6" t="s">
        <v>152</v>
      </c>
      <c r="E749" s="6" t="s">
        <v>1103</v>
      </c>
      <c r="F749" s="28" t="s">
        <v>153</v>
      </c>
      <c r="G749" s="19" t="s">
        <v>16</v>
      </c>
      <c r="H749" s="19" t="s">
        <v>1903</v>
      </c>
      <c r="I749" s="6"/>
      <c r="J749" s="6" t="s">
        <v>17</v>
      </c>
      <c r="K749" s="17" t="s">
        <v>18</v>
      </c>
      <c r="L749" s="6" t="s">
        <v>25</v>
      </c>
      <c r="M749" s="6">
        <v>30</v>
      </c>
      <c r="N749" s="6"/>
      <c r="O749" s="6"/>
      <c r="P749" s="6"/>
      <c r="Q749" s="6" t="s">
        <v>149</v>
      </c>
      <c r="R749" s="6" t="s">
        <v>1904</v>
      </c>
      <c r="S749" s="6"/>
      <c r="T749" s="25">
        <v>16</v>
      </c>
      <c r="U749" s="25">
        <v>16</v>
      </c>
      <c r="V749" s="42" t="s">
        <v>1250</v>
      </c>
      <c r="W749" s="42"/>
      <c r="X749" s="42"/>
      <c r="Y749" s="10" t="s">
        <v>1164</v>
      </c>
      <c r="Z749" s="10" t="s">
        <v>563</v>
      </c>
      <c r="AA749" s="5"/>
    </row>
    <row r="750" spans="1:27" ht="12.75" customHeight="1" x14ac:dyDescent="0.25">
      <c r="A750" s="10" t="str">
        <f>Q750</f>
        <v>ENGENHARIA DE MATERIAIS</v>
      </c>
      <c r="B750" s="10" t="str">
        <f>E750</f>
        <v>NAESTM005-17SA</v>
      </c>
      <c r="C750" s="10" t="str">
        <f>CONCATENATE(D750," ",G750,"-",K750," (",J750,")",IF(G750="I"," - TURMA MINISTRADA EM INGLÊS",IF(G750="P"," - TURMA COMPARTILHADA COM A PÓS-GRADUAÇÃO",IF(G750="S"," - TURMA SEMIPRESENCIAL",""))))</f>
        <v>Materiais Metálicos A-noturno (Santo André)</v>
      </c>
      <c r="D750" s="6" t="s">
        <v>152</v>
      </c>
      <c r="E750" s="6" t="s">
        <v>1905</v>
      </c>
      <c r="F750" s="28" t="s">
        <v>153</v>
      </c>
      <c r="G750" s="19" t="s">
        <v>16</v>
      </c>
      <c r="H750" s="19" t="s">
        <v>1906</v>
      </c>
      <c r="I750" s="6"/>
      <c r="J750" s="6" t="s">
        <v>17</v>
      </c>
      <c r="K750" s="17" t="s">
        <v>23</v>
      </c>
      <c r="L750" s="6" t="s">
        <v>25</v>
      </c>
      <c r="M750" s="6">
        <v>30</v>
      </c>
      <c r="N750" s="6"/>
      <c r="O750" s="6"/>
      <c r="P750" s="6"/>
      <c r="Q750" s="6" t="s">
        <v>149</v>
      </c>
      <c r="R750" s="6" t="s">
        <v>1904</v>
      </c>
      <c r="S750" s="6"/>
      <c r="T750" s="25">
        <v>16</v>
      </c>
      <c r="U750" s="25">
        <v>16</v>
      </c>
      <c r="V750" s="42" t="s">
        <v>1250</v>
      </c>
      <c r="W750" s="42"/>
      <c r="X750" s="42"/>
      <c r="Y750" s="10" t="s">
        <v>1165</v>
      </c>
      <c r="Z750" s="10" t="s">
        <v>563</v>
      </c>
      <c r="AA750" s="5"/>
    </row>
    <row r="751" spans="1:27" ht="12.75" customHeight="1" x14ac:dyDescent="0.25">
      <c r="A751" s="10" t="str">
        <f>Q751</f>
        <v>ENGENHARIA DE MATERIAIS</v>
      </c>
      <c r="B751" s="10" t="str">
        <f>E751</f>
        <v>NAESZM030-17SA</v>
      </c>
      <c r="C751" s="10" t="str">
        <f>CONCATENATE(D751," ",G751,"-",K751," (",J751,")",IF(G751="I"," - TURMA MINISTRADA EM INGLÊS",IF(G751="P"," - TURMA COMPARTILHADA COM A PÓS-GRADUAÇÃO",IF(G751="S"," - TURMA SEMIPRESENCIAL",""))))</f>
        <v>Materiais Nanoestruturados A-noturno (Santo André)</v>
      </c>
      <c r="D751" s="5" t="s">
        <v>2798</v>
      </c>
      <c r="E751" s="5" t="s">
        <v>2799</v>
      </c>
      <c r="F751" s="26" t="s">
        <v>2800</v>
      </c>
      <c r="G751" s="14" t="s">
        <v>16</v>
      </c>
      <c r="H751" s="14" t="s">
        <v>2801</v>
      </c>
      <c r="I751" s="5"/>
      <c r="J751" s="5" t="s">
        <v>17</v>
      </c>
      <c r="K751" s="5" t="s">
        <v>23</v>
      </c>
      <c r="L751" s="5" t="s">
        <v>25</v>
      </c>
      <c r="M751" s="5">
        <v>49</v>
      </c>
      <c r="N751" s="5"/>
      <c r="O751" s="5"/>
      <c r="P751" s="5"/>
      <c r="Q751" s="6" t="s">
        <v>149</v>
      </c>
      <c r="R751" s="6" t="s">
        <v>492</v>
      </c>
      <c r="S751" s="6"/>
      <c r="T751" s="25">
        <v>16</v>
      </c>
      <c r="U751" s="25">
        <v>16</v>
      </c>
      <c r="V751" s="42" t="s">
        <v>1250</v>
      </c>
      <c r="W751" s="42"/>
      <c r="X751" s="42"/>
      <c r="Y751" s="10" t="s">
        <v>1165</v>
      </c>
      <c r="Z751" s="10" t="s">
        <v>563</v>
      </c>
      <c r="AA751" s="5"/>
    </row>
    <row r="752" spans="1:27" ht="12.75" customHeight="1" x14ac:dyDescent="0.25">
      <c r="A752" s="10" t="str">
        <f>Q752</f>
        <v>ENGENHARIA DE MATERIAIS</v>
      </c>
      <c r="B752" s="10" t="str">
        <f>E752</f>
        <v>DAESTM006-17SA</v>
      </c>
      <c r="C752" s="10" t="str">
        <f>CONCATENATE(D752," ",G752,"-",K752," (",J752,")",IF(G752="I"," - TURMA MINISTRADA EM INGLÊS",IF(G752="P"," - TURMA COMPARTILHADA COM A PÓS-GRADUAÇÃO",IF(G752="S"," - TURMA SEMIPRESENCIAL",""))))</f>
        <v>Materiais Poliméricos A-diurno (Santo André)</v>
      </c>
      <c r="D752" s="5" t="s">
        <v>1907</v>
      </c>
      <c r="E752" s="5" t="s">
        <v>1908</v>
      </c>
      <c r="F752" s="25" t="s">
        <v>1909</v>
      </c>
      <c r="G752" s="14" t="s">
        <v>16</v>
      </c>
      <c r="H752" s="14" t="s">
        <v>1910</v>
      </c>
      <c r="I752" s="5" t="s">
        <v>1911</v>
      </c>
      <c r="J752" s="5" t="s">
        <v>17</v>
      </c>
      <c r="K752" s="5" t="s">
        <v>18</v>
      </c>
      <c r="L752" s="5" t="s">
        <v>276</v>
      </c>
      <c r="M752" s="5">
        <v>30</v>
      </c>
      <c r="N752" s="5"/>
      <c r="O752" s="5"/>
      <c r="P752" s="5"/>
      <c r="Q752" s="5" t="s">
        <v>149</v>
      </c>
      <c r="R752" s="6" t="s">
        <v>583</v>
      </c>
      <c r="S752" s="6" t="s">
        <v>584</v>
      </c>
      <c r="T752" s="25">
        <v>16</v>
      </c>
      <c r="U752" s="25">
        <v>16</v>
      </c>
      <c r="V752" s="42" t="s">
        <v>1250</v>
      </c>
      <c r="W752" s="42"/>
      <c r="X752" s="42"/>
      <c r="Y752" s="10" t="s">
        <v>4405</v>
      </c>
      <c r="Z752" s="10" t="s">
        <v>1210</v>
      </c>
      <c r="AA752" s="5"/>
    </row>
    <row r="753" spans="1:27" ht="12.75" customHeight="1" x14ac:dyDescent="0.25">
      <c r="A753" s="10" t="str">
        <f>Q753</f>
        <v>ENGENHARIA DE MATERIAIS</v>
      </c>
      <c r="B753" s="10" t="str">
        <f>E753</f>
        <v>NAESTM006-17SA</v>
      </c>
      <c r="C753" s="10" t="str">
        <f>CONCATENATE(D753," ",G753,"-",K753," (",J753,")",IF(G753="I"," - TURMA MINISTRADA EM INGLÊS",IF(G753="P"," - TURMA COMPARTILHADA COM A PÓS-GRADUAÇÃO",IF(G753="S"," - TURMA SEMIPRESENCIAL",""))))</f>
        <v>Materiais Poliméricos A-noturno (Santo André)</v>
      </c>
      <c r="D753" s="6" t="s">
        <v>1907</v>
      </c>
      <c r="E753" s="6" t="s">
        <v>1912</v>
      </c>
      <c r="F753" s="28" t="s">
        <v>1909</v>
      </c>
      <c r="G753" s="19" t="s">
        <v>16</v>
      </c>
      <c r="H753" s="19" t="s">
        <v>1913</v>
      </c>
      <c r="I753" s="6" t="s">
        <v>1914</v>
      </c>
      <c r="J753" s="6" t="s">
        <v>17</v>
      </c>
      <c r="K753" s="6" t="s">
        <v>23</v>
      </c>
      <c r="L753" s="6" t="s">
        <v>276</v>
      </c>
      <c r="M753" s="6">
        <v>30</v>
      </c>
      <c r="N753" s="6"/>
      <c r="O753" s="6"/>
      <c r="P753" s="6"/>
      <c r="Q753" s="6" t="s">
        <v>149</v>
      </c>
      <c r="R753" s="6" t="s">
        <v>584</v>
      </c>
      <c r="S753" s="6" t="s">
        <v>583</v>
      </c>
      <c r="T753" s="25">
        <v>16</v>
      </c>
      <c r="U753" s="25">
        <v>16</v>
      </c>
      <c r="V753" s="42" t="s">
        <v>1250</v>
      </c>
      <c r="W753" s="42"/>
      <c r="X753" s="42"/>
      <c r="Y753" s="10" t="s">
        <v>4406</v>
      </c>
      <c r="Z753" s="10" t="s">
        <v>1203</v>
      </c>
      <c r="AA753" s="5"/>
    </row>
    <row r="754" spans="1:27" ht="12.75" customHeight="1" x14ac:dyDescent="0.25">
      <c r="A754" s="10" t="str">
        <f>Q754</f>
        <v>ENGENHARIA DE MATERIAIS</v>
      </c>
      <c r="B754" s="10" t="str">
        <f>E754</f>
        <v>DAESZM039-17SA</v>
      </c>
      <c r="C754" s="10" t="str">
        <f>CONCATENATE(D754," ",G754,"-",K754," (",J754,")",IF(G754="I"," - TURMA MINISTRADA EM INGLÊS",IF(G754="P"," - TURMA COMPARTILHADA COM A PÓS-GRADUAÇÃO",IF(G754="S"," - TURMA SEMIPRESENCIAL",""))))</f>
        <v>Processamento de Materiais Cerâmicos A-diurno (Santo André)</v>
      </c>
      <c r="D754" s="6" t="s">
        <v>2772</v>
      </c>
      <c r="E754" s="6" t="s">
        <v>2773</v>
      </c>
      <c r="F754" s="28" t="s">
        <v>2774</v>
      </c>
      <c r="G754" s="19" t="s">
        <v>16</v>
      </c>
      <c r="H754" s="19" t="s">
        <v>2775</v>
      </c>
      <c r="I754" s="6" t="s">
        <v>2776</v>
      </c>
      <c r="J754" s="6" t="s">
        <v>17</v>
      </c>
      <c r="K754" s="17" t="s">
        <v>18</v>
      </c>
      <c r="L754" s="6" t="s">
        <v>276</v>
      </c>
      <c r="M754" s="6">
        <v>51</v>
      </c>
      <c r="N754" s="6"/>
      <c r="O754" s="6"/>
      <c r="P754" s="6"/>
      <c r="Q754" s="6" t="s">
        <v>149</v>
      </c>
      <c r="R754" s="6" t="s">
        <v>1965</v>
      </c>
      <c r="S754" s="6" t="s">
        <v>1965</v>
      </c>
      <c r="T754" s="25">
        <v>16</v>
      </c>
      <c r="U754" s="25">
        <v>16</v>
      </c>
      <c r="V754" s="42" t="s">
        <v>1250</v>
      </c>
      <c r="W754" s="42"/>
      <c r="X754" s="42"/>
      <c r="Y754" s="10" t="s">
        <v>4454</v>
      </c>
      <c r="Z754" s="10" t="s">
        <v>3393</v>
      </c>
      <c r="AA754" s="5"/>
    </row>
    <row r="755" spans="1:27" ht="12.75" customHeight="1" x14ac:dyDescent="0.25">
      <c r="A755" s="10" t="str">
        <f>Q755</f>
        <v>ENGENHARIA DE MATERIAIS</v>
      </c>
      <c r="B755" s="10" t="str">
        <f>E755</f>
        <v>DAESZM040-17SA</v>
      </c>
      <c r="C755" s="10" t="str">
        <f>CONCATENATE(D755," ",G755,"-",K755," (",J755,")",IF(G755="I"," - TURMA MINISTRADA EM INGLÊS",IF(G755="P"," - TURMA COMPARTILHADA COM A PÓS-GRADUAÇÃO",IF(G755="S"," - TURMA SEMIPRESENCIAL",""))))</f>
        <v>Processamento e Conformação de Metais I A-diurno (Santo André)</v>
      </c>
      <c r="D755" s="5" t="s">
        <v>2790</v>
      </c>
      <c r="E755" s="5" t="s">
        <v>2791</v>
      </c>
      <c r="F755" s="25" t="s">
        <v>2792</v>
      </c>
      <c r="G755" s="14" t="s">
        <v>16</v>
      </c>
      <c r="H755" s="14" t="s">
        <v>2793</v>
      </c>
      <c r="I755" s="5"/>
      <c r="J755" s="5" t="s">
        <v>17</v>
      </c>
      <c r="K755" s="5" t="s">
        <v>18</v>
      </c>
      <c r="L755" s="5" t="s">
        <v>25</v>
      </c>
      <c r="M755" s="5">
        <v>55</v>
      </c>
      <c r="N755" s="5"/>
      <c r="O755" s="5"/>
      <c r="P755" s="5"/>
      <c r="Q755" s="6" t="s">
        <v>149</v>
      </c>
      <c r="R755" s="6" t="s">
        <v>587</v>
      </c>
      <c r="S755" s="6"/>
      <c r="T755" s="25">
        <v>16</v>
      </c>
      <c r="U755" s="25">
        <v>16</v>
      </c>
      <c r="V755" s="42" t="s">
        <v>1250</v>
      </c>
      <c r="W755" s="42"/>
      <c r="X755" s="42"/>
      <c r="Y755" s="10" t="s">
        <v>4385</v>
      </c>
      <c r="Z755" s="10" t="s">
        <v>563</v>
      </c>
      <c r="AA755" s="5"/>
    </row>
    <row r="756" spans="1:27" ht="12.75" customHeight="1" x14ac:dyDescent="0.25">
      <c r="A756" s="10" t="str">
        <f>Q756</f>
        <v>ENGENHARIA DE MATERIAIS</v>
      </c>
      <c r="B756" s="10" t="str">
        <f>E756</f>
        <v>DAESZM041-17SA</v>
      </c>
      <c r="C756" s="10" t="str">
        <f>CONCATENATE(D756," ",G756,"-",K756," (",J756,")",IF(G756="I"," - TURMA MINISTRADA EM INGLÊS",IF(G756="P"," - TURMA COMPARTILHADA COM A PÓS-GRADUAÇÃO",IF(G756="S"," - TURMA SEMIPRESENCIAL",""))))</f>
        <v>Processamento e Conformação de Metais II A-diurno (Santo André)</v>
      </c>
      <c r="D756" s="5" t="s">
        <v>2794</v>
      </c>
      <c r="E756" s="5" t="s">
        <v>2795</v>
      </c>
      <c r="F756" s="25" t="s">
        <v>2796</v>
      </c>
      <c r="G756" s="14" t="s">
        <v>16</v>
      </c>
      <c r="H756" s="14" t="s">
        <v>2797</v>
      </c>
      <c r="I756" s="5"/>
      <c r="J756" s="5" t="s">
        <v>17</v>
      </c>
      <c r="K756" s="5" t="s">
        <v>18</v>
      </c>
      <c r="L756" s="5" t="s">
        <v>25</v>
      </c>
      <c r="M756" s="5">
        <v>30</v>
      </c>
      <c r="N756" s="5"/>
      <c r="O756" s="5"/>
      <c r="P756" s="5"/>
      <c r="Q756" s="6" t="s">
        <v>149</v>
      </c>
      <c r="R756" s="6" t="s">
        <v>2738</v>
      </c>
      <c r="S756" s="6"/>
      <c r="T756" s="25">
        <v>16</v>
      </c>
      <c r="U756" s="25">
        <v>16</v>
      </c>
      <c r="V756" s="42" t="s">
        <v>1250</v>
      </c>
      <c r="W756" s="42"/>
      <c r="X756" s="42"/>
      <c r="Y756" s="10" t="s">
        <v>1196</v>
      </c>
      <c r="Z756" s="10" t="s">
        <v>563</v>
      </c>
      <c r="AA756" s="5"/>
    </row>
    <row r="757" spans="1:27" ht="12.75" customHeight="1" x14ac:dyDescent="0.25">
      <c r="A757" s="10" t="str">
        <f>Q757</f>
        <v>ENGENHARIA DE MATERIAIS</v>
      </c>
      <c r="B757" s="10" t="str">
        <f>E757</f>
        <v>NAESTM019-17SA</v>
      </c>
      <c r="C757" s="10" t="str">
        <f>CONCATENATE(D757," ",G757,"-",K757," (",J757,")",IF(G757="I"," - TURMA MINISTRADA EM INGLÊS",IF(G757="P"," - TURMA COMPARTILHADA COM A PÓS-GRADUAÇÃO",IF(G757="S"," - TURMA SEMIPRESENCIAL",""))))</f>
        <v>Propriedades Elétricas, Magnéticas e Ópticas A-noturno (Santo André)</v>
      </c>
      <c r="D757" s="6" t="s">
        <v>154</v>
      </c>
      <c r="E757" s="6" t="s">
        <v>156</v>
      </c>
      <c r="F757" s="28" t="s">
        <v>155</v>
      </c>
      <c r="G757" s="19" t="s">
        <v>16</v>
      </c>
      <c r="H757" s="19" t="s">
        <v>2735</v>
      </c>
      <c r="I757" s="6"/>
      <c r="J757" s="6" t="s">
        <v>17</v>
      </c>
      <c r="K757" s="17" t="s">
        <v>23</v>
      </c>
      <c r="L757" s="6" t="s">
        <v>25</v>
      </c>
      <c r="M757" s="6">
        <v>33</v>
      </c>
      <c r="N757" s="6"/>
      <c r="O757" s="6"/>
      <c r="P757" s="6"/>
      <c r="Q757" s="6" t="s">
        <v>149</v>
      </c>
      <c r="R757" s="6" t="s">
        <v>586</v>
      </c>
      <c r="S757" s="6"/>
      <c r="T757" s="25">
        <v>16</v>
      </c>
      <c r="U757" s="25">
        <v>16</v>
      </c>
      <c r="V757" s="42" t="s">
        <v>1250</v>
      </c>
      <c r="W757" s="42"/>
      <c r="X757" s="42"/>
      <c r="Y757" s="10" t="s">
        <v>1173</v>
      </c>
      <c r="Z757" s="10" t="s">
        <v>563</v>
      </c>
      <c r="AA757" s="5"/>
    </row>
    <row r="758" spans="1:27" ht="12.75" customHeight="1" x14ac:dyDescent="0.25">
      <c r="A758" s="10" t="str">
        <f>Q758</f>
        <v>ENGENHARIA DE MATERIAIS</v>
      </c>
      <c r="B758" s="10" t="str">
        <f>E758</f>
        <v>NAESTM010-17SA</v>
      </c>
      <c r="C758" s="10" t="str">
        <f>CONCATENATE(D758," ",G758,"-",K758," (",J758,")",IF(G758="I"," - TURMA MINISTRADA EM INGLÊS",IF(G758="P"," - TURMA COMPARTILHADA COM A PÓS-GRADUAÇÃO",IF(G758="S"," - TURMA SEMIPRESENCIAL",""))))</f>
        <v>Propriedades Mecânicas e Térmicas A-noturno (Santo André)</v>
      </c>
      <c r="D758" s="5" t="s">
        <v>157</v>
      </c>
      <c r="E758" s="5" t="s">
        <v>1104</v>
      </c>
      <c r="F758" s="25" t="s">
        <v>158</v>
      </c>
      <c r="G758" s="14" t="s">
        <v>16</v>
      </c>
      <c r="H758" s="14" t="s">
        <v>2736</v>
      </c>
      <c r="I758" s="5" t="s">
        <v>2737</v>
      </c>
      <c r="J758" s="5" t="s">
        <v>17</v>
      </c>
      <c r="K758" s="5" t="s">
        <v>23</v>
      </c>
      <c r="L758" s="5" t="s">
        <v>276</v>
      </c>
      <c r="M758" s="5">
        <v>30</v>
      </c>
      <c r="N758" s="5"/>
      <c r="O758" s="5"/>
      <c r="P758" s="5"/>
      <c r="Q758" s="6" t="s">
        <v>149</v>
      </c>
      <c r="R758" s="6" t="s">
        <v>2738</v>
      </c>
      <c r="S758" s="6" t="s">
        <v>2738</v>
      </c>
      <c r="T758" s="25">
        <v>16</v>
      </c>
      <c r="U758" s="25">
        <v>16</v>
      </c>
      <c r="V758" s="42" t="s">
        <v>1250</v>
      </c>
      <c r="W758" s="42"/>
      <c r="X758" s="42"/>
      <c r="Y758" s="10" t="s">
        <v>1190</v>
      </c>
      <c r="Z758" s="10" t="s">
        <v>3392</v>
      </c>
      <c r="AA758" s="5"/>
    </row>
    <row r="759" spans="1:27" ht="12.75" customHeight="1" x14ac:dyDescent="0.25">
      <c r="A759" s="10" t="str">
        <f>Q759</f>
        <v>ENGENHARIA DE MATERIAIS</v>
      </c>
      <c r="B759" s="10" t="str">
        <f>E759</f>
        <v>NAESTM016-17SA</v>
      </c>
      <c r="C759" s="10" t="str">
        <f>CONCATENATE(D759," ",G759,"-",K759," (",J759,")",IF(G759="I"," - TURMA MINISTRADA EM INGLÊS",IF(G759="P"," - TURMA COMPARTILHADA COM A PÓS-GRADUAÇÃO",IF(G759="S"," - TURMA SEMIPRESENCIAL",""))))</f>
        <v>Química Inorgânica de Materiais A-noturno (Santo André)</v>
      </c>
      <c r="D759" s="6" t="s">
        <v>2731</v>
      </c>
      <c r="E759" s="6" t="s">
        <v>2732</v>
      </c>
      <c r="F759" s="27" t="s">
        <v>2733</v>
      </c>
      <c r="G759" s="19" t="s">
        <v>16</v>
      </c>
      <c r="H759" s="19"/>
      <c r="I759" s="6" t="s">
        <v>2734</v>
      </c>
      <c r="J759" s="6" t="s">
        <v>17</v>
      </c>
      <c r="K759" s="6" t="s">
        <v>23</v>
      </c>
      <c r="L759" s="6" t="s">
        <v>2075</v>
      </c>
      <c r="M759" s="6">
        <v>36</v>
      </c>
      <c r="N759" s="6"/>
      <c r="O759" s="6"/>
      <c r="P759" s="6"/>
      <c r="Q759" s="6" t="s">
        <v>149</v>
      </c>
      <c r="R759" s="6" t="s">
        <v>585</v>
      </c>
      <c r="S759" s="6" t="s">
        <v>585</v>
      </c>
      <c r="T759" s="25">
        <v>24</v>
      </c>
      <c r="U759" s="25">
        <v>24</v>
      </c>
      <c r="V759" s="42" t="s">
        <v>1250</v>
      </c>
      <c r="W759" s="42"/>
      <c r="X759" s="42"/>
      <c r="Y759" s="10" t="s">
        <v>563</v>
      </c>
      <c r="Z759" s="10" t="s">
        <v>755</v>
      </c>
      <c r="AA759" s="5"/>
    </row>
    <row r="760" spans="1:27" ht="12.75" customHeight="1" x14ac:dyDescent="0.25">
      <c r="A760" s="10" t="str">
        <f>Q760</f>
        <v>ENGENHARIA DE MATERIAIS</v>
      </c>
      <c r="B760" s="10" t="str">
        <f>E760</f>
        <v>NAESZM033-17SA</v>
      </c>
      <c r="C760" s="10" t="str">
        <f>CONCATENATE(D760," ",G760,"-",K760," (",J760,")",IF(G760="I"," - TURMA MINISTRADA EM INGLÊS",IF(G760="P"," - TURMA COMPARTILHADA COM A PÓS-GRADUAÇÃO",IF(G760="S"," - TURMA SEMIPRESENCIAL",""))))</f>
        <v>Reciclagem e Ambiente A-noturno (Santo André)</v>
      </c>
      <c r="D760" s="6" t="s">
        <v>159</v>
      </c>
      <c r="E760" s="6" t="s">
        <v>1141</v>
      </c>
      <c r="F760" s="28" t="s">
        <v>160</v>
      </c>
      <c r="G760" s="19" t="s">
        <v>16</v>
      </c>
      <c r="H760" s="19" t="s">
        <v>2744</v>
      </c>
      <c r="I760" s="6" t="s">
        <v>2745</v>
      </c>
      <c r="J760" s="6" t="s">
        <v>17</v>
      </c>
      <c r="K760" s="6" t="s">
        <v>23</v>
      </c>
      <c r="L760" s="6" t="s">
        <v>276</v>
      </c>
      <c r="M760" s="6">
        <v>30</v>
      </c>
      <c r="N760" s="6"/>
      <c r="O760" s="6"/>
      <c r="P760" s="6"/>
      <c r="Q760" s="6" t="s">
        <v>149</v>
      </c>
      <c r="R760" s="6" t="s">
        <v>584</v>
      </c>
      <c r="S760" s="6" t="s">
        <v>584</v>
      </c>
      <c r="T760" s="25">
        <v>16</v>
      </c>
      <c r="U760" s="25">
        <v>16</v>
      </c>
      <c r="V760" s="42" t="s">
        <v>1250</v>
      </c>
      <c r="W760" s="42"/>
      <c r="X760" s="42"/>
      <c r="Y760" s="10" t="s">
        <v>4393</v>
      </c>
      <c r="Z760" s="10" t="s">
        <v>3382</v>
      </c>
      <c r="AA760" s="5"/>
    </row>
    <row r="761" spans="1:27" ht="12.75" customHeight="1" x14ac:dyDescent="0.25">
      <c r="A761" s="10" t="str">
        <f>Q761</f>
        <v>ENGENHARIA DE MATERIAIS</v>
      </c>
      <c r="B761" s="10" t="str">
        <f>E761</f>
        <v>DAESTM013-17SA</v>
      </c>
      <c r="C761" s="10" t="str">
        <f>CONCATENATE(D761," ",G761,"-",K761," (",J761,")",IF(G761="I"," - TURMA MINISTRADA EM INGLÊS",IF(G761="P"," - TURMA COMPARTILHADA COM A PÓS-GRADUAÇÃO",IF(G761="S"," - TURMA SEMIPRESENCIAL",""))))</f>
        <v>Seleção de Materiais A-diurno (Santo André)</v>
      </c>
      <c r="D761" s="6" t="s">
        <v>1915</v>
      </c>
      <c r="E761" s="6" t="s">
        <v>1916</v>
      </c>
      <c r="F761" s="28" t="s">
        <v>1917</v>
      </c>
      <c r="G761" s="19" t="s">
        <v>16</v>
      </c>
      <c r="H761" s="19" t="s">
        <v>1918</v>
      </c>
      <c r="I761" s="6"/>
      <c r="J761" s="6" t="s">
        <v>17</v>
      </c>
      <c r="K761" s="17" t="s">
        <v>18</v>
      </c>
      <c r="L761" s="6" t="s">
        <v>25</v>
      </c>
      <c r="M761" s="6">
        <v>39</v>
      </c>
      <c r="N761" s="6"/>
      <c r="O761" s="6"/>
      <c r="P761" s="6"/>
      <c r="Q761" s="6" t="s">
        <v>149</v>
      </c>
      <c r="R761" s="6" t="s">
        <v>587</v>
      </c>
      <c r="S761" s="6"/>
      <c r="T761" s="25">
        <v>16</v>
      </c>
      <c r="U761" s="25">
        <v>16</v>
      </c>
      <c r="V761" s="42" t="s">
        <v>1250</v>
      </c>
      <c r="W761" s="42"/>
      <c r="X761" s="42"/>
      <c r="Y761" s="10" t="s">
        <v>730</v>
      </c>
      <c r="Z761" s="10" t="s">
        <v>563</v>
      </c>
      <c r="AA761" s="5"/>
    </row>
    <row r="762" spans="1:27" ht="12.75" customHeight="1" x14ac:dyDescent="0.25">
      <c r="A762" s="10" t="str">
        <f>Q762</f>
        <v>ENGENHARIA DE MATERIAIS</v>
      </c>
      <c r="B762" s="10" t="str">
        <f>E762</f>
        <v>NAESTM013-17SA</v>
      </c>
      <c r="C762" s="10" t="str">
        <f>CONCATENATE(D762," ",G762,"-",K762," (",J762,")",IF(G762="I"," - TURMA MINISTRADA EM INGLÊS",IF(G762="P"," - TURMA COMPARTILHADA COM A PÓS-GRADUAÇÃO",IF(G762="S"," - TURMA SEMIPRESENCIAL",""))))</f>
        <v>Seleção de Materiais A-noturno (Santo André)</v>
      </c>
      <c r="D762" s="6" t="s">
        <v>1915</v>
      </c>
      <c r="E762" s="6" t="s">
        <v>1919</v>
      </c>
      <c r="F762" s="28" t="s">
        <v>1917</v>
      </c>
      <c r="G762" s="19" t="s">
        <v>16</v>
      </c>
      <c r="H762" s="19" t="s">
        <v>1920</v>
      </c>
      <c r="I762" s="6"/>
      <c r="J762" s="6" t="s">
        <v>17</v>
      </c>
      <c r="K762" s="17" t="s">
        <v>23</v>
      </c>
      <c r="L762" s="6" t="s">
        <v>25</v>
      </c>
      <c r="M762" s="6">
        <v>30</v>
      </c>
      <c r="N762" s="6"/>
      <c r="O762" s="6"/>
      <c r="P762" s="6"/>
      <c r="Q762" s="6" t="s">
        <v>149</v>
      </c>
      <c r="R762" s="6" t="s">
        <v>1921</v>
      </c>
      <c r="S762" s="6"/>
      <c r="T762" s="25">
        <v>16</v>
      </c>
      <c r="U762" s="25">
        <v>16</v>
      </c>
      <c r="V762" s="42" t="s">
        <v>1250</v>
      </c>
      <c r="W762" s="42"/>
      <c r="X762" s="42"/>
      <c r="Y762" s="10" t="s">
        <v>729</v>
      </c>
      <c r="Z762" s="10" t="s">
        <v>563</v>
      </c>
      <c r="AA762" s="5"/>
    </row>
    <row r="763" spans="1:27" ht="12.75" customHeight="1" x14ac:dyDescent="0.25">
      <c r="A763" s="10" t="str">
        <f>Q763</f>
        <v>ENGENHARIA DE MATERIAIS</v>
      </c>
      <c r="B763" s="10" t="str">
        <f>E763</f>
        <v>DAESTM018-17SA</v>
      </c>
      <c r="C763" s="10" t="str">
        <f>CONCATENATE(D763," ",G763,"-",K763," (",J763,")",IF(G763="I"," - TURMA MINISTRADA EM INGLÊS",IF(G763="P"," - TURMA COMPARTILHADA COM A PÓS-GRADUAÇÃO",IF(G763="S"," - TURMA SEMIPRESENCIAL",""))))</f>
        <v>Termodinâmica de Materiais A-diurno (Santo André)</v>
      </c>
      <c r="D763" s="6" t="s">
        <v>271</v>
      </c>
      <c r="E763" s="6" t="s">
        <v>1922</v>
      </c>
      <c r="F763" s="27" t="s">
        <v>272</v>
      </c>
      <c r="G763" s="19" t="s">
        <v>16</v>
      </c>
      <c r="H763" s="19" t="s">
        <v>1923</v>
      </c>
      <c r="I763" s="6"/>
      <c r="J763" s="6" t="s">
        <v>17</v>
      </c>
      <c r="K763" s="17" t="s">
        <v>18</v>
      </c>
      <c r="L763" s="6" t="s">
        <v>67</v>
      </c>
      <c r="M763" s="6">
        <v>30</v>
      </c>
      <c r="N763" s="6"/>
      <c r="O763" s="6" t="s">
        <v>22</v>
      </c>
      <c r="P763" s="6"/>
      <c r="Q763" s="6" t="s">
        <v>149</v>
      </c>
      <c r="R763" s="6" t="s">
        <v>588</v>
      </c>
      <c r="S763" s="6"/>
      <c r="T763" s="25">
        <v>16</v>
      </c>
      <c r="U763" s="25">
        <v>16</v>
      </c>
      <c r="V763" s="42" t="s">
        <v>1250</v>
      </c>
      <c r="W763" s="42"/>
      <c r="X763" s="42"/>
      <c r="Y763" s="10" t="s">
        <v>1164</v>
      </c>
      <c r="Z763" s="10" t="s">
        <v>563</v>
      </c>
      <c r="AA763" s="5"/>
    </row>
    <row r="764" spans="1:27" ht="12.75" customHeight="1" x14ac:dyDescent="0.25">
      <c r="A764" s="10" t="str">
        <f>Q764</f>
        <v>ENGENHARIA DE MATERIAIS</v>
      </c>
      <c r="B764" s="10" t="str">
        <f>E764</f>
        <v>NAESTM018-17SA</v>
      </c>
      <c r="C764" s="10" t="str">
        <f>CONCATENATE(D764," ",G764,"-",K764," (",J764,")",IF(G764="I"," - TURMA MINISTRADA EM INGLÊS",IF(G764="P"," - TURMA COMPARTILHADA COM A PÓS-GRADUAÇÃO",IF(G764="S"," - TURMA SEMIPRESENCIAL",""))))</f>
        <v>Termodinâmica de Materiais A-noturno (Santo André)</v>
      </c>
      <c r="D764" s="5" t="s">
        <v>271</v>
      </c>
      <c r="E764" s="5" t="s">
        <v>542</v>
      </c>
      <c r="F764" s="25" t="s">
        <v>272</v>
      </c>
      <c r="G764" s="14" t="s">
        <v>16</v>
      </c>
      <c r="H764" s="14" t="s">
        <v>1924</v>
      </c>
      <c r="I764" s="5"/>
      <c r="J764" s="5" t="s">
        <v>17</v>
      </c>
      <c r="K764" s="16" t="s">
        <v>23</v>
      </c>
      <c r="L764" s="5" t="s">
        <v>67</v>
      </c>
      <c r="M764" s="5">
        <v>30</v>
      </c>
      <c r="N764" s="5"/>
      <c r="O764" s="5" t="s">
        <v>22</v>
      </c>
      <c r="P764" s="5"/>
      <c r="Q764" s="6" t="s">
        <v>149</v>
      </c>
      <c r="R764" s="6" t="s">
        <v>588</v>
      </c>
      <c r="S764" s="6"/>
      <c r="T764" s="25">
        <v>16</v>
      </c>
      <c r="U764" s="25">
        <v>16</v>
      </c>
      <c r="V764" s="42" t="s">
        <v>1250</v>
      </c>
      <c r="W764" s="42"/>
      <c r="X764" s="42"/>
      <c r="Y764" s="10" t="s">
        <v>1165</v>
      </c>
      <c r="Z764" s="10" t="s">
        <v>563</v>
      </c>
      <c r="AA764" s="5"/>
    </row>
    <row r="765" spans="1:27" ht="12.75" customHeight="1" x14ac:dyDescent="0.25">
      <c r="A765" s="10" t="str">
        <f>Q765</f>
        <v>ENGENHARIAS</v>
      </c>
      <c r="B765" s="10" t="str">
        <f>E765</f>
        <v>DA1ESTO001-17SB</v>
      </c>
      <c r="C765" s="10" t="str">
        <f>CONCATENATE(D765," ",G765,"-",K765," (",J765,")",IF(G765="I"," - TURMA MINISTRADA EM INGLÊS",IF(G765="P"," - TURMA COMPARTILHADA COM A PÓS-GRADUAÇÃO",IF(G765="S"," - TURMA SEMIPRESENCIAL",""))))</f>
        <v>Circuitos Elétricos e Fotônica A1-diurno (São Bernardo do Campo)</v>
      </c>
      <c r="D765" s="5" t="s">
        <v>165</v>
      </c>
      <c r="E765" s="5" t="s">
        <v>1925</v>
      </c>
      <c r="F765" s="25" t="s">
        <v>166</v>
      </c>
      <c r="G765" s="14" t="s">
        <v>21</v>
      </c>
      <c r="H765" s="14" t="s">
        <v>1926</v>
      </c>
      <c r="I765" s="5" t="s">
        <v>1927</v>
      </c>
      <c r="J765" s="5" t="s">
        <v>36</v>
      </c>
      <c r="K765" s="5" t="s">
        <v>18</v>
      </c>
      <c r="L765" s="5" t="s">
        <v>282</v>
      </c>
      <c r="M765" s="5">
        <v>45</v>
      </c>
      <c r="N765" s="5"/>
      <c r="O765" s="5" t="s">
        <v>22</v>
      </c>
      <c r="P765" s="5"/>
      <c r="Q765" s="6" t="s">
        <v>161</v>
      </c>
      <c r="R765" s="6" t="s">
        <v>936</v>
      </c>
      <c r="S765" s="6" t="s">
        <v>936</v>
      </c>
      <c r="T765" s="25">
        <v>16</v>
      </c>
      <c r="U765" s="25">
        <v>16</v>
      </c>
      <c r="V765" s="42" t="s">
        <v>1250</v>
      </c>
      <c r="W765" s="42"/>
      <c r="X765" s="42"/>
      <c r="Y765" s="10" t="s">
        <v>4407</v>
      </c>
      <c r="Z765" s="10" t="s">
        <v>1210</v>
      </c>
      <c r="AA765" s="5"/>
    </row>
    <row r="766" spans="1:27" ht="12.75" customHeight="1" x14ac:dyDescent="0.25">
      <c r="A766" s="10" t="str">
        <f>Q766</f>
        <v>ENGENHARIAS</v>
      </c>
      <c r="B766" s="10" t="str">
        <f>E766</f>
        <v>NA1ESTO001-17SB</v>
      </c>
      <c r="C766" s="10" t="str">
        <f>CONCATENATE(D766," ",G766,"-",K766," (",J766,")",IF(G766="I"," - TURMA MINISTRADA EM INGLÊS",IF(G766="P"," - TURMA COMPARTILHADA COM A PÓS-GRADUAÇÃO",IF(G766="S"," - TURMA SEMIPRESENCIAL",""))))</f>
        <v>Circuitos Elétricos e Fotônica A1-noturno (São Bernardo do Campo)</v>
      </c>
      <c r="D766" s="6" t="s">
        <v>165</v>
      </c>
      <c r="E766" s="6" t="s">
        <v>1106</v>
      </c>
      <c r="F766" s="28" t="s">
        <v>166</v>
      </c>
      <c r="G766" s="19" t="s">
        <v>21</v>
      </c>
      <c r="H766" s="19" t="s">
        <v>1928</v>
      </c>
      <c r="I766" s="6" t="s">
        <v>1929</v>
      </c>
      <c r="J766" s="6" t="s">
        <v>36</v>
      </c>
      <c r="K766" s="6" t="s">
        <v>23</v>
      </c>
      <c r="L766" s="6" t="s">
        <v>282</v>
      </c>
      <c r="M766" s="6">
        <v>45</v>
      </c>
      <c r="N766" s="6"/>
      <c r="O766" s="6" t="s">
        <v>22</v>
      </c>
      <c r="P766" s="6"/>
      <c r="Q766" s="6" t="s">
        <v>161</v>
      </c>
      <c r="R766" s="6" t="s">
        <v>577</v>
      </c>
      <c r="S766" s="6" t="s">
        <v>577</v>
      </c>
      <c r="T766" s="25">
        <v>16</v>
      </c>
      <c r="U766" s="25">
        <v>16</v>
      </c>
      <c r="V766" s="42" t="s">
        <v>1250</v>
      </c>
      <c r="W766" s="42"/>
      <c r="X766" s="42"/>
      <c r="Y766" s="10" t="s">
        <v>4408</v>
      </c>
      <c r="Z766" s="10" t="s">
        <v>1200</v>
      </c>
      <c r="AA766" s="5"/>
    </row>
    <row r="767" spans="1:27" ht="12.75" customHeight="1" x14ac:dyDescent="0.25">
      <c r="A767" s="10" t="str">
        <f>Q767</f>
        <v>ENGENHARIAS</v>
      </c>
      <c r="B767" s="10" t="str">
        <f>E767</f>
        <v>DA2ESTO001-17SB</v>
      </c>
      <c r="C767" s="10" t="str">
        <f>CONCATENATE(D767," ",G767,"-",K767," (",J767,")",IF(G767="I"," - TURMA MINISTRADA EM INGLÊS",IF(G767="P"," - TURMA COMPARTILHADA COM A PÓS-GRADUAÇÃO",IF(G767="S"," - TURMA SEMIPRESENCIAL",""))))</f>
        <v>Circuitos Elétricos e Fotônica A2-diurno (São Bernardo do Campo)</v>
      </c>
      <c r="D767" s="6" t="s">
        <v>165</v>
      </c>
      <c r="E767" s="6" t="s">
        <v>1930</v>
      </c>
      <c r="F767" s="28" t="s">
        <v>166</v>
      </c>
      <c r="G767" s="19" t="s">
        <v>24</v>
      </c>
      <c r="H767" s="19" t="s">
        <v>1931</v>
      </c>
      <c r="I767" s="6" t="s">
        <v>1927</v>
      </c>
      <c r="J767" s="6" t="s">
        <v>36</v>
      </c>
      <c r="K767" s="17" t="s">
        <v>18</v>
      </c>
      <c r="L767" s="6" t="s">
        <v>282</v>
      </c>
      <c r="M767" s="6">
        <v>45</v>
      </c>
      <c r="N767" s="6"/>
      <c r="O767" s="6" t="s">
        <v>22</v>
      </c>
      <c r="P767" s="6"/>
      <c r="Q767" s="6" t="s">
        <v>161</v>
      </c>
      <c r="R767" s="6" t="s">
        <v>469</v>
      </c>
      <c r="S767" s="6" t="s">
        <v>578</v>
      </c>
      <c r="T767" s="25">
        <v>16</v>
      </c>
      <c r="U767" s="25">
        <v>16</v>
      </c>
      <c r="V767" s="42" t="s">
        <v>1250</v>
      </c>
      <c r="W767" s="42"/>
      <c r="X767" s="42"/>
      <c r="Y767" s="10" t="s">
        <v>4407</v>
      </c>
      <c r="Z767" s="10" t="s">
        <v>1210</v>
      </c>
      <c r="AA767" s="5"/>
    </row>
    <row r="768" spans="1:27" ht="12.75" customHeight="1" x14ac:dyDescent="0.25">
      <c r="A768" s="10" t="str">
        <f>Q768</f>
        <v>ENGENHARIAS</v>
      </c>
      <c r="B768" s="10" t="str">
        <f>E768</f>
        <v>NA2ESTO001-17SB</v>
      </c>
      <c r="C768" s="10" t="str">
        <f>CONCATENATE(D768," ",G768,"-",K768," (",J768,")",IF(G768="I"," - TURMA MINISTRADA EM INGLÊS",IF(G768="P"," - TURMA COMPARTILHADA COM A PÓS-GRADUAÇÃO",IF(G768="S"," - TURMA SEMIPRESENCIAL",""))))</f>
        <v>Circuitos Elétricos e Fotônica A2-noturno (São Bernardo do Campo)</v>
      </c>
      <c r="D768" s="6" t="s">
        <v>165</v>
      </c>
      <c r="E768" s="6" t="s">
        <v>264</v>
      </c>
      <c r="F768" s="27" t="s">
        <v>166</v>
      </c>
      <c r="G768" s="19" t="s">
        <v>24</v>
      </c>
      <c r="H768" s="19" t="s">
        <v>1932</v>
      </c>
      <c r="I768" s="6" t="s">
        <v>1933</v>
      </c>
      <c r="J768" s="6" t="s">
        <v>36</v>
      </c>
      <c r="K768" s="6" t="s">
        <v>23</v>
      </c>
      <c r="L768" s="6" t="s">
        <v>282</v>
      </c>
      <c r="M768" s="6">
        <v>45</v>
      </c>
      <c r="N768" s="6"/>
      <c r="O768" s="6" t="s">
        <v>22</v>
      </c>
      <c r="P768" s="6"/>
      <c r="Q768" s="6" t="s">
        <v>161</v>
      </c>
      <c r="R768" s="6" t="s">
        <v>320</v>
      </c>
      <c r="S768" s="6" t="s">
        <v>320</v>
      </c>
      <c r="T768" s="25">
        <v>16</v>
      </c>
      <c r="U768" s="25">
        <v>16</v>
      </c>
      <c r="V768" s="42" t="s">
        <v>1250</v>
      </c>
      <c r="W768" s="42"/>
      <c r="X768" s="42"/>
      <c r="Y768" s="10" t="s">
        <v>4408</v>
      </c>
      <c r="Z768" s="10" t="s">
        <v>1200</v>
      </c>
      <c r="AA768" s="5"/>
    </row>
    <row r="769" spans="1:27" ht="12.75" customHeight="1" x14ac:dyDescent="0.25">
      <c r="A769" s="10" t="str">
        <f>Q769</f>
        <v>ENGENHARIAS</v>
      </c>
      <c r="B769" s="10" t="str">
        <f>E769</f>
        <v>NAESTO001-17SA</v>
      </c>
      <c r="C769" s="10" t="str">
        <f>CONCATENATE(D769," ",G769,"-",K769," (",J769,")",IF(G769="I"," - TURMA MINISTRADA EM INGLÊS",IF(G769="P"," - TURMA COMPARTILHADA COM A PÓS-GRADUAÇÃO",IF(G769="S"," - TURMA SEMIPRESENCIAL",""))))</f>
        <v>Circuitos Elétricos e Fotônica A-noturno (Santo André)</v>
      </c>
      <c r="D769" s="6" t="s">
        <v>165</v>
      </c>
      <c r="E769" s="6" t="s">
        <v>2700</v>
      </c>
      <c r="F769" s="28" t="s">
        <v>166</v>
      </c>
      <c r="G769" s="19" t="s">
        <v>16</v>
      </c>
      <c r="H769" s="19" t="s">
        <v>2701</v>
      </c>
      <c r="I769" s="6" t="s">
        <v>2702</v>
      </c>
      <c r="J769" s="6" t="s">
        <v>17</v>
      </c>
      <c r="K769" s="17" t="s">
        <v>23</v>
      </c>
      <c r="L769" s="6" t="s">
        <v>282</v>
      </c>
      <c r="M769" s="6">
        <v>45</v>
      </c>
      <c r="N769" s="6"/>
      <c r="O769" s="6" t="s">
        <v>22</v>
      </c>
      <c r="P769" s="6"/>
      <c r="Q769" s="6" t="s">
        <v>161</v>
      </c>
      <c r="R769" s="6" t="s">
        <v>318</v>
      </c>
      <c r="S769" s="6" t="s">
        <v>318</v>
      </c>
      <c r="T769" s="25">
        <v>16</v>
      </c>
      <c r="U769" s="25">
        <v>16</v>
      </c>
      <c r="V769" s="42" t="s">
        <v>1250</v>
      </c>
      <c r="W769" s="42"/>
      <c r="X769" s="42"/>
      <c r="Y769" s="10" t="s">
        <v>4408</v>
      </c>
      <c r="Z769" s="10" t="s">
        <v>1200</v>
      </c>
      <c r="AA769" s="5"/>
    </row>
    <row r="770" spans="1:27" ht="12.75" customHeight="1" x14ac:dyDescent="0.25">
      <c r="A770" s="10" t="str">
        <f>Q770</f>
        <v>ENGENHARIAS</v>
      </c>
      <c r="B770" s="10" t="str">
        <f>E770</f>
        <v>DBESTO001-17SA</v>
      </c>
      <c r="C770" s="10" t="str">
        <f>CONCATENATE(D770," ",G770,"-",K770," (",J770,")",IF(G770="I"," - TURMA MINISTRADA EM INGLÊS",IF(G770="P"," - TURMA COMPARTILHADA COM A PÓS-GRADUAÇÃO",IF(G770="S"," - TURMA SEMIPRESENCIAL",""))))</f>
        <v>Circuitos Elétricos e Fotônica B-diurno (Santo André)</v>
      </c>
      <c r="D770" s="5" t="s">
        <v>165</v>
      </c>
      <c r="E770" s="5" t="s">
        <v>2709</v>
      </c>
      <c r="F770" s="25" t="s">
        <v>166</v>
      </c>
      <c r="G770" s="14" t="s">
        <v>28</v>
      </c>
      <c r="H770" s="14" t="s">
        <v>2710</v>
      </c>
      <c r="I770" s="5" t="s">
        <v>2711</v>
      </c>
      <c r="J770" s="5" t="s">
        <v>17</v>
      </c>
      <c r="K770" s="5" t="s">
        <v>18</v>
      </c>
      <c r="L770" s="5" t="s">
        <v>282</v>
      </c>
      <c r="M770" s="5">
        <v>79</v>
      </c>
      <c r="N770" s="5"/>
      <c r="O770" s="5" t="s">
        <v>22</v>
      </c>
      <c r="P770" s="5"/>
      <c r="Q770" s="6" t="s">
        <v>161</v>
      </c>
      <c r="R770" s="6" t="s">
        <v>321</v>
      </c>
      <c r="S770" s="6" t="s">
        <v>321</v>
      </c>
      <c r="T770" s="25">
        <v>16</v>
      </c>
      <c r="U770" s="25">
        <v>16</v>
      </c>
      <c r="V770" s="42" t="s">
        <v>1250</v>
      </c>
      <c r="W770" s="42"/>
      <c r="X770" s="42"/>
      <c r="Y770" s="10" t="s">
        <v>4453</v>
      </c>
      <c r="Z770" s="10" t="s">
        <v>1209</v>
      </c>
      <c r="AA770" s="5"/>
    </row>
    <row r="771" spans="1:27" ht="12.75" customHeight="1" x14ac:dyDescent="0.25">
      <c r="A771" s="10" t="str">
        <f>Q771</f>
        <v>ENGENHARIAS</v>
      </c>
      <c r="B771" s="10" t="str">
        <f>E771</f>
        <v>DA1ESTO013-17SB</v>
      </c>
      <c r="C771" s="10" t="str">
        <f>CONCATENATE(D771," ",G771,"-",K771," (",J771,")",IF(G771="I"," - TURMA MINISTRADA EM INGLÊS",IF(G771="P"," - TURMA COMPARTILHADA COM A PÓS-GRADUAÇÃO",IF(G771="S"," - TURMA SEMIPRESENCIAL",""))))</f>
        <v>Engenharia Econômica A1-diurno (São Bernardo do Campo)</v>
      </c>
      <c r="D771" s="6" t="s">
        <v>167</v>
      </c>
      <c r="E771" s="6" t="s">
        <v>1942</v>
      </c>
      <c r="F771" s="28" t="s">
        <v>168</v>
      </c>
      <c r="G771" s="19" t="s">
        <v>21</v>
      </c>
      <c r="H771" s="14" t="s">
        <v>1943</v>
      </c>
      <c r="I771" s="6"/>
      <c r="J771" s="6" t="s">
        <v>36</v>
      </c>
      <c r="K771" s="6" t="s">
        <v>18</v>
      </c>
      <c r="L771" s="6" t="s">
        <v>25</v>
      </c>
      <c r="M771" s="6">
        <v>60</v>
      </c>
      <c r="N771" s="6"/>
      <c r="O771" s="6" t="s">
        <v>22</v>
      </c>
      <c r="P771" s="6" t="s">
        <v>22</v>
      </c>
      <c r="Q771" s="6" t="s">
        <v>161</v>
      </c>
      <c r="R771" s="6" t="s">
        <v>474</v>
      </c>
      <c r="S771" s="6"/>
      <c r="T771" s="25">
        <v>16</v>
      </c>
      <c r="U771" s="25">
        <v>16</v>
      </c>
      <c r="V771" s="42" t="s">
        <v>1250</v>
      </c>
      <c r="W771" s="42"/>
      <c r="X771" s="42"/>
      <c r="Y771" s="10" t="s">
        <v>753</v>
      </c>
      <c r="Z771" s="10" t="s">
        <v>563</v>
      </c>
      <c r="AA771" s="5"/>
    </row>
    <row r="772" spans="1:27" ht="12.75" customHeight="1" x14ac:dyDescent="0.25">
      <c r="A772" s="10" t="str">
        <f>Q772</f>
        <v>ENGENHARIAS</v>
      </c>
      <c r="B772" s="10" t="str">
        <f>E772</f>
        <v>NA1ESTO013-17SB</v>
      </c>
      <c r="C772" s="10" t="str">
        <f>CONCATENATE(D772," ",G772,"-",K772," (",J772,")",IF(G772="I"," - TURMA MINISTRADA EM INGLÊS",IF(G772="P"," - TURMA COMPARTILHADA COM A PÓS-GRADUAÇÃO",IF(G772="S"," - TURMA SEMIPRESENCIAL",""))))</f>
        <v>Engenharia Econômica A1-noturno (São Bernardo do Campo)</v>
      </c>
      <c r="D772" s="6" t="s">
        <v>167</v>
      </c>
      <c r="E772" s="6" t="s">
        <v>1936</v>
      </c>
      <c r="F772" s="28" t="s">
        <v>168</v>
      </c>
      <c r="G772" s="19" t="s">
        <v>21</v>
      </c>
      <c r="H772" s="19" t="s">
        <v>1937</v>
      </c>
      <c r="I772" s="6"/>
      <c r="J772" s="6" t="s">
        <v>36</v>
      </c>
      <c r="K772" s="17" t="s">
        <v>23</v>
      </c>
      <c r="L772" s="6" t="s">
        <v>25</v>
      </c>
      <c r="M772" s="6">
        <v>90</v>
      </c>
      <c r="N772" s="6"/>
      <c r="O772" s="6" t="s">
        <v>22</v>
      </c>
      <c r="P772" s="6" t="s">
        <v>22</v>
      </c>
      <c r="Q772" s="6" t="s">
        <v>161</v>
      </c>
      <c r="R772" s="6" t="s">
        <v>476</v>
      </c>
      <c r="S772" s="6"/>
      <c r="T772" s="25">
        <v>16</v>
      </c>
      <c r="U772" s="25">
        <v>16</v>
      </c>
      <c r="V772" s="42" t="s">
        <v>1250</v>
      </c>
      <c r="W772" s="42"/>
      <c r="X772" s="42"/>
      <c r="Y772" s="10" t="s">
        <v>754</v>
      </c>
      <c r="Z772" s="10" t="s">
        <v>563</v>
      </c>
      <c r="AA772" s="5"/>
    </row>
    <row r="773" spans="1:27" ht="12.75" customHeight="1" x14ac:dyDescent="0.25">
      <c r="A773" s="10" t="str">
        <f>Q773</f>
        <v>ENGENHARIAS</v>
      </c>
      <c r="B773" s="10" t="str">
        <f>E773</f>
        <v>DA2ESTO013-17SB</v>
      </c>
      <c r="C773" s="10" t="str">
        <f>CONCATENATE(D773," ",G773,"-",K773," (",J773,")",IF(G773="I"," - TURMA MINISTRADA EM INGLÊS",IF(G773="P"," - TURMA COMPARTILHADA COM A PÓS-GRADUAÇÃO",IF(G773="S"," - TURMA SEMIPRESENCIAL",""))))</f>
        <v>Engenharia Econômica A2-diurno (São Bernardo do Campo)</v>
      </c>
      <c r="D773" s="5" t="s">
        <v>167</v>
      </c>
      <c r="E773" s="5" t="s">
        <v>1944</v>
      </c>
      <c r="F773" s="25" t="s">
        <v>168</v>
      </c>
      <c r="G773" s="14" t="s">
        <v>24</v>
      </c>
      <c r="H773" s="14" t="s">
        <v>1945</v>
      </c>
      <c r="I773" s="5"/>
      <c r="J773" s="5" t="s">
        <v>36</v>
      </c>
      <c r="K773" s="5" t="s">
        <v>18</v>
      </c>
      <c r="L773" s="5" t="s">
        <v>25</v>
      </c>
      <c r="M773" s="5">
        <v>60</v>
      </c>
      <c r="N773" s="5"/>
      <c r="O773" s="5" t="s">
        <v>22</v>
      </c>
      <c r="P773" s="5" t="s">
        <v>22</v>
      </c>
      <c r="Q773" s="5" t="s">
        <v>161</v>
      </c>
      <c r="R773" s="5" t="s">
        <v>910</v>
      </c>
      <c r="T773" s="25">
        <v>16</v>
      </c>
      <c r="U773" s="25">
        <v>16</v>
      </c>
      <c r="V773" s="42" t="s">
        <v>1250</v>
      </c>
      <c r="W773" s="42"/>
      <c r="X773" s="42"/>
      <c r="Y773" s="10" t="s">
        <v>753</v>
      </c>
      <c r="Z773" s="10" t="s">
        <v>563</v>
      </c>
      <c r="AA773" s="5"/>
    </row>
    <row r="774" spans="1:27" ht="12.75" customHeight="1" x14ac:dyDescent="0.25">
      <c r="A774" s="10" t="str">
        <f>Q774</f>
        <v>ENGENHARIAS</v>
      </c>
      <c r="B774" s="10" t="str">
        <f>E774</f>
        <v>NA2ESTO013-17SB</v>
      </c>
      <c r="C774" s="10" t="str">
        <f>CONCATENATE(D774," ",G774,"-",K774," (",J774,")",IF(G774="I"," - TURMA MINISTRADA EM INGLÊS",IF(G774="P"," - TURMA COMPARTILHADA COM A PÓS-GRADUAÇÃO",IF(G774="S"," - TURMA SEMIPRESENCIAL",""))))</f>
        <v>Engenharia Econômica A2-noturno (São Bernardo do Campo)</v>
      </c>
      <c r="D774" s="6" t="s">
        <v>167</v>
      </c>
      <c r="E774" s="6" t="s">
        <v>1938</v>
      </c>
      <c r="F774" s="27" t="s">
        <v>168</v>
      </c>
      <c r="G774" s="19" t="s">
        <v>24</v>
      </c>
      <c r="H774" s="19" t="s">
        <v>1939</v>
      </c>
      <c r="I774" s="6"/>
      <c r="J774" s="6" t="s">
        <v>36</v>
      </c>
      <c r="K774" s="17" t="s">
        <v>23</v>
      </c>
      <c r="L774" s="6" t="s">
        <v>25</v>
      </c>
      <c r="M774" s="6">
        <v>106</v>
      </c>
      <c r="N774" s="6"/>
      <c r="O774" s="6" t="s">
        <v>22</v>
      </c>
      <c r="P774" s="6" t="s">
        <v>22</v>
      </c>
      <c r="Q774" s="6" t="s">
        <v>161</v>
      </c>
      <c r="R774" s="6" t="s">
        <v>567</v>
      </c>
      <c r="S774" s="6"/>
      <c r="T774" s="25">
        <v>16</v>
      </c>
      <c r="U774" s="25">
        <v>16</v>
      </c>
      <c r="V774" s="42" t="s">
        <v>1250</v>
      </c>
      <c r="W774" s="42"/>
      <c r="X774" s="42"/>
      <c r="Y774" s="10" t="s">
        <v>754</v>
      </c>
      <c r="Z774" s="10" t="s">
        <v>563</v>
      </c>
      <c r="AA774" s="5"/>
    </row>
    <row r="775" spans="1:27" ht="12.75" customHeight="1" x14ac:dyDescent="0.25">
      <c r="A775" s="10" t="str">
        <f>Q775</f>
        <v>ENGENHARIAS</v>
      </c>
      <c r="B775" s="10" t="str">
        <f>E775</f>
        <v>DAESTO013-17SA</v>
      </c>
      <c r="C775" s="10" t="str">
        <f>CONCATENATE(D775," ",G775,"-",K775," (",J775,")",IF(G775="I"," - TURMA MINISTRADA EM INGLÊS",IF(G775="P"," - TURMA COMPARTILHADA COM A PÓS-GRADUAÇÃO",IF(G775="S"," - TURMA SEMIPRESENCIAL",""))))</f>
        <v>Engenharia Econômica A-diurno (Santo André)</v>
      </c>
      <c r="D775" s="6" t="s">
        <v>167</v>
      </c>
      <c r="E775" s="6" t="s">
        <v>1934</v>
      </c>
      <c r="F775" s="28" t="s">
        <v>168</v>
      </c>
      <c r="G775" s="19" t="s">
        <v>16</v>
      </c>
      <c r="H775" s="19" t="s">
        <v>1935</v>
      </c>
      <c r="I775" s="6"/>
      <c r="J775" s="6" t="s">
        <v>17</v>
      </c>
      <c r="K775" s="6" t="s">
        <v>18</v>
      </c>
      <c r="L775" s="6" t="s">
        <v>25</v>
      </c>
      <c r="M775" s="6">
        <v>82</v>
      </c>
      <c r="N775" s="6"/>
      <c r="O775" s="6" t="s">
        <v>22</v>
      </c>
      <c r="P775" s="6" t="s">
        <v>22</v>
      </c>
      <c r="Q775" s="6" t="s">
        <v>161</v>
      </c>
      <c r="R775" s="6" t="s">
        <v>477</v>
      </c>
      <c r="S775" s="6"/>
      <c r="T775" s="25">
        <v>16</v>
      </c>
      <c r="U775" s="25">
        <v>16</v>
      </c>
      <c r="V775" s="42" t="s">
        <v>1250</v>
      </c>
      <c r="W775" s="42"/>
      <c r="X775" s="42"/>
      <c r="Y775" s="10" t="s">
        <v>730</v>
      </c>
      <c r="Z775" s="10" t="s">
        <v>563</v>
      </c>
      <c r="AA775" s="5"/>
    </row>
    <row r="776" spans="1:27" ht="12.75" customHeight="1" x14ac:dyDescent="0.25">
      <c r="A776" s="10" t="str">
        <f>Q776</f>
        <v>ENGENHARIAS</v>
      </c>
      <c r="B776" s="10" t="str">
        <f>E776</f>
        <v>NAESTO013-17SA</v>
      </c>
      <c r="C776" s="10" t="str">
        <f>CONCATENATE(D776," ",G776,"-",K776," (",J776,")",IF(G776="I"," - TURMA MINISTRADA EM INGLÊS",IF(G776="P"," - TURMA COMPARTILHADA COM A PÓS-GRADUAÇÃO",IF(G776="S"," - TURMA SEMIPRESENCIAL",""))))</f>
        <v>Engenharia Econômica A-noturno (Santo André)</v>
      </c>
      <c r="D776" s="6" t="s">
        <v>167</v>
      </c>
      <c r="E776" s="6" t="s">
        <v>1940</v>
      </c>
      <c r="F776" s="28" t="s">
        <v>168</v>
      </c>
      <c r="G776" s="19" t="s">
        <v>16</v>
      </c>
      <c r="H776" s="19" t="s">
        <v>1941</v>
      </c>
      <c r="I776" s="6"/>
      <c r="J776" s="6" t="s">
        <v>17</v>
      </c>
      <c r="K776" s="6" t="s">
        <v>23</v>
      </c>
      <c r="L776" s="6" t="s">
        <v>25</v>
      </c>
      <c r="M776" s="6">
        <v>72</v>
      </c>
      <c r="N776" s="6"/>
      <c r="O776" s="6" t="s">
        <v>22</v>
      </c>
      <c r="P776" s="6" t="s">
        <v>22</v>
      </c>
      <c r="Q776" s="6" t="s">
        <v>161</v>
      </c>
      <c r="R776" s="5" t="s">
        <v>910</v>
      </c>
      <c r="T776" s="25">
        <v>16</v>
      </c>
      <c r="U776" s="25">
        <v>16</v>
      </c>
      <c r="V776" s="42" t="s">
        <v>1250</v>
      </c>
      <c r="W776" s="42"/>
      <c r="X776" s="42"/>
      <c r="Y776" s="10" t="s">
        <v>729</v>
      </c>
      <c r="Z776" s="10" t="s">
        <v>563</v>
      </c>
      <c r="AA776" s="5"/>
    </row>
    <row r="777" spans="1:27" ht="12.75" customHeight="1" x14ac:dyDescent="0.25">
      <c r="A777" s="10" t="str">
        <f>Q777</f>
        <v>ENGENHARIAS</v>
      </c>
      <c r="B777" s="10" t="str">
        <f>E777</f>
        <v>DBESTO013-17SA</v>
      </c>
      <c r="C777" s="10" t="str">
        <f>CONCATENATE(D777," ",G777,"-",K777," (",J777,")",IF(G777="I"," - TURMA MINISTRADA EM INGLÊS",IF(G777="P"," - TURMA COMPARTILHADA COM A PÓS-GRADUAÇÃO",IF(G777="S"," - TURMA SEMIPRESENCIAL",""))))</f>
        <v>Engenharia Econômica B-diurno (Santo André)</v>
      </c>
      <c r="D777" s="6" t="s">
        <v>167</v>
      </c>
      <c r="E777" s="6" t="s">
        <v>1946</v>
      </c>
      <c r="F777" s="28" t="s">
        <v>168</v>
      </c>
      <c r="G777" s="19" t="s">
        <v>28</v>
      </c>
      <c r="H777" s="19" t="s">
        <v>1947</v>
      </c>
      <c r="I777" s="6"/>
      <c r="J777" s="6" t="s">
        <v>17</v>
      </c>
      <c r="K777" s="6" t="s">
        <v>18</v>
      </c>
      <c r="L777" s="6" t="s">
        <v>25</v>
      </c>
      <c r="M777" s="6">
        <v>60</v>
      </c>
      <c r="N777" s="6"/>
      <c r="O777" s="6" t="s">
        <v>22</v>
      </c>
      <c r="P777" s="6" t="s">
        <v>22</v>
      </c>
      <c r="Q777" s="6" t="s">
        <v>161</v>
      </c>
      <c r="R777" s="6" t="s">
        <v>479</v>
      </c>
      <c r="S777" s="6"/>
      <c r="T777" s="25">
        <v>16</v>
      </c>
      <c r="U777" s="25">
        <v>16</v>
      </c>
      <c r="V777" s="42" t="s">
        <v>1250</v>
      </c>
      <c r="W777" s="42"/>
      <c r="X777" s="42"/>
      <c r="Y777" s="10" t="s">
        <v>4409</v>
      </c>
      <c r="Z777" s="10" t="s">
        <v>563</v>
      </c>
      <c r="AA777" s="5"/>
    </row>
    <row r="778" spans="1:27" ht="12.75" customHeight="1" x14ac:dyDescent="0.25">
      <c r="A778" s="10" t="str">
        <f>Q778</f>
        <v>ENGENHARIAS</v>
      </c>
      <c r="B778" s="10" t="str">
        <f>E778</f>
        <v>DA1ESTO902-17SA</v>
      </c>
      <c r="C778" s="10" t="str">
        <f>CONCATENATE(D778," ",G778,"-",K778," (",J778,")",IF(G778="I"," - TURMA MINISTRADA EM INGLÊS",IF(G778="P"," - TURMA COMPARTILHADA COM A PÓS-GRADUAÇÃO",IF(G778="S"," - TURMA SEMIPRESENCIAL",""))))</f>
        <v>Engenharia Unificada I A1-diurno (Santo André)</v>
      </c>
      <c r="D778" s="6" t="s">
        <v>2881</v>
      </c>
      <c r="E778" s="6" t="s">
        <v>3313</v>
      </c>
      <c r="F778" s="28" t="s">
        <v>2883</v>
      </c>
      <c r="G778" s="19" t="s">
        <v>21</v>
      </c>
      <c r="H778" s="19"/>
      <c r="I778" s="6" t="s">
        <v>3314</v>
      </c>
      <c r="J778" s="6" t="s">
        <v>17</v>
      </c>
      <c r="K778" s="6" t="s">
        <v>18</v>
      </c>
      <c r="L778" s="6" t="s">
        <v>2870</v>
      </c>
      <c r="M778" s="6">
        <v>30</v>
      </c>
      <c r="N778" s="6"/>
      <c r="O778" s="6" t="s">
        <v>22</v>
      </c>
      <c r="P778" s="6"/>
      <c r="Q778" s="6" t="s">
        <v>161</v>
      </c>
      <c r="R778" s="6" t="s">
        <v>475</v>
      </c>
      <c r="S778" s="6"/>
      <c r="T778" s="25">
        <v>8</v>
      </c>
      <c r="U778" s="25">
        <v>8</v>
      </c>
      <c r="V778" s="42" t="s">
        <v>1250</v>
      </c>
      <c r="W778" s="42"/>
      <c r="X778" s="42"/>
      <c r="Y778" s="10" t="s">
        <v>563</v>
      </c>
      <c r="Z778" s="10" t="s">
        <v>770</v>
      </c>
      <c r="AA778" s="5"/>
    </row>
    <row r="779" spans="1:27" ht="12.75" customHeight="1" x14ac:dyDescent="0.25">
      <c r="A779" s="10" t="str">
        <f>Q779</f>
        <v>ENGENHARIAS</v>
      </c>
      <c r="B779" s="10" t="str">
        <f>E779</f>
        <v>DA1ESTO902-17SB</v>
      </c>
      <c r="C779" s="10" t="str">
        <f>CONCATENATE(D779," ",G779,"-",K779," (",J779,")",IF(G779="I"," - TURMA MINISTRADA EM INGLÊS",IF(G779="P"," - TURMA COMPARTILHADA COM A PÓS-GRADUAÇÃO",IF(G779="S"," - TURMA SEMIPRESENCIAL",""))))</f>
        <v>Engenharia Unificada I A1-diurno (São Bernardo do Campo)</v>
      </c>
      <c r="D779" s="6" t="s">
        <v>2881</v>
      </c>
      <c r="E779" s="6" t="s">
        <v>3315</v>
      </c>
      <c r="F779" s="28" t="s">
        <v>2883</v>
      </c>
      <c r="G779" s="19" t="s">
        <v>21</v>
      </c>
      <c r="H779" s="19"/>
      <c r="I779" s="6" t="s">
        <v>2875</v>
      </c>
      <c r="J779" s="6" t="s">
        <v>36</v>
      </c>
      <c r="K779" s="17" t="s">
        <v>18</v>
      </c>
      <c r="L779" s="6" t="s">
        <v>2870</v>
      </c>
      <c r="M779" s="6">
        <v>30</v>
      </c>
      <c r="N779" s="6"/>
      <c r="O779" s="6" t="s">
        <v>22</v>
      </c>
      <c r="P779" s="6"/>
      <c r="Q779" s="6" t="s">
        <v>161</v>
      </c>
      <c r="R779" s="6" t="s">
        <v>964</v>
      </c>
      <c r="S779" s="6"/>
      <c r="T779" s="25">
        <v>8</v>
      </c>
      <c r="U779" s="25">
        <v>8</v>
      </c>
      <c r="V779" s="42" t="s">
        <v>1250</v>
      </c>
      <c r="W779" s="42"/>
      <c r="X779" s="42"/>
      <c r="Y779" s="10" t="s">
        <v>563</v>
      </c>
      <c r="Z779" s="10" t="s">
        <v>770</v>
      </c>
      <c r="AA779" s="5"/>
    </row>
    <row r="780" spans="1:27" ht="12.75" customHeight="1" x14ac:dyDescent="0.25">
      <c r="A780" s="10" t="str">
        <f>Q780</f>
        <v>ENGENHARIAS</v>
      </c>
      <c r="B780" s="10" t="str">
        <f>E780</f>
        <v>NA1ESTO902-17SA</v>
      </c>
      <c r="C780" s="10" t="str">
        <f>CONCATENATE(D780," ",G780,"-",K780," (",J780,")",IF(G780="I"," - TURMA MINISTRADA EM INGLÊS",IF(G780="P"," - TURMA COMPARTILHADA COM A PÓS-GRADUAÇÃO",IF(G780="S"," - TURMA SEMIPRESENCIAL",""))))</f>
        <v>Engenharia Unificada I A1-noturno (Santo André)</v>
      </c>
      <c r="D780" s="6" t="s">
        <v>2881</v>
      </c>
      <c r="E780" s="6" t="s">
        <v>3310</v>
      </c>
      <c r="F780" s="28" t="s">
        <v>2883</v>
      </c>
      <c r="G780" s="19" t="s">
        <v>21</v>
      </c>
      <c r="H780" s="19"/>
      <c r="I780" s="6" t="s">
        <v>2872</v>
      </c>
      <c r="J780" s="6" t="s">
        <v>17</v>
      </c>
      <c r="K780" s="6" t="s">
        <v>23</v>
      </c>
      <c r="L780" s="6" t="s">
        <v>2870</v>
      </c>
      <c r="M780" s="6">
        <v>30</v>
      </c>
      <c r="N780" s="6"/>
      <c r="O780" s="6" t="s">
        <v>22</v>
      </c>
      <c r="P780" s="6"/>
      <c r="Q780" s="6" t="s">
        <v>161</v>
      </c>
      <c r="R780" s="6" t="s">
        <v>614</v>
      </c>
      <c r="S780" s="6"/>
      <c r="T780" s="25">
        <v>8</v>
      </c>
      <c r="U780" s="25">
        <v>8</v>
      </c>
      <c r="V780" s="42" t="s">
        <v>1250</v>
      </c>
      <c r="W780" s="42"/>
      <c r="X780" s="42"/>
      <c r="Y780" s="10" t="s">
        <v>563</v>
      </c>
      <c r="Z780" s="10" t="s">
        <v>739</v>
      </c>
      <c r="AA780" s="5"/>
    </row>
    <row r="781" spans="1:27" ht="12.75" customHeight="1" x14ac:dyDescent="0.25">
      <c r="A781" s="10" t="str">
        <f>Q781</f>
        <v>ENGENHARIAS</v>
      </c>
      <c r="B781" s="10" t="str">
        <f>E781</f>
        <v>NA2ESTO902-17SA</v>
      </c>
      <c r="C781" s="10" t="str">
        <f>CONCATENATE(D781," ",G781,"-",K781," (",J781,")",IF(G781="I"," - TURMA MINISTRADA EM INGLÊS",IF(G781="P"," - TURMA COMPARTILHADA COM A PÓS-GRADUAÇÃO",IF(G781="S"," - TURMA SEMIPRESENCIAL",""))))</f>
        <v>Engenharia Unificada I A2-noturno (Santo André)</v>
      </c>
      <c r="D781" s="5" t="s">
        <v>2881</v>
      </c>
      <c r="E781" s="5" t="s">
        <v>3311</v>
      </c>
      <c r="F781" s="26" t="s">
        <v>2883</v>
      </c>
      <c r="G781" s="14" t="s">
        <v>24</v>
      </c>
      <c r="I781" s="5" t="s">
        <v>3312</v>
      </c>
      <c r="J781" s="5" t="s">
        <v>17</v>
      </c>
      <c r="K781" s="5" t="s">
        <v>23</v>
      </c>
      <c r="L781" s="5" t="s">
        <v>2870</v>
      </c>
      <c r="M781" s="5">
        <v>30</v>
      </c>
      <c r="N781" s="5"/>
      <c r="O781" s="5" t="s">
        <v>22</v>
      </c>
      <c r="P781" s="5"/>
      <c r="Q781" s="5" t="s">
        <v>161</v>
      </c>
      <c r="R781" s="5" t="s">
        <v>964</v>
      </c>
      <c r="T781" s="25">
        <v>8</v>
      </c>
      <c r="U781" s="25">
        <v>8</v>
      </c>
      <c r="V781" s="42" t="s">
        <v>1250</v>
      </c>
      <c r="W781" s="42"/>
      <c r="X781" s="42"/>
      <c r="Y781" s="10" t="s">
        <v>563</v>
      </c>
      <c r="Z781" s="10" t="s">
        <v>739</v>
      </c>
      <c r="AA781" s="5"/>
    </row>
    <row r="782" spans="1:27" ht="12.75" customHeight="1" x14ac:dyDescent="0.25">
      <c r="A782" s="10" t="str">
        <f>Q782</f>
        <v>ENGENHARIAS</v>
      </c>
      <c r="B782" s="10" t="str">
        <f>E782</f>
        <v>DAESTO902-17SA</v>
      </c>
      <c r="C782" s="10" t="str">
        <f>CONCATENATE(D782," ",G782,"-",K782," (",J782,")",IF(G782="I"," - TURMA MINISTRADA EM INGLÊS",IF(G782="P"," - TURMA COMPARTILHADA COM A PÓS-GRADUAÇÃO",IF(G782="S"," - TURMA SEMIPRESENCIAL",""))))</f>
        <v>Engenharia Unificada I A-diurno (Santo André)</v>
      </c>
      <c r="D782" s="6" t="s">
        <v>2881</v>
      </c>
      <c r="E782" s="6" t="s">
        <v>2884</v>
      </c>
      <c r="F782" s="27" t="s">
        <v>2883</v>
      </c>
      <c r="G782" s="19" t="s">
        <v>16</v>
      </c>
      <c r="H782" s="19"/>
      <c r="I782" s="6" t="s">
        <v>2869</v>
      </c>
      <c r="J782" s="6" t="s">
        <v>17</v>
      </c>
      <c r="K782" s="6" t="s">
        <v>18</v>
      </c>
      <c r="L782" s="6" t="s">
        <v>2870</v>
      </c>
      <c r="M782" s="6">
        <v>58</v>
      </c>
      <c r="N782" s="6"/>
      <c r="O782" s="6" t="s">
        <v>22</v>
      </c>
      <c r="P782" s="6"/>
      <c r="Q782" s="6" t="s">
        <v>161</v>
      </c>
      <c r="R782" s="6"/>
      <c r="S782" s="6" t="s">
        <v>777</v>
      </c>
      <c r="T782" s="25">
        <v>8</v>
      </c>
      <c r="U782" s="25">
        <v>8</v>
      </c>
      <c r="V782" s="42" t="s">
        <v>1250</v>
      </c>
      <c r="W782" s="42"/>
      <c r="X782" s="42"/>
      <c r="Y782" s="10" t="s">
        <v>563</v>
      </c>
      <c r="Z782" s="10" t="s">
        <v>770</v>
      </c>
      <c r="AA782" s="5"/>
    </row>
    <row r="783" spans="1:27" ht="12.75" customHeight="1" x14ac:dyDescent="0.25">
      <c r="A783" s="10" t="str">
        <f>Q783</f>
        <v>ENGENHARIAS</v>
      </c>
      <c r="B783" s="10" t="str">
        <f>E783</f>
        <v>DAESTO902-17SB</v>
      </c>
      <c r="C783" s="10" t="str">
        <f>CONCATENATE(D783," ",G783,"-",K783," (",J783,")",IF(G783="I"," - TURMA MINISTRADA EM INGLÊS",IF(G783="P"," - TURMA COMPARTILHADA COM A PÓS-GRADUAÇÃO",IF(G783="S"," - TURMA SEMIPRESENCIAL",""))))</f>
        <v>Engenharia Unificada I A-diurno (São Bernardo do Campo)</v>
      </c>
      <c r="D783" s="6" t="s">
        <v>2881</v>
      </c>
      <c r="E783" s="6" t="s">
        <v>2885</v>
      </c>
      <c r="F783" s="28" t="s">
        <v>2883</v>
      </c>
      <c r="G783" s="19" t="s">
        <v>16</v>
      </c>
      <c r="H783" s="19"/>
      <c r="I783" s="6" t="s">
        <v>2875</v>
      </c>
      <c r="J783" s="6" t="s">
        <v>36</v>
      </c>
      <c r="K783" s="17" t="s">
        <v>18</v>
      </c>
      <c r="L783" s="6" t="s">
        <v>2870</v>
      </c>
      <c r="M783" s="6">
        <v>30</v>
      </c>
      <c r="N783" s="6"/>
      <c r="O783" s="6" t="s">
        <v>22</v>
      </c>
      <c r="P783" s="6"/>
      <c r="Q783" s="6" t="s">
        <v>161</v>
      </c>
      <c r="R783" s="6"/>
      <c r="S783" s="6" t="s">
        <v>895</v>
      </c>
      <c r="T783" s="25">
        <v>8</v>
      </c>
      <c r="U783" s="25">
        <v>8</v>
      </c>
      <c r="V783" s="42" t="s">
        <v>1250</v>
      </c>
      <c r="W783" s="42"/>
      <c r="X783" s="42"/>
      <c r="Y783" s="10" t="s">
        <v>563</v>
      </c>
      <c r="Z783" s="10" t="s">
        <v>770</v>
      </c>
      <c r="AA783" s="5"/>
    </row>
    <row r="784" spans="1:27" ht="12.75" customHeight="1" x14ac:dyDescent="0.25">
      <c r="A784" s="10" t="str">
        <f>Q784</f>
        <v>ENGENHARIAS</v>
      </c>
      <c r="B784" s="10" t="str">
        <f>E784</f>
        <v>NAESTO902-17SA</v>
      </c>
      <c r="C784" s="10" t="str">
        <f>CONCATENATE(D784," ",G784,"-",K784," (",J784,")",IF(G784="I"," - TURMA MINISTRADA EM INGLÊS",IF(G784="P"," - TURMA COMPARTILHADA COM A PÓS-GRADUAÇÃO",IF(G784="S"," - TURMA SEMIPRESENCIAL",""))))</f>
        <v>Engenharia Unificada I A-noturno (Santo André)</v>
      </c>
      <c r="D784" s="6" t="s">
        <v>2881</v>
      </c>
      <c r="E784" s="6" t="s">
        <v>2882</v>
      </c>
      <c r="F784" s="28" t="s">
        <v>2883</v>
      </c>
      <c r="G784" s="19" t="s">
        <v>16</v>
      </c>
      <c r="H784" s="19"/>
      <c r="I784" s="6" t="s">
        <v>2872</v>
      </c>
      <c r="J784" s="6" t="s">
        <v>17</v>
      </c>
      <c r="K784" s="6" t="s">
        <v>23</v>
      </c>
      <c r="L784" s="6" t="s">
        <v>2870</v>
      </c>
      <c r="M784" s="6">
        <v>30</v>
      </c>
      <c r="N784" s="6"/>
      <c r="O784" s="6" t="s">
        <v>22</v>
      </c>
      <c r="P784" s="6"/>
      <c r="Q784" s="6" t="s">
        <v>161</v>
      </c>
      <c r="R784" s="6"/>
      <c r="S784" s="6" t="s">
        <v>475</v>
      </c>
      <c r="T784" s="25">
        <v>8</v>
      </c>
      <c r="U784" s="25">
        <v>8</v>
      </c>
      <c r="V784" s="42" t="s">
        <v>1250</v>
      </c>
      <c r="W784" s="42"/>
      <c r="X784" s="42"/>
      <c r="Y784" s="10" t="s">
        <v>563</v>
      </c>
      <c r="Z784" s="10" t="s">
        <v>739</v>
      </c>
      <c r="AA784" s="5"/>
    </row>
    <row r="785" spans="1:27" ht="12.75" customHeight="1" x14ac:dyDescent="0.25">
      <c r="A785" s="10" t="str">
        <f>Q785</f>
        <v>ENGENHARIAS</v>
      </c>
      <c r="B785" s="10" t="str">
        <f>E785</f>
        <v>NAESTO902-17SB</v>
      </c>
      <c r="C785" s="10" t="str">
        <f>CONCATENATE(D785," ",G785,"-",K785," (",J785,")",IF(G785="I"," - TURMA MINISTRADA EM INGLÊS",IF(G785="P"," - TURMA COMPARTILHADA COM A PÓS-GRADUAÇÃO",IF(G785="S"," - TURMA SEMIPRESENCIAL",""))))</f>
        <v>Engenharia Unificada I A-noturno (São Bernardo do Campo)</v>
      </c>
      <c r="D785" s="6" t="s">
        <v>2881</v>
      </c>
      <c r="E785" s="6" t="s">
        <v>2886</v>
      </c>
      <c r="F785" s="28" t="s">
        <v>2883</v>
      </c>
      <c r="G785" s="19" t="s">
        <v>16</v>
      </c>
      <c r="H785" s="19"/>
      <c r="I785" s="6" t="s">
        <v>2887</v>
      </c>
      <c r="J785" s="6" t="s">
        <v>36</v>
      </c>
      <c r="K785" s="6" t="s">
        <v>23</v>
      </c>
      <c r="L785" s="6" t="s">
        <v>2870</v>
      </c>
      <c r="M785" s="6">
        <v>59</v>
      </c>
      <c r="N785" s="6"/>
      <c r="O785" s="6" t="s">
        <v>22</v>
      </c>
      <c r="P785" s="6"/>
      <c r="Q785" s="6" t="s">
        <v>161</v>
      </c>
      <c r="R785" s="6"/>
      <c r="S785" s="6" t="s">
        <v>381</v>
      </c>
      <c r="T785" s="25">
        <v>8</v>
      </c>
      <c r="U785" s="25">
        <v>8</v>
      </c>
      <c r="V785" s="42" t="s">
        <v>1250</v>
      </c>
      <c r="W785" s="42"/>
      <c r="X785" s="42"/>
      <c r="Y785" s="10" t="s">
        <v>563</v>
      </c>
      <c r="Z785" s="10" t="s">
        <v>739</v>
      </c>
      <c r="AA785" s="5"/>
    </row>
    <row r="786" spans="1:27" ht="12.75" customHeight="1" x14ac:dyDescent="0.25">
      <c r="A786" s="10" t="str">
        <f>Q786</f>
        <v>ENGENHARIAS</v>
      </c>
      <c r="B786" s="10" t="str">
        <f>E786</f>
        <v>DAESTO903-17SA</v>
      </c>
      <c r="C786" s="10" t="str">
        <f>CONCATENATE(D786," ",G786,"-",K786," (",J786,")",IF(G786="I"," - TURMA MINISTRADA EM INGLÊS",IF(G786="P"," - TURMA COMPARTILHADA COM A PÓS-GRADUAÇÃO",IF(G786="S"," - TURMA SEMIPRESENCIAL",""))))</f>
        <v>Engenharia Unificada II A-diurno (Santo André)</v>
      </c>
      <c r="D786" s="6" t="s">
        <v>2866</v>
      </c>
      <c r="E786" s="6" t="s">
        <v>2867</v>
      </c>
      <c r="F786" s="28" t="s">
        <v>2868</v>
      </c>
      <c r="G786" s="19" t="s">
        <v>16</v>
      </c>
      <c r="H786" s="19"/>
      <c r="I786" s="6" t="s">
        <v>2869</v>
      </c>
      <c r="J786" s="6" t="s">
        <v>17</v>
      </c>
      <c r="K786" s="17" t="s">
        <v>18</v>
      </c>
      <c r="L786" s="6" t="s">
        <v>2870</v>
      </c>
      <c r="M786" s="6">
        <v>30</v>
      </c>
      <c r="N786" s="6"/>
      <c r="O786" s="6" t="s">
        <v>22</v>
      </c>
      <c r="P786" s="6"/>
      <c r="Q786" s="6" t="s">
        <v>161</v>
      </c>
      <c r="R786" s="6"/>
      <c r="S786" s="6" t="s">
        <v>1997</v>
      </c>
      <c r="T786" s="25">
        <v>8</v>
      </c>
      <c r="U786" s="25">
        <v>8</v>
      </c>
      <c r="V786" s="42" t="s">
        <v>1250</v>
      </c>
      <c r="W786" s="42"/>
      <c r="X786" s="42"/>
      <c r="Y786" s="10" t="s">
        <v>563</v>
      </c>
      <c r="Z786" s="10" t="s">
        <v>770</v>
      </c>
      <c r="AA786" s="5"/>
    </row>
    <row r="787" spans="1:27" ht="12.75" customHeight="1" x14ac:dyDescent="0.25">
      <c r="A787" s="10" t="str">
        <f>Q787</f>
        <v>ENGENHARIAS</v>
      </c>
      <c r="B787" s="10" t="str">
        <f>E787</f>
        <v>DAESTO903-17SB</v>
      </c>
      <c r="C787" s="10" t="str">
        <f>CONCATENATE(D787," ",G787,"-",K787," (",J787,")",IF(G787="I"," - TURMA MINISTRADA EM INGLÊS",IF(G787="P"," - TURMA COMPARTILHADA COM A PÓS-GRADUAÇÃO",IF(G787="S"," - TURMA SEMIPRESENCIAL",""))))</f>
        <v>Engenharia Unificada II A-diurno (São Bernardo do Campo)</v>
      </c>
      <c r="D787" s="6" t="s">
        <v>2866</v>
      </c>
      <c r="E787" s="6" t="s">
        <v>2874</v>
      </c>
      <c r="F787" s="28" t="s">
        <v>2868</v>
      </c>
      <c r="G787" s="19" t="s">
        <v>16</v>
      </c>
      <c r="H787" s="19"/>
      <c r="I787" s="6" t="s">
        <v>2875</v>
      </c>
      <c r="J787" s="6" t="s">
        <v>36</v>
      </c>
      <c r="K787" s="17" t="s">
        <v>18</v>
      </c>
      <c r="L787" s="6" t="s">
        <v>2870</v>
      </c>
      <c r="M787" s="6">
        <v>51</v>
      </c>
      <c r="N787" s="6"/>
      <c r="O787" s="6" t="s">
        <v>22</v>
      </c>
      <c r="P787" s="6"/>
      <c r="Q787" s="6" t="s">
        <v>161</v>
      </c>
      <c r="R787" s="6"/>
      <c r="S787" s="6" t="s">
        <v>645</v>
      </c>
      <c r="T787" s="25">
        <v>8</v>
      </c>
      <c r="U787" s="25">
        <v>8</v>
      </c>
      <c r="V787" s="42" t="s">
        <v>1250</v>
      </c>
      <c r="W787" s="42"/>
      <c r="X787" s="42"/>
      <c r="Y787" s="10" t="s">
        <v>563</v>
      </c>
      <c r="Z787" s="10" t="s">
        <v>770</v>
      </c>
      <c r="AA787" s="5"/>
    </row>
    <row r="788" spans="1:27" ht="12.75" customHeight="1" x14ac:dyDescent="0.25">
      <c r="A788" s="10" t="str">
        <f>Q788</f>
        <v>ENGENHARIAS</v>
      </c>
      <c r="B788" s="10" t="str">
        <f>E788</f>
        <v>NAESTO903-17SA</v>
      </c>
      <c r="C788" s="10" t="str">
        <f>CONCATENATE(D788," ",G788,"-",K788," (",J788,")",IF(G788="I"," - TURMA MINISTRADA EM INGLÊS",IF(G788="P"," - TURMA COMPARTILHADA COM A PÓS-GRADUAÇÃO",IF(G788="S"," - TURMA SEMIPRESENCIAL",""))))</f>
        <v>Engenharia Unificada II A-noturno (Santo André)</v>
      </c>
      <c r="D788" s="5" t="s">
        <v>2866</v>
      </c>
      <c r="E788" s="5" t="s">
        <v>2871</v>
      </c>
      <c r="F788" s="25" t="s">
        <v>2868</v>
      </c>
      <c r="G788" s="14" t="s">
        <v>16</v>
      </c>
      <c r="I788" s="5" t="s">
        <v>2872</v>
      </c>
      <c r="J788" s="5" t="s">
        <v>17</v>
      </c>
      <c r="K788" s="5" t="s">
        <v>23</v>
      </c>
      <c r="L788" s="5" t="s">
        <v>2870</v>
      </c>
      <c r="M788" s="5">
        <v>72</v>
      </c>
      <c r="N788" s="5"/>
      <c r="O788" s="5" t="s">
        <v>22</v>
      </c>
      <c r="P788" s="5"/>
      <c r="Q788" s="6" t="s">
        <v>161</v>
      </c>
      <c r="R788" s="6"/>
      <c r="S788" s="6" t="s">
        <v>2873</v>
      </c>
      <c r="T788" s="25">
        <v>8</v>
      </c>
      <c r="U788" s="25">
        <v>8</v>
      </c>
      <c r="V788" s="42" t="s">
        <v>1250</v>
      </c>
      <c r="W788" s="42"/>
      <c r="X788" s="42"/>
      <c r="Y788" s="10" t="s">
        <v>563</v>
      </c>
      <c r="Z788" s="10" t="s">
        <v>739</v>
      </c>
      <c r="AA788" s="5"/>
    </row>
    <row r="789" spans="1:27" ht="12.75" customHeight="1" x14ac:dyDescent="0.25">
      <c r="A789" s="10" t="str">
        <f>Q789</f>
        <v>ENGENHARIAS</v>
      </c>
      <c r="B789" s="10" t="str">
        <f>E789</f>
        <v>NAESTO903-17SB</v>
      </c>
      <c r="C789" s="10" t="str">
        <f>CONCATENATE(D789," ",G789,"-",K789," (",J789,")",IF(G789="I"," - TURMA MINISTRADA EM INGLÊS",IF(G789="P"," - TURMA COMPARTILHADA COM A PÓS-GRADUAÇÃO",IF(G789="S"," - TURMA SEMIPRESENCIAL",""))))</f>
        <v>Engenharia Unificada II A-noturno (São Bernardo do Campo)</v>
      </c>
      <c r="D789" s="6" t="s">
        <v>2866</v>
      </c>
      <c r="E789" s="6" t="s">
        <v>2876</v>
      </c>
      <c r="F789" s="28" t="s">
        <v>2868</v>
      </c>
      <c r="G789" s="19" t="s">
        <v>16</v>
      </c>
      <c r="H789" s="19"/>
      <c r="I789" s="6" t="s">
        <v>2877</v>
      </c>
      <c r="J789" s="6" t="s">
        <v>36</v>
      </c>
      <c r="K789" s="6" t="s">
        <v>23</v>
      </c>
      <c r="L789" s="6" t="s">
        <v>2870</v>
      </c>
      <c r="M789" s="6">
        <v>30</v>
      </c>
      <c r="N789" s="6"/>
      <c r="O789" s="6" t="s">
        <v>22</v>
      </c>
      <c r="P789" s="6"/>
      <c r="Q789" s="6" t="s">
        <v>161</v>
      </c>
      <c r="R789" s="6"/>
      <c r="S789" s="6" t="s">
        <v>963</v>
      </c>
      <c r="T789" s="25">
        <v>8</v>
      </c>
      <c r="U789" s="25">
        <v>8</v>
      </c>
      <c r="V789" s="42" t="s">
        <v>1250</v>
      </c>
      <c r="W789" s="42"/>
      <c r="X789" s="42"/>
      <c r="Y789" s="10" t="s">
        <v>563</v>
      </c>
      <c r="Z789" s="10" t="s">
        <v>1178</v>
      </c>
      <c r="AA789" s="5"/>
    </row>
    <row r="790" spans="1:27" ht="12.75" customHeight="1" x14ac:dyDescent="0.25">
      <c r="A790" s="10" t="str">
        <f>Q790</f>
        <v>ENGENHARIAS</v>
      </c>
      <c r="B790" s="10" t="str">
        <f>E790</f>
        <v>DA1ESTO016-17SA</v>
      </c>
      <c r="C790" s="10" t="str">
        <f>CONCATENATE(D790," ",G790,"-",K790," (",J790,")",IF(G790="I"," - TURMA MINISTRADA EM INGLÊS",IF(G790="P"," - TURMA COMPARTILHADA COM A PÓS-GRADUAÇÃO",IF(G790="S"," - TURMA SEMIPRESENCIAL",""))))</f>
        <v>Fenômenos de Transporte A1-diurno (Santo André)</v>
      </c>
      <c r="D790" s="6" t="s">
        <v>169</v>
      </c>
      <c r="E790" s="6" t="s">
        <v>543</v>
      </c>
      <c r="F790" s="27" t="s">
        <v>170</v>
      </c>
      <c r="G790" s="19" t="s">
        <v>21</v>
      </c>
      <c r="H790" s="19" t="s">
        <v>1948</v>
      </c>
      <c r="I790" s="6"/>
      <c r="J790" s="6" t="s">
        <v>17</v>
      </c>
      <c r="K790" s="6" t="s">
        <v>18</v>
      </c>
      <c r="L790" s="6" t="s">
        <v>25</v>
      </c>
      <c r="M790" s="6">
        <v>45</v>
      </c>
      <c r="N790" s="6"/>
      <c r="O790" s="6" t="s">
        <v>22</v>
      </c>
      <c r="P790" s="6"/>
      <c r="Q790" s="6" t="s">
        <v>161</v>
      </c>
      <c r="R790" s="6" t="s">
        <v>311</v>
      </c>
      <c r="S790" s="6"/>
      <c r="T790" s="25">
        <v>16</v>
      </c>
      <c r="U790" s="25">
        <v>16</v>
      </c>
      <c r="V790" s="42" t="s">
        <v>1250</v>
      </c>
      <c r="W790" s="42"/>
      <c r="X790" s="42"/>
      <c r="Y790" s="10" t="s">
        <v>1164</v>
      </c>
      <c r="Z790" s="10" t="s">
        <v>563</v>
      </c>
      <c r="AA790" s="5"/>
    </row>
    <row r="791" spans="1:27" ht="12.75" customHeight="1" x14ac:dyDescent="0.25">
      <c r="A791" s="10" t="str">
        <f>Q791</f>
        <v>ENGENHARIAS</v>
      </c>
      <c r="B791" s="10" t="str">
        <f>E791</f>
        <v>NA1ESTO016-17SA</v>
      </c>
      <c r="C791" s="10" t="str">
        <f>CONCATENATE(D791," ",G791,"-",K791," (",J791,")",IF(G791="I"," - TURMA MINISTRADA EM INGLÊS",IF(G791="P"," - TURMA COMPARTILHADA COM A PÓS-GRADUAÇÃO",IF(G791="S"," - TURMA SEMIPRESENCIAL",""))))</f>
        <v>Fenômenos de Transporte A1-noturno (Santo André)</v>
      </c>
      <c r="D791" s="6" t="s">
        <v>169</v>
      </c>
      <c r="E791" s="6" t="s">
        <v>544</v>
      </c>
      <c r="F791" s="28" t="s">
        <v>170</v>
      </c>
      <c r="G791" s="19" t="s">
        <v>21</v>
      </c>
      <c r="H791" s="19" t="s">
        <v>1950</v>
      </c>
      <c r="I791" s="6"/>
      <c r="J791" s="6" t="s">
        <v>17</v>
      </c>
      <c r="K791" s="17" t="s">
        <v>23</v>
      </c>
      <c r="L791" s="6" t="s">
        <v>25</v>
      </c>
      <c r="M791" s="6">
        <v>45</v>
      </c>
      <c r="N791" s="6"/>
      <c r="O791" s="6" t="s">
        <v>22</v>
      </c>
      <c r="P791" s="6"/>
      <c r="Q791" s="6" t="s">
        <v>161</v>
      </c>
      <c r="R791" s="6" t="s">
        <v>309</v>
      </c>
      <c r="S791" s="6"/>
      <c r="T791" s="25">
        <v>16</v>
      </c>
      <c r="U791" s="25">
        <v>16</v>
      </c>
      <c r="V791" s="42" t="s">
        <v>1250</v>
      </c>
      <c r="W791" s="42"/>
      <c r="X791" s="42"/>
      <c r="Y791" s="10" t="s">
        <v>1165</v>
      </c>
      <c r="Z791" s="10" t="s">
        <v>563</v>
      </c>
      <c r="AA791" s="5"/>
    </row>
    <row r="792" spans="1:27" ht="12.75" customHeight="1" x14ac:dyDescent="0.25">
      <c r="A792" s="10" t="str">
        <f>Q792</f>
        <v>ENGENHARIAS</v>
      </c>
      <c r="B792" s="10" t="str">
        <f>E792</f>
        <v>NA1ESTO016-17SB</v>
      </c>
      <c r="C792" s="10" t="str">
        <f>CONCATENATE(D792," ",G792,"-",K792," (",J792,")",IF(G792="I"," - TURMA MINISTRADA EM INGLÊS",IF(G792="P"," - TURMA COMPARTILHADA COM A PÓS-GRADUAÇÃO",IF(G792="S"," - TURMA SEMIPRESENCIAL",""))))</f>
        <v>Fenômenos de Transporte A1-noturno (São Bernardo do Campo)</v>
      </c>
      <c r="D792" s="5" t="s">
        <v>169</v>
      </c>
      <c r="E792" s="5" t="s">
        <v>1122</v>
      </c>
      <c r="F792" s="26" t="s">
        <v>170</v>
      </c>
      <c r="G792" s="14" t="s">
        <v>21</v>
      </c>
      <c r="H792" s="14" t="s">
        <v>3316</v>
      </c>
      <c r="I792" s="5"/>
      <c r="J792" s="5" t="s">
        <v>36</v>
      </c>
      <c r="K792" s="16" t="s">
        <v>23</v>
      </c>
      <c r="L792" s="5" t="s">
        <v>25</v>
      </c>
      <c r="M792" s="5">
        <v>45</v>
      </c>
      <c r="N792" s="5"/>
      <c r="O792" s="5" t="s">
        <v>22</v>
      </c>
      <c r="P792" s="5"/>
      <c r="Q792" s="6" t="s">
        <v>161</v>
      </c>
      <c r="R792" s="6" t="s">
        <v>576</v>
      </c>
      <c r="S792" s="6"/>
      <c r="T792" s="25">
        <v>16</v>
      </c>
      <c r="U792" s="25">
        <v>16</v>
      </c>
      <c r="V792" s="42" t="s">
        <v>1250</v>
      </c>
      <c r="W792" s="42"/>
      <c r="X792" s="42"/>
      <c r="Y792" s="10" t="s">
        <v>731</v>
      </c>
      <c r="Z792" s="10" t="s">
        <v>563</v>
      </c>
      <c r="AA792" s="5"/>
    </row>
    <row r="793" spans="1:27" ht="12.75" customHeight="1" x14ac:dyDescent="0.25">
      <c r="A793" s="10" t="str">
        <f>Q793</f>
        <v>ENGENHARIAS</v>
      </c>
      <c r="B793" s="10" t="str">
        <f>E793</f>
        <v>NA2ESTO016-17SA</v>
      </c>
      <c r="C793" s="10" t="str">
        <f>CONCATENATE(D793," ",G793,"-",K793," (",J793,")",IF(G793="I"," - TURMA MINISTRADA EM INGLÊS",IF(G793="P"," - TURMA COMPARTILHADA COM A PÓS-GRADUAÇÃO",IF(G793="S"," - TURMA SEMIPRESENCIAL",""))))</f>
        <v>Fenômenos de Transporte A2-noturno (Santo André)</v>
      </c>
      <c r="D793" s="5" t="s">
        <v>169</v>
      </c>
      <c r="E793" s="5" t="s">
        <v>545</v>
      </c>
      <c r="F793" s="25" t="s">
        <v>170</v>
      </c>
      <c r="G793" s="14" t="s">
        <v>24</v>
      </c>
      <c r="H793" s="14" t="s">
        <v>1949</v>
      </c>
      <c r="I793" s="5"/>
      <c r="J793" s="5" t="s">
        <v>17</v>
      </c>
      <c r="K793" s="5" t="s">
        <v>23</v>
      </c>
      <c r="L793" s="5" t="s">
        <v>25</v>
      </c>
      <c r="M793" s="5">
        <v>45</v>
      </c>
      <c r="N793" s="5"/>
      <c r="O793" s="5" t="s">
        <v>22</v>
      </c>
      <c r="P793" s="5"/>
      <c r="Q793" s="6" t="s">
        <v>161</v>
      </c>
      <c r="R793" s="6" t="s">
        <v>637</v>
      </c>
      <c r="S793" s="6"/>
      <c r="T793" s="25">
        <v>16</v>
      </c>
      <c r="U793" s="25">
        <v>16</v>
      </c>
      <c r="V793" s="42" t="s">
        <v>1250</v>
      </c>
      <c r="W793" s="42"/>
      <c r="X793" s="42"/>
      <c r="Y793" s="10" t="s">
        <v>1165</v>
      </c>
      <c r="Z793" s="10" t="s">
        <v>563</v>
      </c>
      <c r="AA793" s="5"/>
    </row>
    <row r="794" spans="1:27" ht="12.75" customHeight="1" x14ac:dyDescent="0.25">
      <c r="A794" s="10" t="str">
        <f>Q794</f>
        <v>ENGENHARIAS</v>
      </c>
      <c r="B794" s="10" t="str">
        <f>E794</f>
        <v>DAESTO016-17SB</v>
      </c>
      <c r="C794" s="10" t="str">
        <f>CONCATENATE(D794," ",G794,"-",K794," (",J794,")",IF(G794="I"," - TURMA MINISTRADA EM INGLÊS",IF(G794="P"," - TURMA COMPARTILHADA COM A PÓS-GRADUAÇÃO",IF(G794="S"," - TURMA SEMIPRESENCIAL",""))))</f>
        <v>Fenômenos de Transporte A-diurno (São Bernardo do Campo)</v>
      </c>
      <c r="D794" s="6" t="s">
        <v>169</v>
      </c>
      <c r="E794" s="6" t="s">
        <v>1121</v>
      </c>
      <c r="F794" s="28" t="s">
        <v>170</v>
      </c>
      <c r="G794" s="19" t="s">
        <v>16</v>
      </c>
      <c r="H794" s="19" t="s">
        <v>2919</v>
      </c>
      <c r="I794" s="6"/>
      <c r="J794" s="6" t="s">
        <v>36</v>
      </c>
      <c r="K794" s="17" t="s">
        <v>18</v>
      </c>
      <c r="L794" s="6" t="s">
        <v>25</v>
      </c>
      <c r="M794" s="6">
        <v>60</v>
      </c>
      <c r="N794" s="6"/>
      <c r="O794" s="6" t="s">
        <v>22</v>
      </c>
      <c r="P794" s="6"/>
      <c r="Q794" s="6" t="s">
        <v>161</v>
      </c>
      <c r="R794" s="6" t="s">
        <v>794</v>
      </c>
      <c r="S794" s="6"/>
      <c r="T794" s="25">
        <v>16</v>
      </c>
      <c r="U794" s="25">
        <v>16</v>
      </c>
      <c r="V794" s="42" t="s">
        <v>1250</v>
      </c>
      <c r="W794" s="42"/>
      <c r="X794" s="42"/>
      <c r="Y794" s="10" t="s">
        <v>4463</v>
      </c>
      <c r="Z794" s="10" t="s">
        <v>563</v>
      </c>
      <c r="AA794" s="5"/>
    </row>
    <row r="795" spans="1:27" ht="12.75" customHeight="1" x14ac:dyDescent="0.25">
      <c r="A795" s="10" t="str">
        <f>Q795</f>
        <v>ENGENHARIAS</v>
      </c>
      <c r="B795" s="10" t="str">
        <f>E795</f>
        <v>NAESTO016-17SB</v>
      </c>
      <c r="C795" s="10" t="str">
        <f>CONCATENATE(D795," ",G795,"-",K795," (",J795,")",IF(G795="I"," - TURMA MINISTRADA EM INGLÊS",IF(G795="P"," - TURMA COMPARTILHADA COM A PÓS-GRADUAÇÃO",IF(G795="S"," - TURMA SEMIPRESENCIAL",""))))</f>
        <v>Fenômenos de Transporte A-noturno (São Bernardo do Campo)</v>
      </c>
      <c r="D795" s="6" t="s">
        <v>169</v>
      </c>
      <c r="E795" s="6" t="s">
        <v>2917</v>
      </c>
      <c r="F795" s="28" t="s">
        <v>170</v>
      </c>
      <c r="G795" s="19" t="s">
        <v>16</v>
      </c>
      <c r="H795" s="19" t="s">
        <v>2918</v>
      </c>
      <c r="I795" s="6"/>
      <c r="J795" s="6" t="s">
        <v>36</v>
      </c>
      <c r="K795" s="17" t="s">
        <v>23</v>
      </c>
      <c r="L795" s="6" t="s">
        <v>25</v>
      </c>
      <c r="M795" s="6">
        <v>60</v>
      </c>
      <c r="N795" s="6"/>
      <c r="O795" s="6" t="s">
        <v>22</v>
      </c>
      <c r="P795" s="6"/>
      <c r="Q795" s="6" t="s">
        <v>161</v>
      </c>
      <c r="R795" s="6" t="s">
        <v>794</v>
      </c>
      <c r="S795" s="6"/>
      <c r="T795" s="25">
        <v>16</v>
      </c>
      <c r="U795" s="25">
        <v>16</v>
      </c>
      <c r="V795" s="42" t="s">
        <v>1250</v>
      </c>
      <c r="W795" s="42"/>
      <c r="X795" s="42"/>
      <c r="Y795" s="10" t="s">
        <v>731</v>
      </c>
      <c r="Z795" s="10" t="s">
        <v>563</v>
      </c>
      <c r="AA795" s="5"/>
    </row>
    <row r="796" spans="1:27" ht="12.75" customHeight="1" x14ac:dyDescent="0.25">
      <c r="A796" s="10" t="str">
        <f>Q796</f>
        <v>ENGENHARIAS</v>
      </c>
      <c r="B796" s="10" t="str">
        <f>E796</f>
        <v>DBESTO016-17SA</v>
      </c>
      <c r="C796" s="10" t="str">
        <f>CONCATENATE(D796," ",G796,"-",K796," (",J796,")",IF(G796="I"," - TURMA MINISTRADA EM INGLÊS",IF(G796="P"," - TURMA COMPARTILHADA COM A PÓS-GRADUAÇÃO",IF(G796="S"," - TURMA SEMIPRESENCIAL",""))))</f>
        <v>Fenômenos de Transporte B-diurno (Santo André)</v>
      </c>
      <c r="D796" s="6" t="s">
        <v>169</v>
      </c>
      <c r="E796" s="6" t="s">
        <v>2926</v>
      </c>
      <c r="F796" s="28" t="s">
        <v>170</v>
      </c>
      <c r="G796" s="19" t="s">
        <v>28</v>
      </c>
      <c r="H796" s="19" t="s">
        <v>2927</v>
      </c>
      <c r="I796" s="6"/>
      <c r="J796" s="6" t="s">
        <v>17</v>
      </c>
      <c r="K796" s="6" t="s">
        <v>18</v>
      </c>
      <c r="L796" s="6" t="s">
        <v>25</v>
      </c>
      <c r="M796" s="6">
        <v>50</v>
      </c>
      <c r="N796" s="6"/>
      <c r="O796" s="6" t="s">
        <v>22</v>
      </c>
      <c r="P796" s="6"/>
      <c r="Q796" s="6" t="s">
        <v>161</v>
      </c>
      <c r="R796" s="6" t="s">
        <v>311</v>
      </c>
      <c r="S796" s="6"/>
      <c r="T796" s="25">
        <v>16</v>
      </c>
      <c r="U796" s="25">
        <v>16</v>
      </c>
      <c r="V796" s="42" t="s">
        <v>1250</v>
      </c>
      <c r="W796" s="42"/>
      <c r="X796" s="42"/>
      <c r="Y796" s="10" t="s">
        <v>4464</v>
      </c>
      <c r="Z796" s="10" t="s">
        <v>563</v>
      </c>
      <c r="AA796" s="5"/>
    </row>
    <row r="797" spans="1:27" ht="12.75" customHeight="1" x14ac:dyDescent="0.25">
      <c r="A797" s="10" t="str">
        <f>Q797</f>
        <v>ENGENHARIAS</v>
      </c>
      <c r="B797" s="10" t="str">
        <f>E797</f>
        <v>NBESTO016-17SA</v>
      </c>
      <c r="C797" s="10" t="str">
        <f>CONCATENATE(D797," ",G797,"-",K797," (",J797,")",IF(G797="I"," - TURMA MINISTRADA EM INGLÊS",IF(G797="P"," - TURMA COMPARTILHADA COM A PÓS-GRADUAÇÃO",IF(G797="S"," - TURMA SEMIPRESENCIAL",""))))</f>
        <v>Fenômenos de Transporte B-noturno (Santo André)</v>
      </c>
      <c r="D797" s="6" t="s">
        <v>169</v>
      </c>
      <c r="E797" s="6" t="s">
        <v>2924</v>
      </c>
      <c r="F797" s="28" t="s">
        <v>170</v>
      </c>
      <c r="G797" s="19" t="s">
        <v>28</v>
      </c>
      <c r="H797" s="19" t="s">
        <v>2925</v>
      </c>
      <c r="I797" s="6"/>
      <c r="J797" s="6" t="s">
        <v>17</v>
      </c>
      <c r="K797" s="6" t="s">
        <v>23</v>
      </c>
      <c r="L797" s="6" t="s">
        <v>25</v>
      </c>
      <c r="M797" s="6">
        <v>45</v>
      </c>
      <c r="N797" s="6"/>
      <c r="O797" s="6" t="s">
        <v>22</v>
      </c>
      <c r="P797" s="6"/>
      <c r="Q797" s="6" t="s">
        <v>161</v>
      </c>
      <c r="R797" s="6" t="s">
        <v>312</v>
      </c>
      <c r="S797" s="6"/>
      <c r="T797" s="25">
        <v>16</v>
      </c>
      <c r="U797" s="25">
        <v>16</v>
      </c>
      <c r="V797" s="42" t="s">
        <v>1250</v>
      </c>
      <c r="W797" s="42"/>
      <c r="X797" s="42"/>
      <c r="Y797" s="10" t="s">
        <v>1169</v>
      </c>
      <c r="Z797" s="10" t="s">
        <v>563</v>
      </c>
      <c r="AA797" s="5"/>
    </row>
    <row r="798" spans="1:27" ht="12.75" customHeight="1" x14ac:dyDescent="0.25">
      <c r="A798" s="10" t="str">
        <f>Q798</f>
        <v>ENGENHARIAS</v>
      </c>
      <c r="B798" s="10" t="str">
        <f>E798</f>
        <v>DA1ESTO011-17SA</v>
      </c>
      <c r="C798" s="10" t="str">
        <f>CONCATENATE(D798," ",G798,"-",K798," (",J798,")",IF(G798="I"," - TURMA MINISTRADA EM INGLÊS",IF(G798="P"," - TURMA COMPARTILHADA COM A PÓS-GRADUAÇÃO",IF(G798="S"," - TURMA SEMIPRESENCIAL",""))))</f>
        <v>Fundamentos de Desenho Técnico A1-diurno (Santo André)</v>
      </c>
      <c r="D798" s="5" t="s">
        <v>239</v>
      </c>
      <c r="E798" s="5" t="s">
        <v>1119</v>
      </c>
      <c r="F798" s="25" t="s">
        <v>240</v>
      </c>
      <c r="G798" s="14" t="s">
        <v>21</v>
      </c>
      <c r="H798" s="14" t="s">
        <v>1955</v>
      </c>
      <c r="I798" s="5"/>
      <c r="J798" s="5" t="s">
        <v>17</v>
      </c>
      <c r="K798" s="5" t="s">
        <v>18</v>
      </c>
      <c r="L798" s="5" t="s">
        <v>19</v>
      </c>
      <c r="M798" s="5">
        <v>40</v>
      </c>
      <c r="N798" s="5"/>
      <c r="O798" s="5" t="s">
        <v>22</v>
      </c>
      <c r="P798" s="5"/>
      <c r="Q798" s="6" t="s">
        <v>161</v>
      </c>
      <c r="R798" s="5" t="s">
        <v>454</v>
      </c>
      <c r="T798" s="25">
        <v>8</v>
      </c>
      <c r="U798" s="25">
        <v>8</v>
      </c>
      <c r="V798" s="42" t="s">
        <v>1250</v>
      </c>
      <c r="W798" s="42"/>
      <c r="X798" s="42"/>
      <c r="Y798" s="10" t="s">
        <v>1177</v>
      </c>
      <c r="Z798" s="10" t="s">
        <v>563</v>
      </c>
      <c r="AA798" s="5"/>
    </row>
    <row r="799" spans="1:27" ht="12.75" customHeight="1" x14ac:dyDescent="0.25">
      <c r="A799" s="10" t="str">
        <f>Q799</f>
        <v>ENGENHARIAS</v>
      </c>
      <c r="B799" s="10" t="str">
        <f>E799</f>
        <v>NA1ESTO011-17SA</v>
      </c>
      <c r="C799" s="10" t="str">
        <f>CONCATENATE(D799," ",G799,"-",K799," (",J799,")",IF(G799="I"," - TURMA MINISTRADA EM INGLÊS",IF(G799="P"," - TURMA COMPARTILHADA COM A PÓS-GRADUAÇÃO",IF(G799="S"," - TURMA SEMIPRESENCIAL",""))))</f>
        <v>Fundamentos de Desenho Técnico A1-noturno (Santo André)</v>
      </c>
      <c r="D799" s="6" t="s">
        <v>239</v>
      </c>
      <c r="E799" s="6" t="s">
        <v>1115</v>
      </c>
      <c r="F799" s="28" t="s">
        <v>240</v>
      </c>
      <c r="G799" s="19" t="s">
        <v>21</v>
      </c>
      <c r="H799" s="19" t="s">
        <v>1951</v>
      </c>
      <c r="I799" s="6"/>
      <c r="J799" s="6" t="s">
        <v>17</v>
      </c>
      <c r="K799" s="6" t="s">
        <v>23</v>
      </c>
      <c r="L799" s="6" t="s">
        <v>19</v>
      </c>
      <c r="M799" s="6">
        <v>40</v>
      </c>
      <c r="N799" s="6"/>
      <c r="O799" s="6" t="s">
        <v>22</v>
      </c>
      <c r="P799" s="6"/>
      <c r="Q799" s="6" t="s">
        <v>161</v>
      </c>
      <c r="R799" s="6" t="s">
        <v>451</v>
      </c>
      <c r="S799" s="6"/>
      <c r="T799" s="25">
        <v>8</v>
      </c>
      <c r="U799" s="25">
        <v>8</v>
      </c>
      <c r="V799" s="42" t="s">
        <v>1250</v>
      </c>
      <c r="W799" s="42"/>
      <c r="X799" s="42"/>
      <c r="Y799" s="10" t="s">
        <v>1178</v>
      </c>
      <c r="Z799" s="10" t="s">
        <v>563</v>
      </c>
      <c r="AA799" s="5"/>
    </row>
    <row r="800" spans="1:27" ht="12.75" customHeight="1" x14ac:dyDescent="0.25">
      <c r="A800" s="10" t="str">
        <f>Q800</f>
        <v>ENGENHARIAS</v>
      </c>
      <c r="B800" s="10" t="str">
        <f>E800</f>
        <v>NA1ESTO011-17SB</v>
      </c>
      <c r="C800" s="10" t="str">
        <f>CONCATENATE(D800," ",G800,"-",K800," (",J800,")",IF(G800="I"," - TURMA MINISTRADA EM INGLÊS",IF(G800="P"," - TURMA COMPARTILHADA COM A PÓS-GRADUAÇÃO",IF(G800="S"," - TURMA SEMIPRESENCIAL",""))))</f>
        <v>Fundamentos de Desenho Técnico A1-noturno (São Bernardo do Campo)</v>
      </c>
      <c r="D800" s="6" t="s">
        <v>239</v>
      </c>
      <c r="E800" s="6" t="s">
        <v>1120</v>
      </c>
      <c r="F800" s="28" t="s">
        <v>240</v>
      </c>
      <c r="G800" s="19" t="s">
        <v>21</v>
      </c>
      <c r="H800" s="19" t="s">
        <v>1958</v>
      </c>
      <c r="I800" s="6"/>
      <c r="J800" s="6" t="s">
        <v>36</v>
      </c>
      <c r="K800" s="17" t="s">
        <v>23</v>
      </c>
      <c r="L800" s="6" t="s">
        <v>19</v>
      </c>
      <c r="M800" s="6">
        <v>40</v>
      </c>
      <c r="N800" s="6"/>
      <c r="O800" s="6" t="s">
        <v>22</v>
      </c>
      <c r="P800" s="6"/>
      <c r="Q800" s="6" t="s">
        <v>161</v>
      </c>
      <c r="R800" s="6" t="s">
        <v>612</v>
      </c>
      <c r="S800" s="6"/>
      <c r="T800" s="25">
        <v>8</v>
      </c>
      <c r="U800" s="25">
        <v>8</v>
      </c>
      <c r="V800" s="42" t="s">
        <v>1250</v>
      </c>
      <c r="W800" s="42"/>
      <c r="X800" s="42"/>
      <c r="Y800" s="10" t="s">
        <v>733</v>
      </c>
      <c r="Z800" s="10" t="s">
        <v>563</v>
      </c>
      <c r="AA800" s="5"/>
    </row>
    <row r="801" spans="1:27" ht="12.75" customHeight="1" x14ac:dyDescent="0.25">
      <c r="A801" s="10" t="str">
        <f>Q801</f>
        <v>ENGENHARIAS</v>
      </c>
      <c r="B801" s="10" t="str">
        <f>E801</f>
        <v>NA2ESTO011-17SA</v>
      </c>
      <c r="C801" s="10" t="str">
        <f>CONCATENATE(D801," ",G801,"-",K801," (",J801,")",IF(G801="I"," - TURMA MINISTRADA EM INGLÊS",IF(G801="P"," - TURMA COMPARTILHADA COM A PÓS-GRADUAÇÃO",IF(G801="S"," - TURMA SEMIPRESENCIAL",""))))</f>
        <v>Fundamentos de Desenho Técnico A2-noturno (Santo André)</v>
      </c>
      <c r="D801" s="6" t="s">
        <v>239</v>
      </c>
      <c r="E801" s="6" t="s">
        <v>1118</v>
      </c>
      <c r="F801" s="28" t="s">
        <v>240</v>
      </c>
      <c r="G801" s="19" t="s">
        <v>24</v>
      </c>
      <c r="H801" s="19" t="s">
        <v>1952</v>
      </c>
      <c r="I801" s="6"/>
      <c r="J801" s="6" t="s">
        <v>17</v>
      </c>
      <c r="K801" s="6" t="s">
        <v>23</v>
      </c>
      <c r="L801" s="6" t="s">
        <v>19</v>
      </c>
      <c r="M801" s="6">
        <v>40</v>
      </c>
      <c r="N801" s="6"/>
      <c r="O801" s="6" t="s">
        <v>22</v>
      </c>
      <c r="P801" s="6"/>
      <c r="Q801" s="6" t="s">
        <v>161</v>
      </c>
      <c r="R801" s="6" t="s">
        <v>394</v>
      </c>
      <c r="S801" s="6"/>
      <c r="T801" s="25">
        <v>8</v>
      </c>
      <c r="U801" s="25">
        <v>8</v>
      </c>
      <c r="V801" s="42" t="s">
        <v>1250</v>
      </c>
      <c r="W801" s="42"/>
      <c r="X801" s="42"/>
      <c r="Y801" s="10" t="s">
        <v>1178</v>
      </c>
      <c r="Z801" s="10" t="s">
        <v>563</v>
      </c>
      <c r="AA801" s="5"/>
    </row>
    <row r="802" spans="1:27" ht="12.75" customHeight="1" x14ac:dyDescent="0.25">
      <c r="A802" s="10" t="str">
        <f>Q802</f>
        <v>ENGENHARIAS</v>
      </c>
      <c r="B802" s="10" t="str">
        <f>E802</f>
        <v>NA2ESTO011-17SB</v>
      </c>
      <c r="C802" s="10" t="str">
        <f>CONCATENATE(D802," ",G802,"-",K802," (",J802,")",IF(G802="I"," - TURMA MINISTRADA EM INGLÊS",IF(G802="P"," - TURMA COMPARTILHADA COM A PÓS-GRADUAÇÃO",IF(G802="S"," - TURMA SEMIPRESENCIAL",""))))</f>
        <v>Fundamentos de Desenho Técnico A2-noturno (São Bernardo do Campo)</v>
      </c>
      <c r="D802" s="6" t="s">
        <v>239</v>
      </c>
      <c r="E802" s="6" t="s">
        <v>1117</v>
      </c>
      <c r="F802" s="27" t="s">
        <v>240</v>
      </c>
      <c r="G802" s="19" t="s">
        <v>24</v>
      </c>
      <c r="H802" s="19" t="s">
        <v>1957</v>
      </c>
      <c r="I802" s="6"/>
      <c r="J802" s="6" t="s">
        <v>36</v>
      </c>
      <c r="K802" s="6" t="s">
        <v>23</v>
      </c>
      <c r="L802" s="6" t="s">
        <v>19</v>
      </c>
      <c r="M802" s="6">
        <v>40</v>
      </c>
      <c r="N802" s="6"/>
      <c r="O802" s="6" t="s">
        <v>22</v>
      </c>
      <c r="P802" s="6"/>
      <c r="Q802" s="6" t="s">
        <v>161</v>
      </c>
      <c r="R802" s="6" t="s">
        <v>375</v>
      </c>
      <c r="S802" s="6"/>
      <c r="T802" s="25">
        <v>8</v>
      </c>
      <c r="U802" s="25">
        <v>8</v>
      </c>
      <c r="V802" s="42" t="s">
        <v>1250</v>
      </c>
      <c r="W802" s="42"/>
      <c r="X802" s="42"/>
      <c r="Y802" s="10" t="s">
        <v>733</v>
      </c>
      <c r="Z802" s="10" t="s">
        <v>563</v>
      </c>
      <c r="AA802" s="5"/>
    </row>
    <row r="803" spans="1:27" ht="12.75" customHeight="1" x14ac:dyDescent="0.25">
      <c r="A803" s="10" t="str">
        <f>Q803</f>
        <v>ENGENHARIAS</v>
      </c>
      <c r="B803" s="10" t="str">
        <f>E803</f>
        <v>NA3ESTO011-17SA</v>
      </c>
      <c r="C803" s="10" t="str">
        <f>CONCATENATE(D803," ",G803,"-",K803," (",J803,")",IF(G803="I"," - TURMA MINISTRADA EM INGLÊS",IF(G803="P"," - TURMA COMPARTILHADA COM A PÓS-GRADUAÇÃO",IF(G803="S"," - TURMA SEMIPRESENCIAL",""))))</f>
        <v>Fundamentos de Desenho Técnico A3-noturno (Santo André)</v>
      </c>
      <c r="D803" s="6" t="s">
        <v>239</v>
      </c>
      <c r="E803" s="6" t="s">
        <v>1953</v>
      </c>
      <c r="F803" s="28" t="s">
        <v>240</v>
      </c>
      <c r="G803" s="19" t="s">
        <v>26</v>
      </c>
      <c r="H803" s="19" t="s">
        <v>1954</v>
      </c>
      <c r="I803" s="6"/>
      <c r="J803" s="6" t="s">
        <v>17</v>
      </c>
      <c r="K803" s="6" t="s">
        <v>23</v>
      </c>
      <c r="L803" s="6" t="s">
        <v>19</v>
      </c>
      <c r="M803" s="6">
        <v>40</v>
      </c>
      <c r="N803" s="6"/>
      <c r="O803" s="6" t="s">
        <v>22</v>
      </c>
      <c r="P803" s="6"/>
      <c r="Q803" s="6" t="s">
        <v>161</v>
      </c>
      <c r="R803" s="6" t="s">
        <v>1871</v>
      </c>
      <c r="S803" s="6"/>
      <c r="T803" s="25">
        <v>8</v>
      </c>
      <c r="U803" s="25">
        <v>8</v>
      </c>
      <c r="V803" s="42" t="s">
        <v>1250</v>
      </c>
      <c r="W803" s="42"/>
      <c r="X803" s="42"/>
      <c r="Y803" s="10" t="s">
        <v>1178</v>
      </c>
      <c r="Z803" s="10" t="s">
        <v>563</v>
      </c>
      <c r="AA803" s="5"/>
    </row>
    <row r="804" spans="1:27" ht="12.75" customHeight="1" x14ac:dyDescent="0.25">
      <c r="A804" s="10" t="str">
        <f>Q804</f>
        <v>ENGENHARIAS</v>
      </c>
      <c r="B804" s="10" t="str">
        <f>E804</f>
        <v>DAESTO011-17SB</v>
      </c>
      <c r="C804" s="10" t="str">
        <f>CONCATENATE(D804," ",G804,"-",K804," (",J804,")",IF(G804="I"," - TURMA MINISTRADA EM INGLÊS",IF(G804="P"," - TURMA COMPARTILHADA COM A PÓS-GRADUAÇÃO",IF(G804="S"," - TURMA SEMIPRESENCIAL",""))))</f>
        <v>Fundamentos de Desenho Técnico A-diurno (São Bernardo do Campo)</v>
      </c>
      <c r="D804" s="6" t="s">
        <v>239</v>
      </c>
      <c r="E804" s="6" t="s">
        <v>1116</v>
      </c>
      <c r="F804" s="28" t="s">
        <v>240</v>
      </c>
      <c r="G804" s="19" t="s">
        <v>16</v>
      </c>
      <c r="H804" s="19" t="s">
        <v>1956</v>
      </c>
      <c r="I804" s="6"/>
      <c r="J804" s="6" t="s">
        <v>36</v>
      </c>
      <c r="K804" s="17" t="s">
        <v>18</v>
      </c>
      <c r="L804" s="6" t="s">
        <v>19</v>
      </c>
      <c r="M804" s="6">
        <v>46</v>
      </c>
      <c r="N804" s="6"/>
      <c r="O804" s="6" t="s">
        <v>22</v>
      </c>
      <c r="P804" s="6"/>
      <c r="Q804" s="6" t="s">
        <v>161</v>
      </c>
      <c r="R804" s="6" t="s">
        <v>377</v>
      </c>
      <c r="S804" s="6"/>
      <c r="T804" s="25">
        <v>8</v>
      </c>
      <c r="U804" s="25">
        <v>8</v>
      </c>
      <c r="V804" s="42" t="s">
        <v>1250</v>
      </c>
      <c r="W804" s="42"/>
      <c r="X804" s="42"/>
      <c r="Y804" s="10" t="s">
        <v>732</v>
      </c>
      <c r="Z804" s="10" t="s">
        <v>563</v>
      </c>
      <c r="AA804" s="5"/>
    </row>
    <row r="805" spans="1:27" ht="12.75" customHeight="1" x14ac:dyDescent="0.25">
      <c r="A805" s="10" t="str">
        <f>Q805</f>
        <v>ENGENHARIAS</v>
      </c>
      <c r="B805" s="10" t="str">
        <f>E805</f>
        <v>DB1ESTO011-17SA</v>
      </c>
      <c r="C805" s="10" t="str">
        <f>CONCATENATE(D805," ",G805,"-",K805," (",J805,")",IF(G805="I"," - TURMA MINISTRADA EM INGLÊS",IF(G805="P"," - TURMA COMPARTILHADA COM A PÓS-GRADUAÇÃO",IF(G805="S"," - TURMA SEMIPRESENCIAL",""))))</f>
        <v>Fundamentos de Desenho Técnico B1-diurno (Santo André)</v>
      </c>
      <c r="D805" s="5" t="s">
        <v>239</v>
      </c>
      <c r="E805" s="5" t="s">
        <v>1959</v>
      </c>
      <c r="F805" s="25" t="s">
        <v>240</v>
      </c>
      <c r="G805" s="14" t="s">
        <v>31</v>
      </c>
      <c r="H805" s="14" t="s">
        <v>1960</v>
      </c>
      <c r="I805" s="5"/>
      <c r="J805" s="5" t="s">
        <v>17</v>
      </c>
      <c r="K805" s="16" t="s">
        <v>18</v>
      </c>
      <c r="L805" s="5" t="s">
        <v>19</v>
      </c>
      <c r="M805" s="5">
        <v>42</v>
      </c>
      <c r="N805" s="5"/>
      <c r="O805" s="5" t="s">
        <v>22</v>
      </c>
      <c r="P805" s="5"/>
      <c r="Q805" s="6" t="s">
        <v>161</v>
      </c>
      <c r="R805" s="6" t="s">
        <v>888</v>
      </c>
      <c r="S805" s="6"/>
      <c r="T805" s="25">
        <v>8</v>
      </c>
      <c r="U805" s="25">
        <v>8</v>
      </c>
      <c r="V805" s="42" t="s">
        <v>1250</v>
      </c>
      <c r="W805" s="42"/>
      <c r="X805" s="42"/>
      <c r="Y805" s="10" t="s">
        <v>3368</v>
      </c>
      <c r="Z805" s="10" t="s">
        <v>563</v>
      </c>
      <c r="AA805" s="5"/>
    </row>
    <row r="806" spans="1:27" ht="12.75" customHeight="1" x14ac:dyDescent="0.25">
      <c r="A806" s="10" t="str">
        <f>Q806</f>
        <v>ENGENHARIAS</v>
      </c>
      <c r="B806" s="10" t="str">
        <f>E806</f>
        <v>DB2ESTO011-17SA</v>
      </c>
      <c r="C806" s="10" t="str">
        <f>CONCATENATE(D806," ",G806,"-",K806," (",J806,")",IF(G806="I"," - TURMA MINISTRADA EM INGLÊS",IF(G806="P"," - TURMA COMPARTILHADA COM A PÓS-GRADUAÇÃO",IF(G806="S"," - TURMA SEMIPRESENCIAL",""))))</f>
        <v>Fundamentos de Desenho Técnico B2-diurno (Santo André)</v>
      </c>
      <c r="D806" s="5" t="s">
        <v>239</v>
      </c>
      <c r="E806" s="5" t="s">
        <v>1961</v>
      </c>
      <c r="F806" s="25" t="s">
        <v>240</v>
      </c>
      <c r="G806" s="14" t="s">
        <v>32</v>
      </c>
      <c r="H806" s="14" t="s">
        <v>1962</v>
      </c>
      <c r="I806" s="5"/>
      <c r="J806" s="5" t="s">
        <v>17</v>
      </c>
      <c r="K806" s="5" t="s">
        <v>18</v>
      </c>
      <c r="L806" s="5" t="s">
        <v>19</v>
      </c>
      <c r="M806" s="5">
        <v>41</v>
      </c>
      <c r="N806" s="5"/>
      <c r="O806" s="5" t="s">
        <v>22</v>
      </c>
      <c r="P806" s="5"/>
      <c r="Q806" s="5" t="s">
        <v>161</v>
      </c>
      <c r="R806" s="5" t="s">
        <v>925</v>
      </c>
      <c r="T806" s="25">
        <v>8</v>
      </c>
      <c r="U806" s="25">
        <v>8</v>
      </c>
      <c r="V806" s="42" t="s">
        <v>1250</v>
      </c>
      <c r="W806" s="42"/>
      <c r="X806" s="42"/>
      <c r="Y806" s="10" t="s">
        <v>3368</v>
      </c>
      <c r="Z806" s="10" t="s">
        <v>563</v>
      </c>
      <c r="AA806" s="5"/>
    </row>
    <row r="807" spans="1:27" ht="12.75" customHeight="1" x14ac:dyDescent="0.25">
      <c r="A807" s="10" t="str">
        <f>Q807</f>
        <v>ENGENHARIAS</v>
      </c>
      <c r="B807" s="10" t="str">
        <f>E807</f>
        <v>NA1ESTO004-17SA</v>
      </c>
      <c r="C807" s="10" t="str">
        <f>CONCATENATE(D807," ",G807,"-",K807," (",J807,")",IF(G807="I"," - TURMA MINISTRADA EM INGLÊS",IF(G807="P"," - TURMA COMPARTILHADA COM A PÓS-GRADUAÇÃO",IF(G807="S"," - TURMA SEMIPRESENCIAL",""))))</f>
        <v>Instrumentação e Controle A1-noturno (Santo André)</v>
      </c>
      <c r="D807" s="6" t="s">
        <v>171</v>
      </c>
      <c r="E807" s="6" t="s">
        <v>3308</v>
      </c>
      <c r="F807" s="28" t="s">
        <v>172</v>
      </c>
      <c r="G807" s="19" t="s">
        <v>21</v>
      </c>
      <c r="H807" s="19" t="s">
        <v>3309</v>
      </c>
      <c r="I807" s="6" t="s">
        <v>1846</v>
      </c>
      <c r="J807" s="6" t="s">
        <v>17</v>
      </c>
      <c r="K807" s="6" t="s">
        <v>23</v>
      </c>
      <c r="L807" s="6" t="s">
        <v>282</v>
      </c>
      <c r="M807" s="6">
        <v>45</v>
      </c>
      <c r="N807" s="6"/>
      <c r="O807" s="6" t="s">
        <v>22</v>
      </c>
      <c r="P807" s="6"/>
      <c r="Q807" s="6" t="s">
        <v>161</v>
      </c>
      <c r="R807" s="6" t="s">
        <v>416</v>
      </c>
      <c r="S807" s="6" t="s">
        <v>416</v>
      </c>
      <c r="T807" s="25">
        <v>16</v>
      </c>
      <c r="U807" s="25">
        <v>16</v>
      </c>
      <c r="V807" s="42" t="s">
        <v>1250</v>
      </c>
      <c r="W807" s="42"/>
      <c r="X807" s="42"/>
      <c r="Y807" s="10" t="s">
        <v>4460</v>
      </c>
      <c r="Z807" s="10" t="s">
        <v>3382</v>
      </c>
      <c r="AA807" s="5"/>
    </row>
    <row r="808" spans="1:27" ht="12.75" customHeight="1" x14ac:dyDescent="0.25">
      <c r="A808" s="10" t="str">
        <f>Q808</f>
        <v>ENGENHARIAS</v>
      </c>
      <c r="B808" s="10" t="str">
        <f>E808</f>
        <v>NA1ESTO004-17SB</v>
      </c>
      <c r="C808" s="10" t="str">
        <f>CONCATENATE(D808," ",G808,"-",K808," (",J808,")",IF(G808="I"," - TURMA MINISTRADA EM INGLÊS",IF(G808="P"," - TURMA COMPARTILHADA COM A PÓS-GRADUAÇÃO",IF(G808="S"," - TURMA SEMIPRESENCIAL",""))))</f>
        <v>Instrumentação e Controle A1-noturno (São Bernardo do Campo)</v>
      </c>
      <c r="D808" s="6" t="s">
        <v>171</v>
      </c>
      <c r="E808" s="6" t="s">
        <v>3306</v>
      </c>
      <c r="F808" s="28" t="s">
        <v>172</v>
      </c>
      <c r="G808" s="19" t="s">
        <v>21</v>
      </c>
      <c r="H808" s="19" t="s">
        <v>3307</v>
      </c>
      <c r="I808" s="6" t="s">
        <v>2931</v>
      </c>
      <c r="J808" s="6" t="s">
        <v>36</v>
      </c>
      <c r="K808" s="17" t="s">
        <v>23</v>
      </c>
      <c r="L808" s="6" t="s">
        <v>282</v>
      </c>
      <c r="M808" s="6">
        <v>45</v>
      </c>
      <c r="N808" s="6"/>
      <c r="O808" s="6" t="s">
        <v>22</v>
      </c>
      <c r="P808" s="6"/>
      <c r="Q808" s="6" t="s">
        <v>161</v>
      </c>
      <c r="R808" s="6" t="s">
        <v>365</v>
      </c>
      <c r="S808" s="6" t="s">
        <v>365</v>
      </c>
      <c r="T808" s="25">
        <v>16</v>
      </c>
      <c r="U808" s="25">
        <v>16</v>
      </c>
      <c r="V808" s="42" t="s">
        <v>1250</v>
      </c>
      <c r="W808" s="42"/>
      <c r="X808" s="42"/>
      <c r="Y808" s="10" t="s">
        <v>4460</v>
      </c>
      <c r="Z808" s="10" t="s">
        <v>3382</v>
      </c>
      <c r="AA808" s="5"/>
    </row>
    <row r="809" spans="1:27" ht="12.75" customHeight="1" x14ac:dyDescent="0.25">
      <c r="A809" s="10" t="str">
        <f>Q809</f>
        <v>ENGENHARIAS</v>
      </c>
      <c r="B809" s="10" t="str">
        <f>E809</f>
        <v>DAESTO004-17SA</v>
      </c>
      <c r="C809" s="10" t="str">
        <f>CONCATENATE(D809," ",G809,"-",K809," (",J809,")",IF(G809="I"," - TURMA MINISTRADA EM INGLÊS",IF(G809="P"," - TURMA COMPARTILHADA COM A PÓS-GRADUAÇÃO",IF(G809="S"," - TURMA SEMIPRESENCIAL",""))))</f>
        <v>Instrumentação e Controle A-diurno (Santo André)</v>
      </c>
      <c r="D809" s="6" t="s">
        <v>171</v>
      </c>
      <c r="E809" s="6" t="s">
        <v>1107</v>
      </c>
      <c r="F809" s="28" t="s">
        <v>172</v>
      </c>
      <c r="G809" s="19" t="s">
        <v>16</v>
      </c>
      <c r="H809" s="19" t="s">
        <v>2878</v>
      </c>
      <c r="I809" s="6" t="s">
        <v>2879</v>
      </c>
      <c r="J809" s="6" t="s">
        <v>17</v>
      </c>
      <c r="K809" s="17" t="s">
        <v>18</v>
      </c>
      <c r="L809" s="6" t="s">
        <v>282</v>
      </c>
      <c r="M809" s="6">
        <v>46</v>
      </c>
      <c r="N809" s="6"/>
      <c r="O809" s="6" t="s">
        <v>22</v>
      </c>
      <c r="P809" s="6"/>
      <c r="Q809" s="6" t="s">
        <v>161</v>
      </c>
      <c r="R809" s="6" t="s">
        <v>919</v>
      </c>
      <c r="S809" s="6" t="s">
        <v>919</v>
      </c>
      <c r="T809" s="25">
        <v>16</v>
      </c>
      <c r="U809" s="25">
        <v>16</v>
      </c>
      <c r="V809" s="42" t="s">
        <v>1250</v>
      </c>
      <c r="W809" s="42"/>
      <c r="X809" s="42"/>
      <c r="Y809" s="10" t="s">
        <v>4459</v>
      </c>
      <c r="Z809" s="10" t="s">
        <v>3383</v>
      </c>
      <c r="AA809" s="5"/>
    </row>
    <row r="810" spans="1:27" ht="12.75" customHeight="1" x14ac:dyDescent="0.25">
      <c r="A810" s="10" t="str">
        <f>Q810</f>
        <v>ENGENHARIAS</v>
      </c>
      <c r="B810" s="10" t="str">
        <f>E810</f>
        <v>NAESTO004-17SA</v>
      </c>
      <c r="C810" s="10" t="str">
        <f>CONCATENATE(D810," ",G810,"-",K810," (",J810,")",IF(G810="I"," - TURMA MINISTRADA EM INGLÊS",IF(G810="P"," - TURMA COMPARTILHADA COM A PÓS-GRADUAÇÃO",IF(G810="S"," - TURMA SEMIPRESENCIAL",""))))</f>
        <v>Instrumentação e Controle A-noturno (Santo André)</v>
      </c>
      <c r="D810" s="6" t="s">
        <v>171</v>
      </c>
      <c r="E810" s="6" t="s">
        <v>646</v>
      </c>
      <c r="F810" s="28" t="s">
        <v>172</v>
      </c>
      <c r="G810" s="19" t="s">
        <v>16</v>
      </c>
      <c r="H810" s="19" t="s">
        <v>2880</v>
      </c>
      <c r="I810" s="6" t="s">
        <v>1846</v>
      </c>
      <c r="J810" s="6" t="s">
        <v>17</v>
      </c>
      <c r="K810" s="17" t="s">
        <v>23</v>
      </c>
      <c r="L810" s="6" t="s">
        <v>282</v>
      </c>
      <c r="M810" s="6">
        <v>45</v>
      </c>
      <c r="N810" s="6"/>
      <c r="O810" s="6" t="s">
        <v>22</v>
      </c>
      <c r="P810" s="6"/>
      <c r="Q810" s="6" t="s">
        <v>161</v>
      </c>
      <c r="R810" s="6" t="s">
        <v>408</v>
      </c>
      <c r="S810" s="6" t="s">
        <v>408</v>
      </c>
      <c r="T810" s="25">
        <v>16</v>
      </c>
      <c r="U810" s="25">
        <v>16</v>
      </c>
      <c r="V810" s="42" t="s">
        <v>1250</v>
      </c>
      <c r="W810" s="42"/>
      <c r="X810" s="42"/>
      <c r="Y810" s="10" t="s">
        <v>4460</v>
      </c>
      <c r="Z810" s="10" t="s">
        <v>3382</v>
      </c>
      <c r="AA810" s="5"/>
    </row>
    <row r="811" spans="1:27" ht="12.75" customHeight="1" x14ac:dyDescent="0.25">
      <c r="A811" s="10" t="str">
        <f>Q811</f>
        <v>ENGENHARIAS</v>
      </c>
      <c r="B811" s="10" t="str">
        <f>E811</f>
        <v>NAESTO004-17SB</v>
      </c>
      <c r="C811" s="10" t="str">
        <f>CONCATENATE(D811," ",G811,"-",K811," (",J811,")",IF(G811="I"," - TURMA MINISTRADA EM INGLÊS",IF(G811="P"," - TURMA COMPARTILHADA COM A PÓS-GRADUAÇÃO",IF(G811="S"," - TURMA SEMIPRESENCIAL",""))))</f>
        <v>Instrumentação e Controle A-noturno (São Bernardo do Campo)</v>
      </c>
      <c r="D811" s="6" t="s">
        <v>171</v>
      </c>
      <c r="E811" s="6" t="s">
        <v>2929</v>
      </c>
      <c r="F811" s="27" t="s">
        <v>172</v>
      </c>
      <c r="G811" s="19" t="s">
        <v>16</v>
      </c>
      <c r="H811" s="19" t="s">
        <v>2930</v>
      </c>
      <c r="I811" s="6" t="s">
        <v>2931</v>
      </c>
      <c r="J811" s="6" t="s">
        <v>36</v>
      </c>
      <c r="K811" s="6" t="s">
        <v>23</v>
      </c>
      <c r="L811" s="6" t="s">
        <v>282</v>
      </c>
      <c r="M811" s="6">
        <v>45</v>
      </c>
      <c r="N811" s="6"/>
      <c r="O811" s="6" t="s">
        <v>22</v>
      </c>
      <c r="P811" s="6"/>
      <c r="Q811" s="6" t="s">
        <v>161</v>
      </c>
      <c r="R811" s="6" t="s">
        <v>364</v>
      </c>
      <c r="S811" s="6" t="s">
        <v>364</v>
      </c>
      <c r="T811" s="25">
        <v>16</v>
      </c>
      <c r="U811" s="25">
        <v>16</v>
      </c>
      <c r="V811" s="42" t="s">
        <v>1250</v>
      </c>
      <c r="W811" s="42"/>
      <c r="X811" s="42"/>
      <c r="Y811" s="10" t="s">
        <v>4460</v>
      </c>
      <c r="Z811" s="10" t="s">
        <v>3382</v>
      </c>
      <c r="AA811" s="5"/>
    </row>
    <row r="812" spans="1:27" ht="12.75" customHeight="1" x14ac:dyDescent="0.25">
      <c r="A812" s="10" t="str">
        <f>Q812</f>
        <v>ENGENHARIAS</v>
      </c>
      <c r="B812" s="10" t="str">
        <f>E812</f>
        <v>DA1ESTO005-17SA</v>
      </c>
      <c r="C812" s="10" t="str">
        <f>CONCATENATE(D812," ",G812,"-",K812," (",J812,")",IF(G812="I"," - TURMA MINISTRADA EM INGLÊS",IF(G812="P"," - TURMA COMPARTILHADA COM A PÓS-GRADUAÇÃO",IF(G812="S"," - TURMA SEMIPRESENCIAL",""))))</f>
        <v>Introdução às Engenharias A1-diurno (Santo André)</v>
      </c>
      <c r="D812" s="6" t="s">
        <v>173</v>
      </c>
      <c r="E812" s="6" t="s">
        <v>1109</v>
      </c>
      <c r="F812" s="28" t="s">
        <v>174</v>
      </c>
      <c r="G812" s="19" t="s">
        <v>21</v>
      </c>
      <c r="H812" s="19" t="s">
        <v>1968</v>
      </c>
      <c r="I812" s="6"/>
      <c r="J812" s="6" t="s">
        <v>17</v>
      </c>
      <c r="K812" s="17" t="s">
        <v>18</v>
      </c>
      <c r="L812" s="6" t="s">
        <v>19</v>
      </c>
      <c r="M812" s="6">
        <v>60</v>
      </c>
      <c r="N812" s="6"/>
      <c r="O812" s="6" t="s">
        <v>22</v>
      </c>
      <c r="P812" s="6"/>
      <c r="Q812" s="6" t="s">
        <v>161</v>
      </c>
      <c r="R812" s="6" t="s">
        <v>321</v>
      </c>
      <c r="S812" s="6"/>
      <c r="T812" s="25">
        <v>8</v>
      </c>
      <c r="U812" s="25">
        <v>8</v>
      </c>
      <c r="V812" s="42" t="s">
        <v>1250</v>
      </c>
      <c r="W812" s="42"/>
      <c r="X812" s="42"/>
      <c r="Y812" s="10" t="s">
        <v>767</v>
      </c>
      <c r="Z812" s="10" t="s">
        <v>563</v>
      </c>
      <c r="AA812" s="5"/>
    </row>
    <row r="813" spans="1:27" ht="12.75" customHeight="1" x14ac:dyDescent="0.25">
      <c r="A813" s="10" t="str">
        <f>Q813</f>
        <v>ENGENHARIAS</v>
      </c>
      <c r="B813" s="10" t="str">
        <f>E813</f>
        <v>NA1ESTO005-17SA</v>
      </c>
      <c r="C813" s="10" t="str">
        <f>CONCATENATE(D813," ",G813,"-",K813," (",J813,")",IF(G813="I"," - TURMA MINISTRADA EM INGLÊS",IF(G813="P"," - TURMA COMPARTILHADA COM A PÓS-GRADUAÇÃO",IF(G813="S"," - TURMA SEMIPRESENCIAL",""))))</f>
        <v>Introdução às Engenharias A1-noturno (Santo André)</v>
      </c>
      <c r="D813" s="5" t="s">
        <v>173</v>
      </c>
      <c r="E813" s="5" t="s">
        <v>1963</v>
      </c>
      <c r="F813" s="25" t="s">
        <v>174</v>
      </c>
      <c r="G813" s="14" t="s">
        <v>21</v>
      </c>
      <c r="H813" s="14" t="s">
        <v>1964</v>
      </c>
      <c r="I813" s="5"/>
      <c r="J813" s="5" t="s">
        <v>17</v>
      </c>
      <c r="K813" s="5" t="s">
        <v>23</v>
      </c>
      <c r="L813" s="5" t="s">
        <v>19</v>
      </c>
      <c r="M813" s="5">
        <v>60</v>
      </c>
      <c r="N813" s="5"/>
      <c r="O813" s="5" t="s">
        <v>22</v>
      </c>
      <c r="P813" s="5"/>
      <c r="Q813" s="5" t="s">
        <v>161</v>
      </c>
      <c r="R813" s="5" t="s">
        <v>1965</v>
      </c>
      <c r="T813" s="25">
        <v>8</v>
      </c>
      <c r="U813" s="25">
        <v>8</v>
      </c>
      <c r="V813" s="42" t="s">
        <v>1250</v>
      </c>
      <c r="W813" s="42"/>
      <c r="X813" s="42"/>
      <c r="Y813" s="49" t="s">
        <v>758</v>
      </c>
      <c r="Z813" s="49" t="s">
        <v>563</v>
      </c>
      <c r="AA813" s="5"/>
    </row>
    <row r="814" spans="1:27" ht="12.75" customHeight="1" x14ac:dyDescent="0.25">
      <c r="A814" s="10" t="str">
        <f>Q814</f>
        <v>ENGENHARIAS</v>
      </c>
      <c r="B814" s="10" t="str">
        <f>E814</f>
        <v>DA2ESTO005-17SA</v>
      </c>
      <c r="C814" s="10" t="str">
        <f>CONCATENATE(D814," ",G814,"-",K814," (",J814,")",IF(G814="I"," - TURMA MINISTRADA EM INGLÊS",IF(G814="P"," - TURMA COMPARTILHADA COM A PÓS-GRADUAÇÃO",IF(G814="S"," - TURMA SEMIPRESENCIAL",""))))</f>
        <v>Introdução às Engenharias A2-diurno (Santo André)</v>
      </c>
      <c r="D814" s="5" t="s">
        <v>173</v>
      </c>
      <c r="E814" s="5" t="s">
        <v>1108</v>
      </c>
      <c r="F814" s="25" t="s">
        <v>174</v>
      </c>
      <c r="G814" s="14" t="s">
        <v>24</v>
      </c>
      <c r="H814" s="14" t="s">
        <v>1966</v>
      </c>
      <c r="I814" s="5"/>
      <c r="J814" s="5" t="s">
        <v>17</v>
      </c>
      <c r="K814" s="16" t="s">
        <v>18</v>
      </c>
      <c r="L814" s="5" t="s">
        <v>19</v>
      </c>
      <c r="M814" s="5">
        <v>60</v>
      </c>
      <c r="N814" s="5"/>
      <c r="O814" s="5" t="s">
        <v>22</v>
      </c>
      <c r="P814" s="5"/>
      <c r="Q814" s="6" t="s">
        <v>161</v>
      </c>
      <c r="R814" s="6" t="s">
        <v>1967</v>
      </c>
      <c r="S814" s="6"/>
      <c r="T814" s="25">
        <v>8</v>
      </c>
      <c r="U814" s="25">
        <v>8</v>
      </c>
      <c r="V814" s="42" t="s">
        <v>1250</v>
      </c>
      <c r="W814" s="42"/>
      <c r="X814" s="42"/>
      <c r="Y814" s="10" t="s">
        <v>767</v>
      </c>
      <c r="Z814" s="10" t="s">
        <v>563</v>
      </c>
      <c r="AA814" s="5"/>
    </row>
    <row r="815" spans="1:27" ht="12.75" customHeight="1" x14ac:dyDescent="0.25">
      <c r="A815" s="10" t="str">
        <f>Q815</f>
        <v>ENGENHARIAS</v>
      </c>
      <c r="B815" s="10" t="str">
        <f>E815</f>
        <v>NA2ESTO005-17SA</v>
      </c>
      <c r="C815" s="10" t="str">
        <f>CONCATENATE(D815," ",G815,"-",K815," (",J815,")",IF(G815="I"," - TURMA MINISTRADA EM INGLÊS",IF(G815="P"," - TURMA COMPARTILHADA COM A PÓS-GRADUAÇÃO",IF(G815="S"," - TURMA SEMIPRESENCIAL",""))))</f>
        <v>Introdução às Engenharias A2-noturno (Santo André)</v>
      </c>
      <c r="D815" s="6" t="s">
        <v>173</v>
      </c>
      <c r="E815" s="6" t="s">
        <v>1977</v>
      </c>
      <c r="F815" s="28" t="s">
        <v>174</v>
      </c>
      <c r="G815" s="19" t="s">
        <v>24</v>
      </c>
      <c r="H815" s="19" t="s">
        <v>1978</v>
      </c>
      <c r="I815" s="6"/>
      <c r="J815" s="6" t="s">
        <v>17</v>
      </c>
      <c r="K815" s="6" t="s">
        <v>23</v>
      </c>
      <c r="L815" s="6" t="s">
        <v>19</v>
      </c>
      <c r="M815" s="6">
        <v>60</v>
      </c>
      <c r="N815" s="6"/>
      <c r="O815" s="6" t="s">
        <v>22</v>
      </c>
      <c r="P815" s="6"/>
      <c r="Q815" s="6" t="s">
        <v>161</v>
      </c>
      <c r="R815" s="6" t="s">
        <v>460</v>
      </c>
      <c r="S815" s="6"/>
      <c r="T815" s="25">
        <v>8</v>
      </c>
      <c r="U815" s="25">
        <v>8</v>
      </c>
      <c r="V815" s="42" t="s">
        <v>1250</v>
      </c>
      <c r="W815" s="42"/>
      <c r="X815" s="42"/>
      <c r="Y815" s="10" t="s">
        <v>758</v>
      </c>
      <c r="Z815" s="10" t="s">
        <v>563</v>
      </c>
      <c r="AA815" s="5"/>
    </row>
    <row r="816" spans="1:27" ht="12.75" customHeight="1" x14ac:dyDescent="0.25">
      <c r="A816" s="10" t="str">
        <f>Q816</f>
        <v>ENGENHARIAS</v>
      </c>
      <c r="B816" s="10" t="str">
        <f>E816</f>
        <v>NA3ESTO005-17SA</v>
      </c>
      <c r="C816" s="10" t="str">
        <f>CONCATENATE(D816," ",G816,"-",K816," (",J816,")",IF(G816="I"," - TURMA MINISTRADA EM INGLÊS",IF(G816="P"," - TURMA COMPARTILHADA COM A PÓS-GRADUAÇÃO",IF(G816="S"," - TURMA SEMIPRESENCIAL",""))))</f>
        <v>Introdução às Engenharias A3-noturno (Santo André)</v>
      </c>
      <c r="D816" s="5" t="s">
        <v>173</v>
      </c>
      <c r="E816" s="5" t="s">
        <v>1975</v>
      </c>
      <c r="F816" s="25" t="s">
        <v>174</v>
      </c>
      <c r="G816" s="14" t="s">
        <v>26</v>
      </c>
      <c r="H816" s="14" t="s">
        <v>1976</v>
      </c>
      <c r="I816" s="5"/>
      <c r="J816" s="5" t="s">
        <v>17</v>
      </c>
      <c r="K816" s="5" t="s">
        <v>23</v>
      </c>
      <c r="L816" s="5" t="s">
        <v>19</v>
      </c>
      <c r="M816" s="5">
        <v>60</v>
      </c>
      <c r="N816" s="5"/>
      <c r="O816" s="5" t="s">
        <v>22</v>
      </c>
      <c r="P816" s="5"/>
      <c r="Q816" s="6" t="s">
        <v>161</v>
      </c>
      <c r="R816" s="6" t="s">
        <v>491</v>
      </c>
      <c r="S816" s="6"/>
      <c r="T816" s="25">
        <v>8</v>
      </c>
      <c r="U816" s="25">
        <v>8</v>
      </c>
      <c r="V816" s="42" t="s">
        <v>1250</v>
      </c>
      <c r="W816" s="42"/>
      <c r="X816" s="42"/>
      <c r="Y816" s="10" t="s">
        <v>758</v>
      </c>
      <c r="Z816" s="10" t="s">
        <v>563</v>
      </c>
      <c r="AA816" s="5"/>
    </row>
    <row r="817" spans="1:27" ht="12.75" customHeight="1" x14ac:dyDescent="0.25">
      <c r="A817" s="10" t="str">
        <f>Q817</f>
        <v>ENGENHARIAS</v>
      </c>
      <c r="B817" s="10" t="str">
        <f>E817</f>
        <v>DAESTO005-17SB</v>
      </c>
      <c r="C817" s="10" t="str">
        <f>CONCATENATE(D817," ",G817,"-",K817," (",J817,")",IF(G817="I"," - TURMA MINISTRADA EM INGLÊS",IF(G817="P"," - TURMA COMPARTILHADA COM A PÓS-GRADUAÇÃO",IF(G817="S"," - TURMA SEMIPRESENCIAL",""))))</f>
        <v>Introdução às Engenharias A-diurno (São Bernardo do Campo)</v>
      </c>
      <c r="D817" s="6" t="s">
        <v>173</v>
      </c>
      <c r="E817" s="6" t="s">
        <v>1971</v>
      </c>
      <c r="F817" s="28" t="s">
        <v>174</v>
      </c>
      <c r="G817" s="19" t="s">
        <v>16</v>
      </c>
      <c r="H817" s="19" t="s">
        <v>1972</v>
      </c>
      <c r="I817" s="6"/>
      <c r="J817" s="6" t="s">
        <v>36</v>
      </c>
      <c r="K817" s="17" t="s">
        <v>18</v>
      </c>
      <c r="L817" s="6" t="s">
        <v>19</v>
      </c>
      <c r="M817" s="6">
        <v>60</v>
      </c>
      <c r="N817" s="6"/>
      <c r="O817" s="6" t="s">
        <v>22</v>
      </c>
      <c r="P817" s="6"/>
      <c r="Q817" s="6" t="s">
        <v>161</v>
      </c>
      <c r="R817" s="6" t="s">
        <v>1973</v>
      </c>
      <c r="S817" s="6"/>
      <c r="T817" s="25">
        <v>8</v>
      </c>
      <c r="U817" s="25">
        <v>8</v>
      </c>
      <c r="V817" s="42" t="s">
        <v>1250</v>
      </c>
      <c r="W817" s="42"/>
      <c r="X817" s="42"/>
      <c r="Y817" s="10" t="s">
        <v>740</v>
      </c>
      <c r="Z817" s="10" t="s">
        <v>563</v>
      </c>
      <c r="AA817" s="5"/>
    </row>
    <row r="818" spans="1:27" ht="12.75" customHeight="1" x14ac:dyDescent="0.25">
      <c r="A818" s="10" t="str">
        <f>Q818</f>
        <v>ENGENHARIAS</v>
      </c>
      <c r="B818" s="10" t="str">
        <f>E818</f>
        <v>NAESTO005-17SB</v>
      </c>
      <c r="C818" s="10" t="str">
        <f>CONCATENATE(D818," ",G818,"-",K818," (",J818,")",IF(G818="I"," - TURMA MINISTRADA EM INGLÊS",IF(G818="P"," - TURMA COMPARTILHADA COM A PÓS-GRADUAÇÃO",IF(G818="S"," - TURMA SEMIPRESENCIAL",""))))</f>
        <v>Introdução às Engenharias A-noturno (São Bernardo do Campo)</v>
      </c>
      <c r="D818" s="5" t="s">
        <v>173</v>
      </c>
      <c r="E818" s="5" t="s">
        <v>1969</v>
      </c>
      <c r="F818" s="25" t="s">
        <v>174</v>
      </c>
      <c r="G818" s="14" t="s">
        <v>16</v>
      </c>
      <c r="H818" s="14" t="s">
        <v>1970</v>
      </c>
      <c r="I818" s="5"/>
      <c r="J818" s="5" t="s">
        <v>36</v>
      </c>
      <c r="K818" s="5" t="s">
        <v>23</v>
      </c>
      <c r="L818" s="5" t="s">
        <v>19</v>
      </c>
      <c r="M818" s="5">
        <v>64</v>
      </c>
      <c r="N818" s="5"/>
      <c r="O818" s="5" t="s">
        <v>22</v>
      </c>
      <c r="P818" s="5"/>
      <c r="Q818" s="5" t="s">
        <v>161</v>
      </c>
      <c r="R818" s="5" t="s">
        <v>488</v>
      </c>
      <c r="T818" s="25">
        <v>8</v>
      </c>
      <c r="U818" s="25">
        <v>8</v>
      </c>
      <c r="V818" s="42" t="s">
        <v>1250</v>
      </c>
      <c r="W818" s="42"/>
      <c r="X818" s="42"/>
      <c r="Y818" s="10" t="s">
        <v>741</v>
      </c>
      <c r="Z818" s="10" t="s">
        <v>563</v>
      </c>
      <c r="AA818" s="5"/>
    </row>
    <row r="819" spans="1:27" ht="12.75" customHeight="1" x14ac:dyDescent="0.25">
      <c r="A819" s="10" t="str">
        <f>Q819</f>
        <v>ENGENHARIAS</v>
      </c>
      <c r="B819" s="10" t="str">
        <f>E819</f>
        <v>DBESTO005-17SA</v>
      </c>
      <c r="C819" s="10" t="str">
        <f>CONCATENATE(D819," ",G819,"-",K819," (",J819,")",IF(G819="I"," - TURMA MINISTRADA EM INGLÊS",IF(G819="P"," - TURMA COMPARTILHADA COM A PÓS-GRADUAÇÃO",IF(G819="S"," - TURMA SEMIPRESENCIAL",""))))</f>
        <v>Introdução às Engenharias B-diurno (Santo André)</v>
      </c>
      <c r="D819" s="6" t="s">
        <v>173</v>
      </c>
      <c r="E819" s="6" t="s">
        <v>265</v>
      </c>
      <c r="F819" s="28" t="s">
        <v>174</v>
      </c>
      <c r="G819" s="19" t="s">
        <v>28</v>
      </c>
      <c r="H819" s="19" t="s">
        <v>1974</v>
      </c>
      <c r="I819" s="6"/>
      <c r="J819" s="6" t="s">
        <v>17</v>
      </c>
      <c r="K819" s="17" t="s">
        <v>18</v>
      </c>
      <c r="L819" s="6" t="s">
        <v>19</v>
      </c>
      <c r="M819" s="6">
        <v>72</v>
      </c>
      <c r="N819" s="6"/>
      <c r="O819" s="6" t="s">
        <v>22</v>
      </c>
      <c r="P819" s="6"/>
      <c r="Q819" s="6" t="s">
        <v>161</v>
      </c>
      <c r="R819" s="6" t="s">
        <v>461</v>
      </c>
      <c r="S819" s="6"/>
      <c r="T819" s="25">
        <v>8</v>
      </c>
      <c r="U819" s="25">
        <v>8</v>
      </c>
      <c r="V819" s="42" t="s">
        <v>1250</v>
      </c>
      <c r="W819" s="42"/>
      <c r="X819" s="42"/>
      <c r="Y819" s="10" t="s">
        <v>4410</v>
      </c>
      <c r="Z819" s="10" t="s">
        <v>563</v>
      </c>
      <c r="AA819" s="5"/>
    </row>
    <row r="820" spans="1:27" ht="12.75" customHeight="1" x14ac:dyDescent="0.25">
      <c r="A820" s="10" t="str">
        <f>Q820</f>
        <v>ENGENHARIAS</v>
      </c>
      <c r="B820" s="10" t="str">
        <f>E820</f>
        <v>NBESTO005-17SB</v>
      </c>
      <c r="C820" s="10" t="str">
        <f>CONCATENATE(D820," ",G820,"-",K820," (",J820,")",IF(G820="I"," - TURMA MINISTRADA EM INGLÊS",IF(G820="P"," - TURMA COMPARTILHADA COM A PÓS-GRADUAÇÃO",IF(G820="S"," - TURMA SEMIPRESENCIAL",""))))</f>
        <v>Introdução às Engenharias B-noturno (São Bernardo do Campo)</v>
      </c>
      <c r="D820" s="6" t="s">
        <v>173</v>
      </c>
      <c r="E820" s="6" t="s">
        <v>2721</v>
      </c>
      <c r="F820" s="28" t="s">
        <v>174</v>
      </c>
      <c r="G820" s="19" t="s">
        <v>28</v>
      </c>
      <c r="H820" s="19" t="s">
        <v>2722</v>
      </c>
      <c r="I820" s="6"/>
      <c r="J820" s="6" t="s">
        <v>36</v>
      </c>
      <c r="K820" s="17" t="s">
        <v>23</v>
      </c>
      <c r="L820" s="6" t="s">
        <v>19</v>
      </c>
      <c r="M820" s="6">
        <v>60</v>
      </c>
      <c r="N820" s="6"/>
      <c r="O820" s="6" t="s">
        <v>22</v>
      </c>
      <c r="P820" s="6"/>
      <c r="Q820" s="6" t="s">
        <v>161</v>
      </c>
      <c r="R820" s="6" t="s">
        <v>568</v>
      </c>
      <c r="S820" s="6"/>
      <c r="T820" s="25">
        <v>8</v>
      </c>
      <c r="U820" s="25">
        <v>8</v>
      </c>
      <c r="V820" s="42" t="s">
        <v>1250</v>
      </c>
      <c r="W820" s="42"/>
      <c r="X820" s="42"/>
      <c r="Y820" s="10" t="s">
        <v>739</v>
      </c>
      <c r="Z820" s="10" t="s">
        <v>563</v>
      </c>
      <c r="AA820" s="5"/>
    </row>
    <row r="821" spans="1:27" ht="12.75" customHeight="1" x14ac:dyDescent="0.25">
      <c r="A821" s="10" t="str">
        <f>Q821</f>
        <v>ENGENHARIAS</v>
      </c>
      <c r="B821" s="10" t="str">
        <f>E821</f>
        <v>NA1ESTO006-17SA</v>
      </c>
      <c r="C821" s="10" t="str">
        <f>CONCATENATE(D821," ",G821,"-",K821," (",J821,")",IF(G821="I"," - TURMA MINISTRADA EM INGLÊS",IF(G821="P"," - TURMA COMPARTILHADA COM A PÓS-GRADUAÇÃO",IF(G821="S"," - TURMA SEMIPRESENCIAL",""))))</f>
        <v>Materiais e Suas Propriedades A1-noturno (Santo André)</v>
      </c>
      <c r="D821" s="6" t="s">
        <v>175</v>
      </c>
      <c r="E821" s="6" t="s">
        <v>1986</v>
      </c>
      <c r="F821" s="28" t="s">
        <v>176</v>
      </c>
      <c r="G821" s="19" t="s">
        <v>21</v>
      </c>
      <c r="H821" s="19" t="s">
        <v>1987</v>
      </c>
      <c r="I821" s="6" t="s">
        <v>1988</v>
      </c>
      <c r="J821" s="6" t="s">
        <v>17</v>
      </c>
      <c r="K821" s="17" t="s">
        <v>23</v>
      </c>
      <c r="L821" s="6" t="s">
        <v>282</v>
      </c>
      <c r="M821" s="6">
        <v>45</v>
      </c>
      <c r="N821" s="6"/>
      <c r="O821" s="6" t="s">
        <v>22</v>
      </c>
      <c r="P821" s="6"/>
      <c r="Q821" s="6" t="s">
        <v>161</v>
      </c>
      <c r="R821" s="6" t="s">
        <v>589</v>
      </c>
      <c r="S821" s="6" t="s">
        <v>589</v>
      </c>
      <c r="T821" s="25">
        <v>16</v>
      </c>
      <c r="U821" s="25">
        <v>16</v>
      </c>
      <c r="V821" s="42" t="s">
        <v>1250</v>
      </c>
      <c r="W821" s="42"/>
      <c r="X821" s="42"/>
      <c r="Y821" s="10" t="s">
        <v>1184</v>
      </c>
      <c r="Z821" s="10" t="s">
        <v>1207</v>
      </c>
      <c r="AA821" s="5"/>
    </row>
    <row r="822" spans="1:27" ht="12.75" customHeight="1" x14ac:dyDescent="0.25">
      <c r="A822" s="10" t="str">
        <f>Q822</f>
        <v>ENGENHARIAS</v>
      </c>
      <c r="B822" s="10" t="str">
        <f>E822</f>
        <v>NA1ESTO006-17SB</v>
      </c>
      <c r="C822" s="10" t="str">
        <f>CONCATENATE(D822," ",G822,"-",K822," (",J822,")",IF(G822="I"," - TURMA MINISTRADA EM INGLÊS",IF(G822="P"," - TURMA COMPARTILHADA COM A PÓS-GRADUAÇÃO",IF(G822="S"," - TURMA SEMIPRESENCIAL",""))))</f>
        <v>Materiais e Suas Propriedades A1-noturno (São Bernardo do Campo)</v>
      </c>
      <c r="D822" s="6" t="s">
        <v>175</v>
      </c>
      <c r="E822" s="6" t="s">
        <v>1113</v>
      </c>
      <c r="F822" s="27" t="s">
        <v>176</v>
      </c>
      <c r="G822" s="19" t="s">
        <v>21</v>
      </c>
      <c r="H822" s="19" t="s">
        <v>1979</v>
      </c>
      <c r="I822" s="6" t="s">
        <v>1980</v>
      </c>
      <c r="J822" s="6" t="s">
        <v>36</v>
      </c>
      <c r="K822" s="6" t="s">
        <v>23</v>
      </c>
      <c r="L822" s="6" t="s">
        <v>282</v>
      </c>
      <c r="M822" s="6">
        <v>45</v>
      </c>
      <c r="N822" s="6"/>
      <c r="O822" s="6" t="s">
        <v>22</v>
      </c>
      <c r="P822" s="6"/>
      <c r="Q822" s="6" t="s">
        <v>161</v>
      </c>
      <c r="R822" s="6" t="s">
        <v>1981</v>
      </c>
      <c r="S822" s="6" t="s">
        <v>1981</v>
      </c>
      <c r="T822" s="25">
        <v>16</v>
      </c>
      <c r="U822" s="25">
        <v>16</v>
      </c>
      <c r="V822" s="42" t="s">
        <v>1250</v>
      </c>
      <c r="W822" s="42"/>
      <c r="X822" s="42"/>
      <c r="Y822" s="10" t="s">
        <v>4412</v>
      </c>
      <c r="Z822" s="10" t="s">
        <v>3386</v>
      </c>
      <c r="AA822" s="5"/>
    </row>
    <row r="823" spans="1:27" ht="12.75" customHeight="1" x14ac:dyDescent="0.25">
      <c r="A823" s="10" t="str">
        <f>Q823</f>
        <v>ENGENHARIAS</v>
      </c>
      <c r="B823" s="10" t="str">
        <f>E823</f>
        <v>NA2ESTO006-17SA</v>
      </c>
      <c r="C823" s="10" t="str">
        <f>CONCATENATE(D823," ",G823,"-",K823," (",J823,")",IF(G823="I"," - TURMA MINISTRADA EM INGLÊS",IF(G823="P"," - TURMA COMPARTILHADA COM A PÓS-GRADUAÇÃO",IF(G823="S"," - TURMA SEMIPRESENCIAL",""))))</f>
        <v>Materiais e Suas Propriedades A2-noturno (Santo André)</v>
      </c>
      <c r="D823" s="5" t="s">
        <v>175</v>
      </c>
      <c r="E823" s="5" t="s">
        <v>1989</v>
      </c>
      <c r="F823" s="26" t="s">
        <v>176</v>
      </c>
      <c r="G823" s="14" t="s">
        <v>24</v>
      </c>
      <c r="H823" s="14" t="s">
        <v>1990</v>
      </c>
      <c r="I823" s="5" t="s">
        <v>1991</v>
      </c>
      <c r="J823" s="5" t="s">
        <v>17</v>
      </c>
      <c r="K823" s="5" t="s">
        <v>23</v>
      </c>
      <c r="L823" s="5" t="s">
        <v>282</v>
      </c>
      <c r="M823" s="5">
        <v>45</v>
      </c>
      <c r="N823" s="5"/>
      <c r="O823" s="5" t="s">
        <v>22</v>
      </c>
      <c r="P823" s="5"/>
      <c r="Q823" s="5" t="s">
        <v>161</v>
      </c>
      <c r="R823" s="5" t="s">
        <v>494</v>
      </c>
      <c r="S823" s="5" t="s">
        <v>494</v>
      </c>
      <c r="T823" s="25">
        <v>16</v>
      </c>
      <c r="U823" s="25">
        <v>16</v>
      </c>
      <c r="V823" s="42" t="s">
        <v>1250</v>
      </c>
      <c r="W823" s="42"/>
      <c r="X823" s="42"/>
      <c r="Y823" s="10" t="s">
        <v>1184</v>
      </c>
      <c r="Z823" s="10" t="s">
        <v>1207</v>
      </c>
      <c r="AA823" s="5"/>
    </row>
    <row r="824" spans="1:27" ht="12.75" customHeight="1" x14ac:dyDescent="0.25">
      <c r="A824" s="10" t="str">
        <f>Q824</f>
        <v>ENGENHARIAS</v>
      </c>
      <c r="B824" s="10" t="str">
        <f>E824</f>
        <v>NA2ESTO006-17SB</v>
      </c>
      <c r="C824" s="10" t="str">
        <f>CONCATENATE(D824," ",G824,"-",K824," (",J824,")",IF(G824="I"," - TURMA MINISTRADA EM INGLÊS",IF(G824="P"," - TURMA COMPARTILHADA COM A PÓS-GRADUAÇÃO",IF(G824="S"," - TURMA SEMIPRESENCIAL",""))))</f>
        <v>Materiais e Suas Propriedades A2-noturno (São Bernardo do Campo)</v>
      </c>
      <c r="D824" s="5" t="s">
        <v>175</v>
      </c>
      <c r="E824" s="5" t="s">
        <v>1114</v>
      </c>
      <c r="F824" s="25" t="s">
        <v>176</v>
      </c>
      <c r="G824" s="19" t="s">
        <v>24</v>
      </c>
      <c r="H824" s="14" t="s">
        <v>1983</v>
      </c>
      <c r="I824" s="5" t="s">
        <v>1980</v>
      </c>
      <c r="J824" s="5" t="s">
        <v>36</v>
      </c>
      <c r="K824" s="5" t="s">
        <v>23</v>
      </c>
      <c r="L824" s="5" t="s">
        <v>282</v>
      </c>
      <c r="M824" s="5">
        <v>45</v>
      </c>
      <c r="N824" s="5"/>
      <c r="O824" s="5" t="s">
        <v>22</v>
      </c>
      <c r="P824" s="5"/>
      <c r="Q824" s="5" t="s">
        <v>161</v>
      </c>
      <c r="R824" s="5" t="s">
        <v>322</v>
      </c>
      <c r="S824" s="5" t="s">
        <v>322</v>
      </c>
      <c r="T824" s="25">
        <v>16</v>
      </c>
      <c r="U824" s="25">
        <v>16</v>
      </c>
      <c r="V824" s="42" t="s">
        <v>1250</v>
      </c>
      <c r="W824" s="42"/>
      <c r="X824" s="42"/>
      <c r="Y824" s="10" t="s">
        <v>4412</v>
      </c>
      <c r="Z824" s="10" t="s">
        <v>3386</v>
      </c>
      <c r="AA824" s="5"/>
    </row>
    <row r="825" spans="1:27" ht="12.75" customHeight="1" x14ac:dyDescent="0.25">
      <c r="A825" s="10" t="str">
        <f>Q825</f>
        <v>ENGENHARIAS</v>
      </c>
      <c r="B825" s="10" t="str">
        <f>E825</f>
        <v>DAESTO006-17SA</v>
      </c>
      <c r="C825" s="10" t="str">
        <f>CONCATENATE(D825," ",G825,"-",K825," (",J825,")",IF(G825="I"," - TURMA MINISTRADA EM INGLÊS",IF(G825="P"," - TURMA COMPARTILHADA COM A PÓS-GRADUAÇÃO",IF(G825="S"," - TURMA SEMIPRESENCIAL",""))))</f>
        <v>Materiais e Suas Propriedades A-diurno (Santo André)</v>
      </c>
      <c r="D825" s="5" t="s">
        <v>175</v>
      </c>
      <c r="E825" s="5" t="s">
        <v>1110</v>
      </c>
      <c r="F825" s="25" t="s">
        <v>176</v>
      </c>
      <c r="G825" s="14" t="s">
        <v>16</v>
      </c>
      <c r="H825" s="14" t="s">
        <v>938</v>
      </c>
      <c r="I825" s="5" t="s">
        <v>939</v>
      </c>
      <c r="J825" s="5" t="s">
        <v>17</v>
      </c>
      <c r="K825" s="5" t="s">
        <v>18</v>
      </c>
      <c r="L825" s="5" t="s">
        <v>282</v>
      </c>
      <c r="M825" s="5">
        <v>69</v>
      </c>
      <c r="N825" s="5"/>
      <c r="O825" s="5" t="s">
        <v>22</v>
      </c>
      <c r="P825" s="5"/>
      <c r="Q825" s="6" t="s">
        <v>161</v>
      </c>
      <c r="R825" s="6" t="s">
        <v>580</v>
      </c>
      <c r="S825" s="6" t="s">
        <v>580</v>
      </c>
      <c r="T825" s="25">
        <v>16</v>
      </c>
      <c r="U825" s="25">
        <v>16</v>
      </c>
      <c r="V825" s="42" t="s">
        <v>1250</v>
      </c>
      <c r="W825" s="42"/>
      <c r="X825" s="42"/>
      <c r="Y825" s="10" t="s">
        <v>4411</v>
      </c>
      <c r="Z825" s="10" t="s">
        <v>1218</v>
      </c>
      <c r="AA825" s="5"/>
    </row>
    <row r="826" spans="1:27" ht="12.75" customHeight="1" x14ac:dyDescent="0.25">
      <c r="A826" s="10" t="str">
        <f>Q826</f>
        <v>ENGENHARIAS</v>
      </c>
      <c r="B826" s="10" t="str">
        <f>E826</f>
        <v>DAESTO006-17SB</v>
      </c>
      <c r="C826" s="10" t="str">
        <f>CONCATENATE(D826," ",G826,"-",K826," (",J826,")",IF(G826="I"," - TURMA MINISTRADA EM INGLÊS",IF(G826="P"," - TURMA COMPARTILHADA COM A PÓS-GRADUAÇÃO",IF(G826="S"," - TURMA SEMIPRESENCIAL",""))))</f>
        <v>Materiais e Suas Propriedades A-diurno (São Bernardo do Campo)</v>
      </c>
      <c r="D826" s="5" t="s">
        <v>175</v>
      </c>
      <c r="E826" s="5" t="s">
        <v>1112</v>
      </c>
      <c r="F826" s="25" t="s">
        <v>176</v>
      </c>
      <c r="G826" s="14" t="s">
        <v>16</v>
      </c>
      <c r="H826" s="14" t="s">
        <v>1984</v>
      </c>
      <c r="I826" s="5" t="s">
        <v>1985</v>
      </c>
      <c r="J826" s="5" t="s">
        <v>36</v>
      </c>
      <c r="K826" s="16" t="s">
        <v>18</v>
      </c>
      <c r="L826" s="5" t="s">
        <v>282</v>
      </c>
      <c r="M826" s="5">
        <v>45</v>
      </c>
      <c r="N826" s="5"/>
      <c r="O826" s="5" t="s">
        <v>22</v>
      </c>
      <c r="P826" s="5"/>
      <c r="Q826" s="6" t="s">
        <v>161</v>
      </c>
      <c r="R826" s="6" t="s">
        <v>484</v>
      </c>
      <c r="S826" s="6" t="s">
        <v>484</v>
      </c>
      <c r="T826" s="25">
        <v>16</v>
      </c>
      <c r="U826" s="25">
        <v>16</v>
      </c>
      <c r="V826" s="42" t="s">
        <v>1250</v>
      </c>
      <c r="W826" s="42"/>
      <c r="X826" s="42"/>
      <c r="Y826" s="10" t="s">
        <v>4414</v>
      </c>
      <c r="Z826" s="10" t="s">
        <v>3387</v>
      </c>
      <c r="AA826" s="5"/>
    </row>
    <row r="827" spans="1:27" ht="12.75" customHeight="1" x14ac:dyDescent="0.25">
      <c r="A827" s="10" t="str">
        <f>Q827</f>
        <v>ENGENHARIAS</v>
      </c>
      <c r="B827" s="10" t="str">
        <f>E827</f>
        <v>DBESTO006-17SA</v>
      </c>
      <c r="C827" s="10" t="str">
        <f>CONCATENATE(D827," ",G827,"-",K827," (",J827,")",IF(G827="I"," - TURMA MINISTRADA EM INGLÊS",IF(G827="P"," - TURMA COMPARTILHADA COM A PÓS-GRADUAÇÃO",IF(G827="S"," - TURMA SEMIPRESENCIAL",""))))</f>
        <v>Materiais e Suas Propriedades B-diurno (Santo André)</v>
      </c>
      <c r="D827" s="6" t="s">
        <v>175</v>
      </c>
      <c r="E827" s="6" t="s">
        <v>1111</v>
      </c>
      <c r="F827" s="28" t="s">
        <v>176</v>
      </c>
      <c r="G827" s="19" t="s">
        <v>28</v>
      </c>
      <c r="H827" s="19" t="s">
        <v>1982</v>
      </c>
      <c r="I827" s="6" t="s">
        <v>937</v>
      </c>
      <c r="J827" s="6" t="s">
        <v>17</v>
      </c>
      <c r="K827" s="6" t="s">
        <v>18</v>
      </c>
      <c r="L827" s="6" t="s">
        <v>282</v>
      </c>
      <c r="M827" s="6">
        <v>45</v>
      </c>
      <c r="N827" s="6"/>
      <c r="O827" s="6" t="s">
        <v>22</v>
      </c>
      <c r="P827" s="6"/>
      <c r="Q827" s="6" t="s">
        <v>161</v>
      </c>
      <c r="R827" s="6" t="s">
        <v>492</v>
      </c>
      <c r="S827" s="6" t="s">
        <v>492</v>
      </c>
      <c r="T827" s="25">
        <v>16</v>
      </c>
      <c r="U827" s="25">
        <v>16</v>
      </c>
      <c r="V827" s="42" t="s">
        <v>1250</v>
      </c>
      <c r="W827" s="42"/>
      <c r="X827" s="42"/>
      <c r="Y827" s="10" t="s">
        <v>4413</v>
      </c>
      <c r="Z827" s="10" t="s">
        <v>1217</v>
      </c>
      <c r="AA827" s="5"/>
    </row>
    <row r="828" spans="1:27" ht="12.75" customHeight="1" x14ac:dyDescent="0.25">
      <c r="A828" s="10" t="str">
        <f>Q828</f>
        <v>ENGENHARIAS</v>
      </c>
      <c r="B828" s="10" t="str">
        <f>E828</f>
        <v>DA1ESTO008-17SA</v>
      </c>
      <c r="C828" s="10" t="str">
        <f>CONCATENATE(D828," ",G828,"-",K828," (",J828,")",IF(G828="I"," - TURMA MINISTRADA EM INGLÊS",IF(G828="P"," - TURMA COMPARTILHADA COM A PÓS-GRADUAÇÃO",IF(G828="S"," - TURMA SEMIPRESENCIAL",""))))</f>
        <v>Mecânica dos Sólidos I A1-diurno (Santo André)</v>
      </c>
      <c r="D828" s="6" t="s">
        <v>179</v>
      </c>
      <c r="E828" s="6" t="s">
        <v>1992</v>
      </c>
      <c r="F828" s="28" t="s">
        <v>180</v>
      </c>
      <c r="G828" s="19" t="s">
        <v>21</v>
      </c>
      <c r="H828" s="19" t="s">
        <v>1993</v>
      </c>
      <c r="I828" s="6"/>
      <c r="J828" s="6" t="s">
        <v>17</v>
      </c>
      <c r="K828" s="17" t="s">
        <v>18</v>
      </c>
      <c r="L828" s="6" t="s">
        <v>282</v>
      </c>
      <c r="M828" s="6">
        <v>60</v>
      </c>
      <c r="N828" s="6"/>
      <c r="O828" s="6" t="s">
        <v>22</v>
      </c>
      <c r="P828" s="6"/>
      <c r="Q828" s="5" t="s">
        <v>161</v>
      </c>
      <c r="R828" s="6" t="s">
        <v>1994</v>
      </c>
      <c r="S828" s="6"/>
      <c r="T828" s="25">
        <v>16</v>
      </c>
      <c r="U828" s="25">
        <v>16</v>
      </c>
      <c r="V828" s="42" t="s">
        <v>1250</v>
      </c>
      <c r="W828" s="42"/>
      <c r="X828" s="42"/>
      <c r="Y828" s="10" t="s">
        <v>4385</v>
      </c>
      <c r="Z828" s="10" t="s">
        <v>563</v>
      </c>
      <c r="AA828" s="5"/>
    </row>
    <row r="829" spans="1:27" ht="12.75" customHeight="1" x14ac:dyDescent="0.25">
      <c r="A829" s="10" t="str">
        <f>Q829</f>
        <v>ENGENHARIAS</v>
      </c>
      <c r="B829" s="10" t="str">
        <f>E829</f>
        <v>DA1ESTO008-17SB</v>
      </c>
      <c r="C829" s="10" t="str">
        <f>CONCATENATE(D829," ",G829,"-",K829," (",J829,")",IF(G829="I"," - TURMA MINISTRADA EM INGLÊS",IF(G829="P"," - TURMA COMPARTILHADA COM A PÓS-GRADUAÇÃO",IF(G829="S"," - TURMA SEMIPRESENCIAL",""))))</f>
        <v>Mecânica dos Sólidos I A1-diurno (São Bernardo do Campo)</v>
      </c>
      <c r="D829" s="6" t="s">
        <v>179</v>
      </c>
      <c r="E829" s="6" t="s">
        <v>2000</v>
      </c>
      <c r="F829" s="28" t="s">
        <v>180</v>
      </c>
      <c r="G829" s="19" t="s">
        <v>21</v>
      </c>
      <c r="H829" s="19" t="s">
        <v>2001</v>
      </c>
      <c r="I829" s="6"/>
      <c r="J829" s="6" t="s">
        <v>36</v>
      </c>
      <c r="K829" s="6" t="s">
        <v>18</v>
      </c>
      <c r="L829" s="6" t="s">
        <v>282</v>
      </c>
      <c r="M829" s="6">
        <v>60</v>
      </c>
      <c r="N829" s="6"/>
      <c r="O829" s="6" t="s">
        <v>22</v>
      </c>
      <c r="P829" s="6"/>
      <c r="Q829" s="6" t="s">
        <v>161</v>
      </c>
      <c r="R829" s="5" t="s">
        <v>370</v>
      </c>
      <c r="T829" s="25">
        <v>16</v>
      </c>
      <c r="U829" s="25">
        <v>16</v>
      </c>
      <c r="V829" s="42" t="s">
        <v>1250</v>
      </c>
      <c r="W829" s="42"/>
      <c r="X829" s="42"/>
      <c r="Y829" s="10" t="s">
        <v>742</v>
      </c>
      <c r="Z829" s="10" t="s">
        <v>563</v>
      </c>
      <c r="AA829" s="5"/>
    </row>
    <row r="830" spans="1:27" ht="12.75" customHeight="1" x14ac:dyDescent="0.25">
      <c r="A830" s="10" t="str">
        <f>Q830</f>
        <v>ENGENHARIAS</v>
      </c>
      <c r="B830" s="10" t="str">
        <f>E830</f>
        <v>NA1ESTO008-17SA</v>
      </c>
      <c r="C830" s="10" t="str">
        <f>CONCATENATE(D830," ",G830,"-",K830," (",J830,")",IF(G830="I"," - TURMA MINISTRADA EM INGLÊS",IF(G830="P"," - TURMA COMPARTILHADA COM A PÓS-GRADUAÇÃO",IF(G830="S"," - TURMA SEMIPRESENCIAL",""))))</f>
        <v>Mecânica dos Sólidos I A1-noturno (Santo André)</v>
      </c>
      <c r="D830" s="6" t="s">
        <v>179</v>
      </c>
      <c r="E830" s="6" t="s">
        <v>266</v>
      </c>
      <c r="F830" s="28" t="s">
        <v>180</v>
      </c>
      <c r="G830" s="19" t="s">
        <v>21</v>
      </c>
      <c r="H830" s="19" t="s">
        <v>2002</v>
      </c>
      <c r="I830" s="6"/>
      <c r="J830" s="6" t="s">
        <v>17</v>
      </c>
      <c r="K830" s="6" t="s">
        <v>23</v>
      </c>
      <c r="L830" s="6" t="s">
        <v>282</v>
      </c>
      <c r="M830" s="6">
        <v>60</v>
      </c>
      <c r="N830" s="6"/>
      <c r="O830" s="6" t="s">
        <v>22</v>
      </c>
      <c r="P830" s="6"/>
      <c r="Q830" s="6" t="s">
        <v>161</v>
      </c>
      <c r="R830" s="6" t="s">
        <v>1994</v>
      </c>
      <c r="S830" s="6"/>
      <c r="T830" s="25">
        <v>16</v>
      </c>
      <c r="U830" s="25">
        <v>16</v>
      </c>
      <c r="V830" s="42" t="s">
        <v>1250</v>
      </c>
      <c r="W830" s="42"/>
      <c r="X830" s="42"/>
      <c r="Y830" s="10" t="s">
        <v>735</v>
      </c>
      <c r="Z830" s="10" t="s">
        <v>563</v>
      </c>
      <c r="AA830" s="5"/>
    </row>
    <row r="831" spans="1:27" ht="12.75" customHeight="1" x14ac:dyDescent="0.25">
      <c r="A831" s="10" t="str">
        <f>Q831</f>
        <v>ENGENHARIAS</v>
      </c>
      <c r="B831" s="10" t="str">
        <f>E831</f>
        <v>NA1ESTO008-17SB</v>
      </c>
      <c r="C831" s="10" t="str">
        <f>CONCATENATE(D831," ",G831,"-",K831," (",J831,")",IF(G831="I"," - TURMA MINISTRADA EM INGLÊS",IF(G831="P"," - TURMA COMPARTILHADA COM A PÓS-GRADUAÇÃO",IF(G831="S"," - TURMA SEMIPRESENCIAL",""))))</f>
        <v>Mecânica dos Sólidos I A1-noturno (São Bernardo do Campo)</v>
      </c>
      <c r="D831" s="5" t="s">
        <v>179</v>
      </c>
      <c r="E831" s="5" t="s">
        <v>1998</v>
      </c>
      <c r="F831" s="25" t="s">
        <v>180</v>
      </c>
      <c r="G831" s="14" t="s">
        <v>21</v>
      </c>
      <c r="H831" s="14" t="s">
        <v>1999</v>
      </c>
      <c r="I831" s="5"/>
      <c r="J831" s="5" t="s">
        <v>36</v>
      </c>
      <c r="K831" s="5" t="s">
        <v>23</v>
      </c>
      <c r="L831" s="5" t="s">
        <v>282</v>
      </c>
      <c r="M831" s="5">
        <v>60</v>
      </c>
      <c r="N831" s="5"/>
      <c r="O831" s="5" t="s">
        <v>22</v>
      </c>
      <c r="P831" s="5"/>
      <c r="Q831" s="6" t="s">
        <v>161</v>
      </c>
      <c r="R831" s="6" t="s">
        <v>380</v>
      </c>
      <c r="S831" s="6"/>
      <c r="T831" s="25">
        <v>16</v>
      </c>
      <c r="U831" s="25">
        <v>16</v>
      </c>
      <c r="V831" s="42" t="s">
        <v>1250</v>
      </c>
      <c r="W831" s="42"/>
      <c r="X831" s="42"/>
      <c r="Y831" s="10" t="s">
        <v>743</v>
      </c>
      <c r="Z831" s="10" t="s">
        <v>563</v>
      </c>
      <c r="AA831" s="5"/>
    </row>
    <row r="832" spans="1:27" ht="12.75" customHeight="1" x14ac:dyDescent="0.25">
      <c r="A832" s="10" t="str">
        <f>Q832</f>
        <v>ENGENHARIAS</v>
      </c>
      <c r="B832" s="10" t="str">
        <f>E832</f>
        <v>DA2ESTO008-17SA</v>
      </c>
      <c r="C832" s="10" t="str">
        <f>CONCATENATE(D832," ",G832,"-",K832," (",J832,")",IF(G832="I"," - TURMA MINISTRADA EM INGLÊS",IF(G832="P"," - TURMA COMPARTILHADA COM A PÓS-GRADUAÇÃO",IF(G832="S"," - TURMA SEMIPRESENCIAL",""))))</f>
        <v>Mecânica dos Sólidos I A2-diurno (Santo André)</v>
      </c>
      <c r="D832" s="6" t="s">
        <v>179</v>
      </c>
      <c r="E832" s="6" t="s">
        <v>1995</v>
      </c>
      <c r="F832" s="27" t="s">
        <v>180</v>
      </c>
      <c r="G832" s="19" t="s">
        <v>24</v>
      </c>
      <c r="H832" s="19" t="s">
        <v>1996</v>
      </c>
      <c r="I832" s="6"/>
      <c r="J832" s="6" t="s">
        <v>17</v>
      </c>
      <c r="K832" s="17" t="s">
        <v>18</v>
      </c>
      <c r="L832" s="6" t="s">
        <v>282</v>
      </c>
      <c r="M832" s="6">
        <v>62</v>
      </c>
      <c r="N832" s="6"/>
      <c r="O832" s="6" t="s">
        <v>22</v>
      </c>
      <c r="P832" s="6"/>
      <c r="Q832" s="6" t="s">
        <v>161</v>
      </c>
      <c r="R832" s="6" t="s">
        <v>1997</v>
      </c>
      <c r="S832" s="6"/>
      <c r="T832" s="25">
        <v>16</v>
      </c>
      <c r="U832" s="25">
        <v>16</v>
      </c>
      <c r="V832" s="42" t="s">
        <v>1250</v>
      </c>
      <c r="W832" s="42"/>
      <c r="X832" s="42"/>
      <c r="Y832" s="10" t="s">
        <v>4385</v>
      </c>
      <c r="Z832" s="10" t="s">
        <v>563</v>
      </c>
      <c r="AA832" s="5"/>
    </row>
    <row r="833" spans="1:27" ht="12.75" customHeight="1" x14ac:dyDescent="0.25">
      <c r="A833" s="10" t="str">
        <f>Q833</f>
        <v>ENGENHARIAS</v>
      </c>
      <c r="B833" s="10" t="str">
        <f>E833</f>
        <v>DA2ESTO008-17SB</v>
      </c>
      <c r="C833" s="10" t="str">
        <f>CONCATENATE(D833," ",G833,"-",K833," (",J833,")",IF(G833="I"," - TURMA MINISTRADA EM INGLÊS",IF(G833="P"," - TURMA COMPARTILHADA COM A PÓS-GRADUAÇÃO",IF(G833="S"," - TURMA SEMIPRESENCIAL",""))))</f>
        <v>Mecânica dos Sólidos I A2-diurno (São Bernardo do Campo)</v>
      </c>
      <c r="D833" s="5" t="s">
        <v>179</v>
      </c>
      <c r="E833" s="5" t="s">
        <v>2922</v>
      </c>
      <c r="F833" s="25" t="s">
        <v>180</v>
      </c>
      <c r="G833" s="14" t="s">
        <v>24</v>
      </c>
      <c r="H833" s="14" t="s">
        <v>2923</v>
      </c>
      <c r="I833" s="5"/>
      <c r="J833" s="5" t="s">
        <v>36</v>
      </c>
      <c r="K833" s="5" t="s">
        <v>18</v>
      </c>
      <c r="L833" s="5" t="s">
        <v>282</v>
      </c>
      <c r="M833" s="6">
        <v>60</v>
      </c>
      <c r="N833" s="5"/>
      <c r="O833" s="5" t="s">
        <v>22</v>
      </c>
      <c r="P833" s="5"/>
      <c r="Q833" s="5" t="s">
        <v>161</v>
      </c>
      <c r="R833" s="5" t="s">
        <v>473</v>
      </c>
      <c r="T833" s="25">
        <v>16</v>
      </c>
      <c r="U833" s="25">
        <v>16</v>
      </c>
      <c r="V833" s="42" t="s">
        <v>1250</v>
      </c>
      <c r="W833" s="42"/>
      <c r="X833" s="42"/>
      <c r="Y833" s="10" t="s">
        <v>742</v>
      </c>
      <c r="Z833" s="10" t="s">
        <v>563</v>
      </c>
      <c r="AA833" s="5"/>
    </row>
    <row r="834" spans="1:27" ht="12.75" customHeight="1" x14ac:dyDescent="0.25">
      <c r="A834" s="10" t="str">
        <f>Q834</f>
        <v>ENGENHARIAS</v>
      </c>
      <c r="B834" s="10" t="str">
        <f>E834</f>
        <v>NA2ESTO008-17SA</v>
      </c>
      <c r="C834" s="10" t="str">
        <f>CONCATENATE(D834," ",G834,"-",K834," (",J834,")",IF(G834="I"," - TURMA MINISTRADA EM INGLÊS",IF(G834="P"," - TURMA COMPARTILHADA COM A PÓS-GRADUAÇÃO",IF(G834="S"," - TURMA SEMIPRESENCIAL",""))))</f>
        <v>Mecânica dos Sólidos I A2-noturno (Santo André)</v>
      </c>
      <c r="D834" s="6" t="s">
        <v>179</v>
      </c>
      <c r="E834" s="6" t="s">
        <v>267</v>
      </c>
      <c r="F834" s="28" t="s">
        <v>180</v>
      </c>
      <c r="G834" s="19" t="s">
        <v>24</v>
      </c>
      <c r="H834" s="19" t="s">
        <v>979</v>
      </c>
      <c r="I834" s="6"/>
      <c r="J834" s="6" t="s">
        <v>17</v>
      </c>
      <c r="K834" s="17" t="s">
        <v>23</v>
      </c>
      <c r="L834" s="6" t="s">
        <v>282</v>
      </c>
      <c r="M834" s="6">
        <v>124</v>
      </c>
      <c r="N834" s="6"/>
      <c r="O834" s="6" t="s">
        <v>22</v>
      </c>
      <c r="P834" s="6"/>
      <c r="Q834" s="6" t="s">
        <v>161</v>
      </c>
      <c r="R834" s="6" t="s">
        <v>433</v>
      </c>
      <c r="S834" s="6"/>
      <c r="T834" s="25">
        <v>16</v>
      </c>
      <c r="U834" s="25">
        <v>16</v>
      </c>
      <c r="V834" s="42" t="s">
        <v>1250</v>
      </c>
      <c r="W834" s="42"/>
      <c r="X834" s="42"/>
      <c r="Y834" s="10" t="s">
        <v>735</v>
      </c>
      <c r="Z834" s="10" t="s">
        <v>563</v>
      </c>
      <c r="AA834" s="5"/>
    </row>
    <row r="835" spans="1:27" ht="12.75" customHeight="1" x14ac:dyDescent="0.25">
      <c r="A835" s="10" t="str">
        <f>Q835</f>
        <v>ENGENHARIAS</v>
      </c>
      <c r="B835" s="10" t="str">
        <f>E835</f>
        <v>NA2ESTO008-17SB</v>
      </c>
      <c r="C835" s="10" t="str">
        <f>CONCATENATE(D835," ",G835,"-",K835," (",J835,")",IF(G835="I"," - TURMA MINISTRADA EM INGLÊS",IF(G835="P"," - TURMA COMPARTILHADA COM A PÓS-GRADUAÇÃO",IF(G835="S"," - TURMA SEMIPRESENCIAL",""))))</f>
        <v>Mecânica dos Sólidos I A2-noturno (São Bernardo do Campo)</v>
      </c>
      <c r="D835" s="5" t="s">
        <v>179</v>
      </c>
      <c r="E835" s="5" t="s">
        <v>2920</v>
      </c>
      <c r="F835" s="25" t="s">
        <v>180</v>
      </c>
      <c r="G835" s="14" t="s">
        <v>24</v>
      </c>
      <c r="H835" s="14" t="s">
        <v>2921</v>
      </c>
      <c r="I835" s="5"/>
      <c r="J835" s="5" t="s">
        <v>36</v>
      </c>
      <c r="K835" s="5" t="s">
        <v>23</v>
      </c>
      <c r="L835" s="5" t="s">
        <v>282</v>
      </c>
      <c r="M835" s="6">
        <v>60</v>
      </c>
      <c r="N835" s="5"/>
      <c r="O835" s="5" t="s">
        <v>22</v>
      </c>
      <c r="P835" s="5"/>
      <c r="Q835" s="6" t="s">
        <v>161</v>
      </c>
      <c r="R835" s="6" t="s">
        <v>473</v>
      </c>
      <c r="S835" s="6"/>
      <c r="T835" s="25">
        <v>16</v>
      </c>
      <c r="U835" s="25">
        <v>16</v>
      </c>
      <c r="V835" s="42" t="s">
        <v>1250</v>
      </c>
      <c r="W835" s="42"/>
      <c r="X835" s="42"/>
      <c r="Y835" s="10" t="s">
        <v>743</v>
      </c>
      <c r="Z835" s="10" t="s">
        <v>563</v>
      </c>
      <c r="AA835" s="5"/>
    </row>
    <row r="836" spans="1:27" ht="12.75" customHeight="1" x14ac:dyDescent="0.25">
      <c r="A836" s="10" t="str">
        <f>Q836</f>
        <v>ENGENHARIAS</v>
      </c>
      <c r="B836" s="10" t="str">
        <f>E836</f>
        <v>DAESTO017-17SA</v>
      </c>
      <c r="C836" s="10" t="str">
        <f>CONCATENATE(D836," ",G836,"-",K836," (",J836,")",IF(G836="I"," - TURMA MINISTRADA EM INGLÊS",IF(G836="P"," - TURMA COMPARTILHADA COM A PÓS-GRADUAÇÃO",IF(G836="S"," - TURMA SEMIPRESENCIAL",""))))</f>
        <v>Métodos Experimentais em Engenharia A-diurno (Santo André)</v>
      </c>
      <c r="D836" s="6" t="s">
        <v>2003</v>
      </c>
      <c r="E836" s="6" t="s">
        <v>2004</v>
      </c>
      <c r="F836" s="28" t="s">
        <v>2005</v>
      </c>
      <c r="G836" s="19" t="s">
        <v>16</v>
      </c>
      <c r="H836" s="19" t="s">
        <v>2006</v>
      </c>
      <c r="I836" s="6" t="s">
        <v>2007</v>
      </c>
      <c r="J836" s="6" t="s">
        <v>17</v>
      </c>
      <c r="K836" s="17" t="s">
        <v>18</v>
      </c>
      <c r="L836" s="6" t="s">
        <v>273</v>
      </c>
      <c r="M836" s="6">
        <v>30</v>
      </c>
      <c r="N836" s="6"/>
      <c r="O836" s="6" t="s">
        <v>22</v>
      </c>
      <c r="P836" s="6"/>
      <c r="Q836" s="6" t="s">
        <v>161</v>
      </c>
      <c r="R836" s="6" t="s">
        <v>323</v>
      </c>
      <c r="S836" s="6" t="s">
        <v>323</v>
      </c>
      <c r="T836" s="25">
        <v>16</v>
      </c>
      <c r="U836" s="25">
        <v>16</v>
      </c>
      <c r="V836" s="42" t="s">
        <v>1250</v>
      </c>
      <c r="W836" s="42"/>
      <c r="X836" s="42"/>
      <c r="Y836" s="10" t="s">
        <v>1186</v>
      </c>
      <c r="Z836" s="10" t="s">
        <v>1191</v>
      </c>
      <c r="AA836" s="5"/>
    </row>
    <row r="837" spans="1:27" ht="12.75" customHeight="1" x14ac:dyDescent="0.25">
      <c r="A837" s="10" t="str">
        <f>Q837</f>
        <v>ENGENHARIAS</v>
      </c>
      <c r="B837" s="10" t="str">
        <f>E837</f>
        <v>DAESTO017-17SB</v>
      </c>
      <c r="C837" s="10" t="str">
        <f>CONCATENATE(D837," ",G837,"-",K837," (",J837,")",IF(G837="I"," - TURMA MINISTRADA EM INGLÊS",IF(G837="P"," - TURMA COMPARTILHADA COM A PÓS-GRADUAÇÃO",IF(G837="S"," - TURMA SEMIPRESENCIAL",""))))</f>
        <v>Métodos Experimentais em Engenharia A-diurno (São Bernardo do Campo)</v>
      </c>
      <c r="D837" s="6" t="s">
        <v>2003</v>
      </c>
      <c r="E837" s="6" t="s">
        <v>2015</v>
      </c>
      <c r="F837" s="28" t="s">
        <v>2005</v>
      </c>
      <c r="G837" s="19" t="s">
        <v>16</v>
      </c>
      <c r="H837" s="19" t="s">
        <v>2016</v>
      </c>
      <c r="I837" s="6" t="s">
        <v>2017</v>
      </c>
      <c r="J837" s="6" t="s">
        <v>36</v>
      </c>
      <c r="K837" s="6" t="s">
        <v>18</v>
      </c>
      <c r="L837" s="6" t="s">
        <v>273</v>
      </c>
      <c r="M837" s="6">
        <v>30</v>
      </c>
      <c r="N837" s="6"/>
      <c r="O837" s="6" t="s">
        <v>22</v>
      </c>
      <c r="P837" s="6"/>
      <c r="Q837" s="6" t="s">
        <v>161</v>
      </c>
      <c r="R837" s="6" t="s">
        <v>485</v>
      </c>
      <c r="S837" s="6" t="s">
        <v>485</v>
      </c>
      <c r="T837" s="25">
        <v>16</v>
      </c>
      <c r="U837" s="25">
        <v>16</v>
      </c>
      <c r="V837" s="42" t="s">
        <v>1250</v>
      </c>
      <c r="W837" s="42"/>
      <c r="X837" s="42"/>
      <c r="Y837" s="10" t="s">
        <v>1191</v>
      </c>
      <c r="Z837" s="10" t="s">
        <v>765</v>
      </c>
      <c r="AA837" s="5"/>
    </row>
    <row r="838" spans="1:27" ht="12.75" customHeight="1" x14ac:dyDescent="0.25">
      <c r="A838" s="10" t="str">
        <f>Q838</f>
        <v>ENGENHARIAS</v>
      </c>
      <c r="B838" s="10" t="str">
        <f>E838</f>
        <v>NAESTO017-17SA</v>
      </c>
      <c r="C838" s="10" t="str">
        <f>CONCATENATE(D838," ",G838,"-",K838," (",J838,")",IF(G838="I"," - TURMA MINISTRADA EM INGLÊS",IF(G838="P"," - TURMA COMPARTILHADA COM A PÓS-GRADUAÇÃO",IF(G838="S"," - TURMA SEMIPRESENCIAL",""))))</f>
        <v>Métodos Experimentais em Engenharia A-noturno (Santo André)</v>
      </c>
      <c r="D838" s="5" t="s">
        <v>2003</v>
      </c>
      <c r="E838" s="5" t="s">
        <v>2008</v>
      </c>
      <c r="F838" s="25" t="s">
        <v>2005</v>
      </c>
      <c r="G838" s="14" t="s">
        <v>16</v>
      </c>
      <c r="H838" s="14" t="s">
        <v>2009</v>
      </c>
      <c r="I838" s="5" t="s">
        <v>2010</v>
      </c>
      <c r="J838" s="5" t="s">
        <v>17</v>
      </c>
      <c r="K838" s="5" t="s">
        <v>23</v>
      </c>
      <c r="L838" s="5" t="s">
        <v>273</v>
      </c>
      <c r="M838" s="5">
        <v>30</v>
      </c>
      <c r="N838" s="5"/>
      <c r="O838" s="5" t="s">
        <v>22</v>
      </c>
      <c r="P838" s="5"/>
      <c r="Q838" s="6" t="s">
        <v>161</v>
      </c>
      <c r="R838" s="6" t="s">
        <v>2011</v>
      </c>
      <c r="S838" s="6" t="s">
        <v>2011</v>
      </c>
      <c r="T838" s="25">
        <v>16</v>
      </c>
      <c r="U838" s="25">
        <v>16</v>
      </c>
      <c r="V838" s="42" t="s">
        <v>1250</v>
      </c>
      <c r="W838" s="42"/>
      <c r="X838" s="42"/>
      <c r="Y838" s="10" t="s">
        <v>4410</v>
      </c>
      <c r="Z838" s="10" t="s">
        <v>3368</v>
      </c>
      <c r="AA838" s="5"/>
    </row>
    <row r="839" spans="1:27" ht="12.75" customHeight="1" x14ac:dyDescent="0.25">
      <c r="A839" s="10" t="str">
        <f>Q839</f>
        <v>ENGENHARIAS</v>
      </c>
      <c r="B839" s="10" t="str">
        <f>E839</f>
        <v>NAESTO017-17SB</v>
      </c>
      <c r="C839" s="10" t="str">
        <f>CONCATENATE(D839," ",G839,"-",K839," (",J839,")",IF(G839="I"," - TURMA MINISTRADA EM INGLÊS",IF(G839="P"," - TURMA COMPARTILHADA COM A PÓS-GRADUAÇÃO",IF(G839="S"," - TURMA SEMIPRESENCIAL",""))))</f>
        <v>Métodos Experimentais em Engenharia A-noturno (São Bernardo do Campo)</v>
      </c>
      <c r="D839" s="6" t="s">
        <v>2003</v>
      </c>
      <c r="E839" s="6" t="s">
        <v>2012</v>
      </c>
      <c r="F839" s="28" t="s">
        <v>2005</v>
      </c>
      <c r="G839" s="19" t="s">
        <v>16</v>
      </c>
      <c r="H839" s="19" t="s">
        <v>2013</v>
      </c>
      <c r="I839" s="6" t="s">
        <v>2014</v>
      </c>
      <c r="J839" s="6" t="s">
        <v>36</v>
      </c>
      <c r="K839" s="17" t="s">
        <v>23</v>
      </c>
      <c r="L839" s="6" t="s">
        <v>273</v>
      </c>
      <c r="M839" s="6">
        <v>30</v>
      </c>
      <c r="N839" s="6"/>
      <c r="O839" s="6" t="s">
        <v>22</v>
      </c>
      <c r="P839" s="6"/>
      <c r="Q839" s="6" t="s">
        <v>161</v>
      </c>
      <c r="R839" s="6" t="s">
        <v>485</v>
      </c>
      <c r="S839" s="6" t="s">
        <v>485</v>
      </c>
      <c r="T839" s="25">
        <v>16</v>
      </c>
      <c r="U839" s="25">
        <v>16</v>
      </c>
      <c r="V839" s="42" t="s">
        <v>1250</v>
      </c>
      <c r="W839" s="42"/>
      <c r="X839" s="42"/>
      <c r="Y839" s="10" t="s">
        <v>3368</v>
      </c>
      <c r="Z839" s="10" t="s">
        <v>771</v>
      </c>
      <c r="AA839" s="5"/>
    </row>
    <row r="840" spans="1:27" ht="12.75" customHeight="1" x14ac:dyDescent="0.25">
      <c r="A840" s="10" t="str">
        <f>Q840</f>
        <v>ENGENHARIAS</v>
      </c>
      <c r="B840" s="10" t="str">
        <f>E840</f>
        <v>DA1ESTO012-17SA</v>
      </c>
      <c r="C840" s="10" t="str">
        <f>CONCATENATE(D840," ",G840,"-",K840," (",J840,")",IF(G840="I"," - TURMA MINISTRADA EM INGLÊS",IF(G840="P"," - TURMA COMPARTILHADA COM A PÓS-GRADUAÇÃO",IF(G840="S"," - TURMA SEMIPRESENCIAL",""))))</f>
        <v>Princípios de Administração A1-diurno (Santo André)</v>
      </c>
      <c r="D840" s="5" t="s">
        <v>181</v>
      </c>
      <c r="E840" s="5" t="s">
        <v>2022</v>
      </c>
      <c r="F840" s="25" t="s">
        <v>182</v>
      </c>
      <c r="G840" s="14" t="s">
        <v>21</v>
      </c>
      <c r="H840" s="14" t="s">
        <v>2023</v>
      </c>
      <c r="I840" s="5"/>
      <c r="J840" s="5" t="s">
        <v>17</v>
      </c>
      <c r="K840" s="5" t="s">
        <v>18</v>
      </c>
      <c r="L840" s="5" t="s">
        <v>19</v>
      </c>
      <c r="M840" s="5">
        <v>60</v>
      </c>
      <c r="N840" s="5"/>
      <c r="O840" s="5" t="s">
        <v>22</v>
      </c>
      <c r="P840" s="5" t="s">
        <v>22</v>
      </c>
      <c r="Q840" s="6" t="s">
        <v>161</v>
      </c>
      <c r="R840" s="6" t="s">
        <v>636</v>
      </c>
      <c r="S840" s="6"/>
      <c r="T840" s="25">
        <v>8</v>
      </c>
      <c r="U840" s="25">
        <v>8</v>
      </c>
      <c r="V840" s="42" t="s">
        <v>1250</v>
      </c>
      <c r="W840" s="42"/>
      <c r="X840" s="42"/>
      <c r="Y840" s="10" t="s">
        <v>1167</v>
      </c>
      <c r="Z840" s="10" t="s">
        <v>563</v>
      </c>
      <c r="AA840" s="5"/>
    </row>
    <row r="841" spans="1:27" ht="12.75" customHeight="1" x14ac:dyDescent="0.25">
      <c r="A841" s="10" t="str">
        <f>Q841</f>
        <v>ENGENHARIAS</v>
      </c>
      <c r="B841" s="10" t="str">
        <f>E841</f>
        <v>NA1ESTO012-17SA</v>
      </c>
      <c r="C841" s="10" t="str">
        <f>CONCATENATE(D841," ",G841,"-",K841," (",J841,")",IF(G841="I"," - TURMA MINISTRADA EM INGLÊS",IF(G841="P"," - TURMA COMPARTILHADA COM A PÓS-GRADUAÇÃO",IF(G841="S"," - TURMA SEMIPRESENCIAL",""))))</f>
        <v>Princípios de Administração A1-noturno (Santo André)</v>
      </c>
      <c r="D841" s="6" t="s">
        <v>181</v>
      </c>
      <c r="E841" s="6" t="s">
        <v>2026</v>
      </c>
      <c r="F841" s="28" t="s">
        <v>182</v>
      </c>
      <c r="G841" s="19" t="s">
        <v>21</v>
      </c>
      <c r="H841" s="19" t="s">
        <v>2027</v>
      </c>
      <c r="I841" s="6"/>
      <c r="J841" s="6" t="s">
        <v>17</v>
      </c>
      <c r="K841" s="6" t="s">
        <v>23</v>
      </c>
      <c r="L841" s="6" t="s">
        <v>19</v>
      </c>
      <c r="M841" s="6">
        <v>60</v>
      </c>
      <c r="N841" s="6"/>
      <c r="O841" s="6" t="s">
        <v>22</v>
      </c>
      <c r="P841" s="6" t="s">
        <v>22</v>
      </c>
      <c r="Q841" s="6" t="s">
        <v>161</v>
      </c>
      <c r="R841" s="6" t="s">
        <v>481</v>
      </c>
      <c r="S841" s="6"/>
      <c r="T841" s="25">
        <v>8</v>
      </c>
      <c r="U841" s="25">
        <v>8</v>
      </c>
      <c r="V841" s="42" t="s">
        <v>1250</v>
      </c>
      <c r="W841" s="42"/>
      <c r="X841" s="42"/>
      <c r="Y841" s="10" t="s">
        <v>766</v>
      </c>
      <c r="Z841" s="10" t="s">
        <v>563</v>
      </c>
      <c r="AA841" s="5"/>
    </row>
    <row r="842" spans="1:27" ht="12.75" customHeight="1" x14ac:dyDescent="0.25">
      <c r="A842" s="10" t="str">
        <f>Q842</f>
        <v>ENGENHARIAS</v>
      </c>
      <c r="B842" s="10" t="str">
        <f>E842</f>
        <v>DA2ESTO012-17SA</v>
      </c>
      <c r="C842" s="10" t="str">
        <f>CONCATENATE(D842," ",G842,"-",K842," (",J842,")",IF(G842="I"," - TURMA MINISTRADA EM INGLÊS",IF(G842="P"," - TURMA COMPARTILHADA COM A PÓS-GRADUAÇÃO",IF(G842="S"," - TURMA SEMIPRESENCIAL",""))))</f>
        <v>Princípios de Administração A2-diurno (Santo André)</v>
      </c>
      <c r="D842" s="6" t="s">
        <v>181</v>
      </c>
      <c r="E842" s="6" t="s">
        <v>2031</v>
      </c>
      <c r="F842" s="27" t="s">
        <v>182</v>
      </c>
      <c r="G842" s="19" t="s">
        <v>24</v>
      </c>
      <c r="H842" s="19" t="s">
        <v>2032</v>
      </c>
      <c r="I842" s="6"/>
      <c r="J842" s="6" t="s">
        <v>17</v>
      </c>
      <c r="K842" s="6" t="s">
        <v>18</v>
      </c>
      <c r="L842" s="6" t="s">
        <v>19</v>
      </c>
      <c r="M842" s="6">
        <v>60</v>
      </c>
      <c r="N842" s="6"/>
      <c r="O842" s="6" t="s">
        <v>22</v>
      </c>
      <c r="P842" s="6" t="s">
        <v>22</v>
      </c>
      <c r="Q842" s="6" t="s">
        <v>161</v>
      </c>
      <c r="R842" s="6" t="s">
        <v>564</v>
      </c>
      <c r="S842" s="6"/>
      <c r="T842" s="25">
        <v>8</v>
      </c>
      <c r="U842" s="25">
        <v>8</v>
      </c>
      <c r="V842" s="42" t="s">
        <v>1250</v>
      </c>
      <c r="W842" s="42"/>
      <c r="X842" s="42"/>
      <c r="Y842" s="10" t="s">
        <v>1167</v>
      </c>
      <c r="Z842" s="10" t="s">
        <v>563</v>
      </c>
      <c r="AA842" s="5"/>
    </row>
    <row r="843" spans="1:27" ht="12.75" customHeight="1" x14ac:dyDescent="0.25">
      <c r="A843" s="10" t="str">
        <f>Q843</f>
        <v>ENGENHARIAS</v>
      </c>
      <c r="B843" s="10" t="str">
        <f>E843</f>
        <v>NA2ESTO012-17SA</v>
      </c>
      <c r="C843" s="10" t="str">
        <f>CONCATENATE(D843," ",G843,"-",K843," (",J843,")",IF(G843="I"," - TURMA MINISTRADA EM INGLÊS",IF(G843="P"," - TURMA COMPARTILHADA COM A PÓS-GRADUAÇÃO",IF(G843="S"," - TURMA SEMIPRESENCIAL",""))))</f>
        <v>Princípios de Administração A2-noturno (Santo André)</v>
      </c>
      <c r="D843" s="6" t="s">
        <v>181</v>
      </c>
      <c r="E843" s="6" t="s">
        <v>2020</v>
      </c>
      <c r="F843" s="28" t="s">
        <v>182</v>
      </c>
      <c r="G843" s="19" t="s">
        <v>24</v>
      </c>
      <c r="H843" s="19" t="s">
        <v>2021</v>
      </c>
      <c r="I843" s="6"/>
      <c r="J843" s="6" t="s">
        <v>17</v>
      </c>
      <c r="K843" s="6" t="s">
        <v>23</v>
      </c>
      <c r="L843" s="6" t="s">
        <v>19</v>
      </c>
      <c r="M843" s="6">
        <v>67</v>
      </c>
      <c r="N843" s="6"/>
      <c r="O843" s="6" t="s">
        <v>22</v>
      </c>
      <c r="P843" s="6" t="s">
        <v>22</v>
      </c>
      <c r="Q843" s="5" t="s">
        <v>161</v>
      </c>
      <c r="R843" s="6" t="s">
        <v>483</v>
      </c>
      <c r="S843" s="6"/>
      <c r="T843" s="25">
        <v>8</v>
      </c>
      <c r="U843" s="25">
        <v>8</v>
      </c>
      <c r="V843" s="42" t="s">
        <v>1250</v>
      </c>
      <c r="W843" s="42"/>
      <c r="X843" s="42"/>
      <c r="Y843" s="10" t="s">
        <v>766</v>
      </c>
      <c r="Z843" s="10" t="s">
        <v>563</v>
      </c>
      <c r="AA843" s="5"/>
    </row>
    <row r="844" spans="1:27" ht="12.75" customHeight="1" x14ac:dyDescent="0.25">
      <c r="A844" s="10" t="str">
        <f>Q844</f>
        <v>ENGENHARIAS</v>
      </c>
      <c r="B844" s="10" t="str">
        <f>E844</f>
        <v>DB1ESTO012-17SA</v>
      </c>
      <c r="C844" s="10" t="str">
        <f>CONCATENATE(D844," ",G844,"-",K844," (",J844,")",IF(G844="I"," - TURMA MINISTRADA EM INGLÊS",IF(G844="P"," - TURMA COMPARTILHADA COM A PÓS-GRADUAÇÃO",IF(G844="S"," - TURMA SEMIPRESENCIAL",""))))</f>
        <v>Princípios de Administração B1-diurno (Santo André)</v>
      </c>
      <c r="D844" s="6" t="s">
        <v>181</v>
      </c>
      <c r="E844" s="6" t="s">
        <v>2018</v>
      </c>
      <c r="F844" s="28" t="s">
        <v>182</v>
      </c>
      <c r="G844" s="19" t="s">
        <v>31</v>
      </c>
      <c r="H844" s="19" t="s">
        <v>2019</v>
      </c>
      <c r="I844" s="6"/>
      <c r="J844" s="6" t="s">
        <v>17</v>
      </c>
      <c r="K844" s="6" t="s">
        <v>18</v>
      </c>
      <c r="L844" s="6" t="s">
        <v>19</v>
      </c>
      <c r="M844" s="6">
        <v>60</v>
      </c>
      <c r="N844" s="6"/>
      <c r="O844" s="6" t="s">
        <v>22</v>
      </c>
      <c r="P844" s="6" t="s">
        <v>22</v>
      </c>
      <c r="Q844" s="6" t="s">
        <v>161</v>
      </c>
      <c r="R844" s="6" t="s">
        <v>636</v>
      </c>
      <c r="S844" s="6"/>
      <c r="T844" s="25">
        <v>8</v>
      </c>
      <c r="U844" s="25">
        <v>8</v>
      </c>
      <c r="V844" s="42" t="s">
        <v>1250</v>
      </c>
      <c r="W844" s="42"/>
      <c r="X844" s="42"/>
      <c r="Y844" s="10" t="s">
        <v>767</v>
      </c>
      <c r="Z844" s="10" t="s">
        <v>563</v>
      </c>
      <c r="AA844" s="5"/>
    </row>
    <row r="845" spans="1:27" ht="12.75" customHeight="1" x14ac:dyDescent="0.25">
      <c r="A845" s="10" t="str">
        <f>Q845</f>
        <v>ENGENHARIAS</v>
      </c>
      <c r="B845" s="10" t="str">
        <f>E845</f>
        <v>NB1ESTO012-17SA</v>
      </c>
      <c r="C845" s="10" t="str">
        <f>CONCATENATE(D845," ",G845,"-",K845," (",J845,")",IF(G845="I"," - TURMA MINISTRADA EM INGLÊS",IF(G845="P"," - TURMA COMPARTILHADA COM A PÓS-GRADUAÇÃO",IF(G845="S"," - TURMA SEMIPRESENCIAL",""))))</f>
        <v>Princípios de Administração B1-noturno (Santo André)</v>
      </c>
      <c r="D845" s="6" t="s">
        <v>181</v>
      </c>
      <c r="E845" s="6" t="s">
        <v>2028</v>
      </c>
      <c r="F845" s="28" t="s">
        <v>182</v>
      </c>
      <c r="G845" s="19" t="s">
        <v>31</v>
      </c>
      <c r="H845" s="19" t="s">
        <v>2029</v>
      </c>
      <c r="I845" s="6"/>
      <c r="J845" s="6" t="s">
        <v>17</v>
      </c>
      <c r="K845" s="6" t="s">
        <v>23</v>
      </c>
      <c r="L845" s="6" t="s">
        <v>19</v>
      </c>
      <c r="M845" s="6">
        <v>60</v>
      </c>
      <c r="N845" s="6"/>
      <c r="O845" s="6" t="s">
        <v>22</v>
      </c>
      <c r="P845" s="6" t="s">
        <v>22</v>
      </c>
      <c r="Q845" s="6" t="s">
        <v>161</v>
      </c>
      <c r="R845" s="6" t="s">
        <v>481</v>
      </c>
      <c r="S845" s="6"/>
      <c r="T845" s="25">
        <v>8</v>
      </c>
      <c r="U845" s="25">
        <v>8</v>
      </c>
      <c r="V845" s="42" t="s">
        <v>1250</v>
      </c>
      <c r="W845" s="42"/>
      <c r="X845" s="42"/>
      <c r="Y845" s="10" t="s">
        <v>758</v>
      </c>
      <c r="Z845" s="10" t="s">
        <v>563</v>
      </c>
      <c r="AA845" s="5"/>
    </row>
    <row r="846" spans="1:27" ht="12.75" customHeight="1" x14ac:dyDescent="0.25">
      <c r="A846" s="10" t="str">
        <f>Q846</f>
        <v>ENGENHARIAS</v>
      </c>
      <c r="B846" s="10" t="str">
        <f>E846</f>
        <v>DB2ESTO012-17SA</v>
      </c>
      <c r="C846" s="10" t="str">
        <f>CONCATENATE(D846," ",G846,"-",K846," (",J846,")",IF(G846="I"," - TURMA MINISTRADA EM INGLÊS",IF(G846="P"," - TURMA COMPARTILHADA COM A PÓS-GRADUAÇÃO",IF(G846="S"," - TURMA SEMIPRESENCIAL",""))))</f>
        <v>Princípios de Administração B2-diurno (Santo André)</v>
      </c>
      <c r="D846" s="6" t="s">
        <v>181</v>
      </c>
      <c r="E846" s="6" t="s">
        <v>2024</v>
      </c>
      <c r="F846" s="28" t="s">
        <v>182</v>
      </c>
      <c r="G846" s="19" t="s">
        <v>32</v>
      </c>
      <c r="H846" s="19" t="s">
        <v>2025</v>
      </c>
      <c r="I846" s="6"/>
      <c r="J846" s="6" t="s">
        <v>17</v>
      </c>
      <c r="K846" s="6" t="s">
        <v>18</v>
      </c>
      <c r="L846" s="6" t="s">
        <v>19</v>
      </c>
      <c r="M846" s="6">
        <v>60</v>
      </c>
      <c r="N846" s="6"/>
      <c r="O846" s="6" t="s">
        <v>22</v>
      </c>
      <c r="P846" s="6" t="s">
        <v>22</v>
      </c>
      <c r="Q846" s="6" t="s">
        <v>161</v>
      </c>
      <c r="R846" s="6" t="s">
        <v>564</v>
      </c>
      <c r="S846" s="6"/>
      <c r="T846" s="25">
        <v>8</v>
      </c>
      <c r="U846" s="25">
        <v>8</v>
      </c>
      <c r="V846" s="42" t="s">
        <v>1250</v>
      </c>
      <c r="W846" s="42"/>
      <c r="X846" s="42"/>
      <c r="Y846" s="10" t="s">
        <v>767</v>
      </c>
      <c r="Z846" s="10" t="s">
        <v>563</v>
      </c>
      <c r="AA846" s="5"/>
    </row>
    <row r="847" spans="1:27" ht="12.75" customHeight="1" x14ac:dyDescent="0.25">
      <c r="A847" s="10" t="str">
        <f>Q847</f>
        <v>ENGENHARIAS</v>
      </c>
      <c r="B847" s="10" t="str">
        <f>E847</f>
        <v>NB2ESTO012-17SA</v>
      </c>
      <c r="C847" s="10" t="str">
        <f>CONCATENATE(D847," ",G847,"-",K847," (",J847,")",IF(G847="I"," - TURMA MINISTRADA EM INGLÊS",IF(G847="P"," - TURMA COMPARTILHADA COM A PÓS-GRADUAÇÃO",IF(G847="S"," - TURMA SEMIPRESENCIAL",""))))</f>
        <v>Princípios de Administração B2-noturno (Santo André)</v>
      </c>
      <c r="D847" s="5" t="s">
        <v>181</v>
      </c>
      <c r="E847" s="5" t="s">
        <v>2030</v>
      </c>
      <c r="F847" s="25" t="s">
        <v>182</v>
      </c>
      <c r="G847" s="14" t="s">
        <v>32</v>
      </c>
      <c r="H847" s="14" t="s">
        <v>893</v>
      </c>
      <c r="I847" s="5"/>
      <c r="J847" s="5" t="s">
        <v>17</v>
      </c>
      <c r="K847" s="5" t="s">
        <v>23</v>
      </c>
      <c r="L847" s="5" t="s">
        <v>19</v>
      </c>
      <c r="M847" s="5">
        <v>60</v>
      </c>
      <c r="N847" s="5"/>
      <c r="O847" s="5" t="s">
        <v>22</v>
      </c>
      <c r="P847" s="5" t="s">
        <v>22</v>
      </c>
      <c r="Q847" s="5" t="s">
        <v>161</v>
      </c>
      <c r="R847" s="5" t="s">
        <v>483</v>
      </c>
      <c r="T847" s="25">
        <v>8</v>
      </c>
      <c r="U847" s="25">
        <v>8</v>
      </c>
      <c r="V847" s="42" t="s">
        <v>1250</v>
      </c>
      <c r="W847" s="42"/>
      <c r="X847" s="42"/>
      <c r="Y847" s="10" t="s">
        <v>758</v>
      </c>
      <c r="Z847" s="10" t="s">
        <v>563</v>
      </c>
      <c r="AA847" s="5"/>
    </row>
    <row r="848" spans="1:27" ht="12.75" customHeight="1" x14ac:dyDescent="0.25">
      <c r="A848" s="10" t="str">
        <f>Q848</f>
        <v>ENGENHARIAS</v>
      </c>
      <c r="B848" s="10" t="str">
        <f>E848</f>
        <v>DC1ESTO012-17SA</v>
      </c>
      <c r="C848" s="10" t="str">
        <f>CONCATENATE(D848," ",G848,"-",K848," (",J848,")",IF(G848="I"," - TURMA MINISTRADA EM INGLÊS",IF(G848="P"," - TURMA COMPARTILHADA COM A PÓS-GRADUAÇÃO",IF(G848="S"," - TURMA SEMIPRESENCIAL",""))))</f>
        <v>Princípios de Administração C1-diurno (Santo André)</v>
      </c>
      <c r="D848" s="6" t="s">
        <v>181</v>
      </c>
      <c r="E848" s="6" t="s">
        <v>2033</v>
      </c>
      <c r="F848" s="27" t="s">
        <v>182</v>
      </c>
      <c r="G848" s="19" t="s">
        <v>52</v>
      </c>
      <c r="H848" s="19" t="s">
        <v>2034</v>
      </c>
      <c r="I848" s="6"/>
      <c r="J848" s="6" t="s">
        <v>17</v>
      </c>
      <c r="K848" s="17" t="s">
        <v>18</v>
      </c>
      <c r="L848" s="6" t="s">
        <v>19</v>
      </c>
      <c r="M848" s="6">
        <v>62</v>
      </c>
      <c r="N848" s="6"/>
      <c r="O848" s="6" t="s">
        <v>22</v>
      </c>
      <c r="P848" s="6" t="s">
        <v>22</v>
      </c>
      <c r="Q848" s="6" t="s">
        <v>161</v>
      </c>
      <c r="R848" s="6" t="s">
        <v>481</v>
      </c>
      <c r="S848" s="6"/>
      <c r="T848" s="25">
        <v>8</v>
      </c>
      <c r="U848" s="25">
        <v>8</v>
      </c>
      <c r="V848" s="42" t="s">
        <v>1250</v>
      </c>
      <c r="W848" s="42"/>
      <c r="X848" s="42"/>
      <c r="Y848" s="10" t="s">
        <v>4410</v>
      </c>
      <c r="Z848" s="10" t="s">
        <v>563</v>
      </c>
      <c r="AA848" s="5"/>
    </row>
    <row r="849" spans="1:27" ht="12.75" customHeight="1" x14ac:dyDescent="0.25">
      <c r="A849" s="10" t="str">
        <f>Q849</f>
        <v>ENGENHARIAS</v>
      </c>
      <c r="B849" s="10" t="str">
        <f>E849</f>
        <v>DC2ESTO012-17SA</v>
      </c>
      <c r="C849" s="10" t="str">
        <f>CONCATENATE(D849," ",G849,"-",K849," (",J849,")",IF(G849="I"," - TURMA MINISTRADA EM INGLÊS",IF(G849="P"," - TURMA COMPARTILHADA COM A PÓS-GRADUAÇÃO",IF(G849="S"," - TURMA SEMIPRESENCIAL",""))))</f>
        <v>Princípios de Administração C2-diurno (Santo André)</v>
      </c>
      <c r="D849" s="5" t="s">
        <v>181</v>
      </c>
      <c r="E849" s="5" t="s">
        <v>2035</v>
      </c>
      <c r="F849" s="26" t="s">
        <v>182</v>
      </c>
      <c r="G849" s="14" t="s">
        <v>53</v>
      </c>
      <c r="H849" s="14" t="s">
        <v>2036</v>
      </c>
      <c r="I849" s="5"/>
      <c r="J849" s="5" t="s">
        <v>17</v>
      </c>
      <c r="K849" s="5" t="s">
        <v>18</v>
      </c>
      <c r="L849" s="5" t="s">
        <v>19</v>
      </c>
      <c r="M849" s="5">
        <v>61</v>
      </c>
      <c r="N849" s="5"/>
      <c r="O849" s="5" t="s">
        <v>22</v>
      </c>
      <c r="P849" s="5" t="s">
        <v>22</v>
      </c>
      <c r="Q849" s="6" t="s">
        <v>161</v>
      </c>
      <c r="R849" s="6" t="s">
        <v>482</v>
      </c>
      <c r="S849" s="6"/>
      <c r="T849" s="25">
        <v>8</v>
      </c>
      <c r="U849" s="25">
        <v>8</v>
      </c>
      <c r="V849" s="42" t="s">
        <v>1250</v>
      </c>
      <c r="W849" s="42"/>
      <c r="X849" s="42"/>
      <c r="Y849" s="10" t="s">
        <v>4410</v>
      </c>
      <c r="Z849" s="10" t="s">
        <v>563</v>
      </c>
      <c r="AA849" s="5"/>
    </row>
    <row r="850" spans="1:27" ht="12.75" customHeight="1" x14ac:dyDescent="0.25">
      <c r="A850" s="10" t="str">
        <f>Q850</f>
        <v>ENGENHARIAS</v>
      </c>
      <c r="B850" s="10" t="str">
        <f>E850</f>
        <v>DAESTO014-17SA</v>
      </c>
      <c r="C850" s="10" t="str">
        <f>CONCATENATE(D850," ",G850,"-",K850," (",J850,")",IF(G850="I"," - TURMA MINISTRADA EM INGLÊS",IF(G850="P"," - TURMA COMPARTILHADA COM A PÓS-GRADUAÇÃO",IF(G850="S"," - TURMA SEMIPRESENCIAL",""))))</f>
        <v>Termodinâmica Aplicada I A-diurno (Santo André)</v>
      </c>
      <c r="D850" s="6" t="s">
        <v>221</v>
      </c>
      <c r="E850" s="6" t="s">
        <v>2039</v>
      </c>
      <c r="F850" s="28" t="s">
        <v>222</v>
      </c>
      <c r="G850" s="19" t="s">
        <v>16</v>
      </c>
      <c r="H850" s="19" t="s">
        <v>2040</v>
      </c>
      <c r="I850" s="6"/>
      <c r="J850" s="6" t="s">
        <v>17</v>
      </c>
      <c r="K850" s="6" t="s">
        <v>18</v>
      </c>
      <c r="L850" s="6" t="s">
        <v>45</v>
      </c>
      <c r="M850" s="6">
        <v>45</v>
      </c>
      <c r="N850" s="6"/>
      <c r="O850" s="6" t="s">
        <v>22</v>
      </c>
      <c r="P850" s="6"/>
      <c r="Q850" s="6" t="s">
        <v>161</v>
      </c>
      <c r="R850" s="6" t="s">
        <v>305</v>
      </c>
      <c r="S850" s="6"/>
      <c r="T850" s="25">
        <v>16</v>
      </c>
      <c r="U850" s="25">
        <v>16</v>
      </c>
      <c r="V850" s="42" t="s">
        <v>1250</v>
      </c>
      <c r="W850" s="42"/>
      <c r="X850" s="42"/>
      <c r="Y850" s="10" t="s">
        <v>1164</v>
      </c>
      <c r="Z850" s="10" t="s">
        <v>563</v>
      </c>
      <c r="AA850" s="5"/>
    </row>
    <row r="851" spans="1:27" ht="12.75" customHeight="1" x14ac:dyDescent="0.25">
      <c r="A851" s="10" t="str">
        <f>Q851</f>
        <v>ENGENHARIAS</v>
      </c>
      <c r="B851" s="10" t="str">
        <f>E851</f>
        <v>NAESTO014-17SA</v>
      </c>
      <c r="C851" s="10" t="str">
        <f>CONCATENATE(D851," ",G851,"-",K851," (",J851,")",IF(G851="I"," - TURMA MINISTRADA EM INGLÊS",IF(G851="P"," - TURMA COMPARTILHADA COM A PÓS-GRADUAÇÃO",IF(G851="S"," - TURMA SEMIPRESENCIAL",""))))</f>
        <v>Termodinâmica Aplicada I A-noturno (Santo André)</v>
      </c>
      <c r="D851" s="6" t="s">
        <v>221</v>
      </c>
      <c r="E851" s="6" t="s">
        <v>2037</v>
      </c>
      <c r="F851" s="28" t="s">
        <v>222</v>
      </c>
      <c r="G851" s="19" t="s">
        <v>16</v>
      </c>
      <c r="H851" s="19" t="s">
        <v>2038</v>
      </c>
      <c r="I851" s="6"/>
      <c r="J851" s="6" t="s">
        <v>17</v>
      </c>
      <c r="K851" s="17" t="s">
        <v>23</v>
      </c>
      <c r="L851" s="6" t="s">
        <v>45</v>
      </c>
      <c r="M851" s="6">
        <v>45</v>
      </c>
      <c r="N851" s="6"/>
      <c r="O851" s="6" t="s">
        <v>22</v>
      </c>
      <c r="P851" s="6"/>
      <c r="Q851" s="6" t="s">
        <v>161</v>
      </c>
      <c r="R851" s="6" t="s">
        <v>1062</v>
      </c>
      <c r="S851" s="6"/>
      <c r="T851" s="25">
        <v>16</v>
      </c>
      <c r="U851" s="25">
        <v>16</v>
      </c>
      <c r="V851" s="42" t="s">
        <v>1250</v>
      </c>
      <c r="W851" s="42"/>
      <c r="X851" s="42"/>
      <c r="Y851" s="10" t="s">
        <v>1165</v>
      </c>
      <c r="Z851" s="10" t="s">
        <v>563</v>
      </c>
      <c r="AA851" s="5"/>
    </row>
    <row r="852" spans="1:27" ht="12.75" customHeight="1" x14ac:dyDescent="0.25">
      <c r="A852" s="10" t="str">
        <f>Q852</f>
        <v>ENGENHARIAS</v>
      </c>
      <c r="B852" s="10" t="str">
        <f>E852</f>
        <v>NBESTO014-17SA</v>
      </c>
      <c r="C852" s="10" t="str">
        <f>CONCATENATE(D852," ",G852,"-",K852," (",J852,")",IF(G852="I"," - TURMA MINISTRADA EM INGLÊS",IF(G852="P"," - TURMA COMPARTILHADA COM A PÓS-GRADUAÇÃO",IF(G852="S"," - TURMA SEMIPRESENCIAL",""))))</f>
        <v>Termodinâmica Aplicada I B-noturno (Santo André)</v>
      </c>
      <c r="D852" s="6" t="s">
        <v>221</v>
      </c>
      <c r="E852" s="6" t="s">
        <v>1124</v>
      </c>
      <c r="F852" s="28" t="s">
        <v>222</v>
      </c>
      <c r="G852" s="19" t="s">
        <v>28</v>
      </c>
      <c r="H852" s="19" t="s">
        <v>2928</v>
      </c>
      <c r="I852" s="6"/>
      <c r="J852" s="6" t="s">
        <v>17</v>
      </c>
      <c r="K852" s="6" t="s">
        <v>23</v>
      </c>
      <c r="L852" s="6" t="s">
        <v>45</v>
      </c>
      <c r="M852" s="6">
        <v>60</v>
      </c>
      <c r="N852" s="6"/>
      <c r="O852" s="6" t="s">
        <v>22</v>
      </c>
      <c r="P852" s="6"/>
      <c r="Q852" s="6" t="s">
        <v>161</v>
      </c>
      <c r="R852" s="6" t="s">
        <v>312</v>
      </c>
      <c r="S852" s="6"/>
      <c r="T852" s="25">
        <v>16</v>
      </c>
      <c r="U852" s="25">
        <v>16</v>
      </c>
      <c r="V852" s="42" t="s">
        <v>1250</v>
      </c>
      <c r="W852" s="42"/>
      <c r="X852" s="42"/>
      <c r="Y852" s="10" t="s">
        <v>1196</v>
      </c>
      <c r="Z852" s="10" t="s">
        <v>563</v>
      </c>
      <c r="AA852" s="5"/>
    </row>
    <row r="853" spans="1:27" ht="12.75" customHeight="1" x14ac:dyDescent="0.25">
      <c r="A853" s="10" t="str">
        <f>Q853</f>
        <v>LICENCIATURA EM CIÊNCIAS BIOLÓGICAS</v>
      </c>
      <c r="B853" s="10" t="str">
        <f>E853</f>
        <v>DANHZ1094-19SA</v>
      </c>
      <c r="C853" s="10" t="str">
        <f>CONCATENATE(D853," ",G853,"-",K853," (",J853,")",IF(G853="I"," - TURMA MINISTRADA EM INGLÊS",IF(G853="P"," - TURMA COMPARTILHADA COM A PÓS-GRADUAÇÃO",IF(G853="S"," - TURMA SEMIPRESENCIAL",""))))</f>
        <v>Escrita e Leitura na Educação em Ciências A-diurno (Santo André)</v>
      </c>
      <c r="D853" s="5" t="s">
        <v>2497</v>
      </c>
      <c r="E853" s="5" t="s">
        <v>2498</v>
      </c>
      <c r="F853" s="25" t="s">
        <v>2499</v>
      </c>
      <c r="G853" s="19" t="s">
        <v>16</v>
      </c>
      <c r="H853" s="14" t="s">
        <v>2500</v>
      </c>
      <c r="I853" s="5"/>
      <c r="J853" s="5" t="s">
        <v>17</v>
      </c>
      <c r="K853" s="5" t="s">
        <v>18</v>
      </c>
      <c r="L853" s="5" t="s">
        <v>293</v>
      </c>
      <c r="M853" s="5">
        <v>30</v>
      </c>
      <c r="N853" s="5"/>
      <c r="O853" s="5"/>
      <c r="P853" s="5"/>
      <c r="Q853" s="23" t="s">
        <v>183</v>
      </c>
      <c r="R853" s="5" t="s">
        <v>2501</v>
      </c>
      <c r="S853" s="5" t="s">
        <v>2501</v>
      </c>
      <c r="T853" s="25">
        <v>8</v>
      </c>
      <c r="U853" s="25">
        <v>8</v>
      </c>
      <c r="V853" s="42" t="s">
        <v>1250</v>
      </c>
      <c r="W853" s="42"/>
      <c r="X853" s="42"/>
      <c r="Y853" s="10" t="s">
        <v>1191</v>
      </c>
      <c r="Z853" s="10" t="s">
        <v>563</v>
      </c>
      <c r="AA853" s="5"/>
    </row>
    <row r="854" spans="1:27" ht="12.75" customHeight="1" x14ac:dyDescent="0.25">
      <c r="A854" s="10" t="str">
        <f>Q854</f>
        <v>LICENCIATURA EM CIÊNCIAS BIOLÓGICAS</v>
      </c>
      <c r="B854" s="10" t="str">
        <f>E854</f>
        <v>NANHZ1094-19SA</v>
      </c>
      <c r="C854" s="10" t="str">
        <f>CONCATENATE(D854," ",G854,"-",K854," (",J854,")",IF(G854="I"," - TURMA MINISTRADA EM INGLÊS",IF(G854="P"," - TURMA COMPARTILHADA COM A PÓS-GRADUAÇÃO",IF(G854="S"," - TURMA SEMIPRESENCIAL",""))))</f>
        <v>Escrita e Leitura na Educação em Ciências A-noturno (Santo André)</v>
      </c>
      <c r="D854" s="6" t="s">
        <v>2497</v>
      </c>
      <c r="E854" s="6" t="s">
        <v>2502</v>
      </c>
      <c r="F854" s="28" t="s">
        <v>2499</v>
      </c>
      <c r="G854" s="19" t="s">
        <v>16</v>
      </c>
      <c r="H854" s="19" t="s">
        <v>2503</v>
      </c>
      <c r="I854" s="6"/>
      <c r="J854" s="6" t="s">
        <v>17</v>
      </c>
      <c r="K854" s="6" t="s">
        <v>23</v>
      </c>
      <c r="L854" s="6" t="s">
        <v>293</v>
      </c>
      <c r="M854" s="6">
        <v>31</v>
      </c>
      <c r="N854" s="6"/>
      <c r="O854" s="6"/>
      <c r="P854" s="6"/>
      <c r="Q854" s="6" t="s">
        <v>183</v>
      </c>
      <c r="R854" s="6" t="s">
        <v>2501</v>
      </c>
      <c r="S854" s="6" t="s">
        <v>2501</v>
      </c>
      <c r="T854" s="25">
        <v>8</v>
      </c>
      <c r="U854" s="25">
        <v>8</v>
      </c>
      <c r="V854" s="42" t="s">
        <v>1250</v>
      </c>
      <c r="W854" s="42"/>
      <c r="X854" s="42"/>
      <c r="Y854" s="10" t="s">
        <v>733</v>
      </c>
      <c r="Z854" s="10" t="s">
        <v>563</v>
      </c>
      <c r="AA854" s="5"/>
    </row>
    <row r="855" spans="1:27" ht="12.75" customHeight="1" x14ac:dyDescent="0.25">
      <c r="A855" s="10" t="str">
        <f>Q855</f>
        <v>LICENCIATURA EM CIÊNCIAS BIOLÓGICAS</v>
      </c>
      <c r="B855" s="10" t="str">
        <f>E855</f>
        <v>DANHT1083-16SA</v>
      </c>
      <c r="C855" s="10" t="str">
        <f>CONCATENATE(D855," ",G855,"-",K855," (",J855,")",IF(G855="I"," - TURMA MINISTRADA EM INGLÊS",IF(G855="P"," - TURMA COMPARTILHADA COM A PÓS-GRADUAÇÃO",IF(G855="S"," - TURMA SEMIPRESENCIAL",""))))</f>
        <v>Práticas de Ensino de Biologia I A-diurno (Santo André)</v>
      </c>
      <c r="D855" s="6" t="s">
        <v>2041</v>
      </c>
      <c r="E855" s="6" t="s">
        <v>2042</v>
      </c>
      <c r="F855" s="28" t="s">
        <v>2043</v>
      </c>
      <c r="G855" s="19" t="s">
        <v>16</v>
      </c>
      <c r="H855" s="19" t="s">
        <v>2044</v>
      </c>
      <c r="I855" s="6"/>
      <c r="J855" s="6" t="s">
        <v>17</v>
      </c>
      <c r="K855" s="6" t="s">
        <v>18</v>
      </c>
      <c r="L855" s="6" t="s">
        <v>279</v>
      </c>
      <c r="M855" s="6">
        <v>30</v>
      </c>
      <c r="N855" s="6"/>
      <c r="O855" s="6" t="s">
        <v>22</v>
      </c>
      <c r="P855" s="6"/>
      <c r="Q855" s="6" t="s">
        <v>183</v>
      </c>
      <c r="R855" s="6" t="s">
        <v>2045</v>
      </c>
      <c r="S855" s="6" t="s">
        <v>2045</v>
      </c>
      <c r="T855" s="25">
        <v>12</v>
      </c>
      <c r="U855" s="25">
        <v>12</v>
      </c>
      <c r="V855" s="42" t="s">
        <v>1250</v>
      </c>
      <c r="W855" s="42"/>
      <c r="X855" s="42"/>
      <c r="Y855" s="10" t="s">
        <v>4376</v>
      </c>
      <c r="Z855" s="10" t="s">
        <v>563</v>
      </c>
      <c r="AA855" s="5"/>
    </row>
    <row r="856" spans="1:27" ht="12.75" customHeight="1" x14ac:dyDescent="0.25">
      <c r="A856" s="10" t="str">
        <f>Q856</f>
        <v>LICENCIATURA EM CIÊNCIAS BIOLÓGICAS</v>
      </c>
      <c r="B856" s="10" t="str">
        <f>E856</f>
        <v>NANHT1083-16SA</v>
      </c>
      <c r="C856" s="10" t="str">
        <f>CONCATENATE(D856," ",G856,"-",K856," (",J856,")",IF(G856="I"," - TURMA MINISTRADA EM INGLÊS",IF(G856="P"," - TURMA COMPARTILHADA COM A PÓS-GRADUAÇÃO",IF(G856="S"," - TURMA SEMIPRESENCIAL",""))))</f>
        <v>Práticas de Ensino de Biologia I A-noturno (Santo André)</v>
      </c>
      <c r="D856" s="6" t="s">
        <v>2041</v>
      </c>
      <c r="E856" s="6" t="s">
        <v>2046</v>
      </c>
      <c r="F856" s="28" t="s">
        <v>2043</v>
      </c>
      <c r="G856" s="19" t="s">
        <v>16</v>
      </c>
      <c r="H856" s="19" t="s">
        <v>2047</v>
      </c>
      <c r="I856" s="6"/>
      <c r="J856" s="6" t="s">
        <v>17</v>
      </c>
      <c r="K856" s="6" t="s">
        <v>23</v>
      </c>
      <c r="L856" s="6" t="s">
        <v>279</v>
      </c>
      <c r="M856" s="6">
        <v>30</v>
      </c>
      <c r="N856" s="6"/>
      <c r="O856" s="6" t="s">
        <v>22</v>
      </c>
      <c r="P856" s="6"/>
      <c r="Q856" s="6" t="s">
        <v>183</v>
      </c>
      <c r="R856" s="6" t="s">
        <v>2045</v>
      </c>
      <c r="S856" s="6" t="s">
        <v>2045</v>
      </c>
      <c r="T856" s="25">
        <v>12</v>
      </c>
      <c r="U856" s="25">
        <v>12</v>
      </c>
      <c r="V856" s="42" t="s">
        <v>1250</v>
      </c>
      <c r="W856" s="42"/>
      <c r="X856" s="42"/>
      <c r="Y856" s="10" t="s">
        <v>4377</v>
      </c>
      <c r="Z856" s="10" t="s">
        <v>563</v>
      </c>
      <c r="AA856" s="5"/>
    </row>
    <row r="857" spans="1:27" ht="12.75" customHeight="1" x14ac:dyDescent="0.25">
      <c r="A857" s="10" t="str">
        <f>Q857</f>
        <v>LICENCIATURA EM CIÊNCIAS HUMANAS</v>
      </c>
      <c r="B857" s="10" t="str">
        <f>E857</f>
        <v>DA2BIR0004-15SB</v>
      </c>
      <c r="C857" s="10" t="str">
        <f>CONCATENATE(D857," ",G857,"-",K857," (",J857,")",IF(G857="I"," - TURMA MINISTRADA EM INGLÊS",IF(G857="P"," - TURMA COMPARTILHADA COM A PÓS-GRADUAÇÃO",IF(G857="S"," - TURMA SEMIPRESENCIAL",""))))</f>
        <v>Bases Epistemológicas da Ciência Moderna A2-diurno (São Bernardo do Campo)</v>
      </c>
      <c r="D857" s="6" t="s">
        <v>38</v>
      </c>
      <c r="E857" s="6" t="s">
        <v>1125</v>
      </c>
      <c r="F857" s="28" t="s">
        <v>39</v>
      </c>
      <c r="G857" s="19" t="s">
        <v>24</v>
      </c>
      <c r="H857" s="19" t="s">
        <v>2173</v>
      </c>
      <c r="I857" s="6"/>
      <c r="J857" s="6" t="s">
        <v>36</v>
      </c>
      <c r="K857" s="6" t="s">
        <v>18</v>
      </c>
      <c r="L857" s="6" t="s">
        <v>40</v>
      </c>
      <c r="M857" s="6">
        <v>45</v>
      </c>
      <c r="N857" s="6">
        <v>23</v>
      </c>
      <c r="O857" s="6" t="s">
        <v>35</v>
      </c>
      <c r="P857" s="6" t="s">
        <v>35</v>
      </c>
      <c r="Q857" s="6" t="s">
        <v>796</v>
      </c>
      <c r="R857" s="6" t="s">
        <v>2232</v>
      </c>
      <c r="S857" s="6"/>
      <c r="T857" s="25">
        <v>12</v>
      </c>
      <c r="U857" s="25">
        <v>12</v>
      </c>
      <c r="V857" s="42" t="s">
        <v>1250</v>
      </c>
      <c r="W857" s="42"/>
      <c r="X857" s="42"/>
      <c r="Y857" s="10" t="s">
        <v>745</v>
      </c>
      <c r="Z857" s="10" t="s">
        <v>563</v>
      </c>
      <c r="AA857" s="5"/>
    </row>
    <row r="858" spans="1:27" ht="12.75" customHeight="1" x14ac:dyDescent="0.25">
      <c r="A858" s="10" t="str">
        <f>Q858</f>
        <v>LICENCIATURA EM CIÊNCIAS HUMANAS</v>
      </c>
      <c r="B858" s="10" t="str">
        <f>E858</f>
        <v>NA2BIR0004-15SB</v>
      </c>
      <c r="C858" s="10" t="str">
        <f>CONCATENATE(D858," ",G858,"-",K858," (",J858,")",IF(G858="I"," - TURMA MINISTRADA EM INGLÊS",IF(G858="P"," - TURMA COMPARTILHADA COM A PÓS-GRADUAÇÃO",IF(G858="S"," - TURMA SEMIPRESENCIAL",""))))</f>
        <v>Bases Epistemológicas da Ciência Moderna A2-noturno (São Bernardo do Campo)</v>
      </c>
      <c r="D858" s="6" t="s">
        <v>38</v>
      </c>
      <c r="E858" s="6" t="s">
        <v>1126</v>
      </c>
      <c r="F858" s="28" t="s">
        <v>39</v>
      </c>
      <c r="G858" s="19" t="s">
        <v>24</v>
      </c>
      <c r="H858" s="19" t="s">
        <v>2174</v>
      </c>
      <c r="I858" s="6"/>
      <c r="J858" s="6" t="s">
        <v>36</v>
      </c>
      <c r="K858" s="6" t="s">
        <v>23</v>
      </c>
      <c r="L858" s="6" t="s">
        <v>40</v>
      </c>
      <c r="M858" s="6">
        <v>45</v>
      </c>
      <c r="N858" s="6">
        <v>22</v>
      </c>
      <c r="O858" s="6" t="s">
        <v>35</v>
      </c>
      <c r="P858" s="6" t="s">
        <v>35</v>
      </c>
      <c r="Q858" s="6" t="s">
        <v>796</v>
      </c>
      <c r="R858" s="6" t="s">
        <v>2232</v>
      </c>
      <c r="S858" s="6"/>
      <c r="T858" s="25">
        <v>12</v>
      </c>
      <c r="U858" s="25">
        <v>12</v>
      </c>
      <c r="V858" s="42" t="s">
        <v>1250</v>
      </c>
      <c r="W858" s="42"/>
      <c r="X858" s="42"/>
      <c r="Y858" s="10" t="s">
        <v>746</v>
      </c>
      <c r="Z858" s="10" t="s">
        <v>563</v>
      </c>
      <c r="AA858" s="5"/>
    </row>
    <row r="859" spans="1:27" ht="12.75" customHeight="1" x14ac:dyDescent="0.25">
      <c r="A859" s="10" t="str">
        <f>Q859</f>
        <v>LICENCIATURA EM CIÊNCIAS HUMANAS</v>
      </c>
      <c r="B859" s="10" t="str">
        <f>E859</f>
        <v>DB1BIQ0602-15SB</v>
      </c>
      <c r="C859" s="10" t="str">
        <f>CONCATENATE(D859," ",G859,"-",K859," (",J859,")",IF(G859="I"," - TURMA MINISTRADA EM INGLÊS",IF(G859="P"," - TURMA COMPARTILHADA COM A PÓS-GRADUAÇÃO",IF(G859="S"," - TURMA SEMIPRESENCIAL",""))))</f>
        <v>Estrutura e Dinâmica Social B1-diurno (São Bernardo do Campo)</v>
      </c>
      <c r="D859" s="5" t="s">
        <v>59</v>
      </c>
      <c r="E859" s="5" t="s">
        <v>2228</v>
      </c>
      <c r="F859" s="25" t="s">
        <v>60</v>
      </c>
      <c r="G859" s="14" t="s">
        <v>31</v>
      </c>
      <c r="H859" s="14" t="s">
        <v>2229</v>
      </c>
      <c r="I859" s="5"/>
      <c r="J859" s="5" t="s">
        <v>36</v>
      </c>
      <c r="K859" s="5" t="s">
        <v>18</v>
      </c>
      <c r="L859" s="5" t="s">
        <v>40</v>
      </c>
      <c r="M859" s="5">
        <v>56</v>
      </c>
      <c r="N859" s="5">
        <v>23</v>
      </c>
      <c r="O859" s="5" t="s">
        <v>35</v>
      </c>
      <c r="P859" s="5" t="s">
        <v>35</v>
      </c>
      <c r="Q859" s="6" t="s">
        <v>796</v>
      </c>
      <c r="R859" s="6" t="s">
        <v>1079</v>
      </c>
      <c r="S859" s="6"/>
      <c r="T859" s="25">
        <v>12</v>
      </c>
      <c r="U859" s="25">
        <v>12</v>
      </c>
      <c r="V859" s="42" t="s">
        <v>1250</v>
      </c>
      <c r="W859" s="42"/>
      <c r="X859" s="42"/>
      <c r="Y859" s="10" t="s">
        <v>4423</v>
      </c>
      <c r="Z859" s="10" t="s">
        <v>563</v>
      </c>
      <c r="AA859" s="5"/>
    </row>
    <row r="860" spans="1:27" ht="12.75" customHeight="1" x14ac:dyDescent="0.25">
      <c r="A860" s="10" t="str">
        <f>Q860</f>
        <v>LICENCIATURA EM CIÊNCIAS HUMANAS</v>
      </c>
      <c r="B860" s="10" t="str">
        <f>E860</f>
        <v>NB1BIQ0602-15SB</v>
      </c>
      <c r="C860" s="10" t="str">
        <f>CONCATENATE(D860," ",G860,"-",K860," (",J860,")",IF(G860="I"," - TURMA MINISTRADA EM INGLÊS",IF(G860="P"," - TURMA COMPARTILHADA COM A PÓS-GRADUAÇÃO",IF(G860="S"," - TURMA SEMIPRESENCIAL",""))))</f>
        <v>Estrutura e Dinâmica Social B1-noturno (São Bernardo do Campo)</v>
      </c>
      <c r="D860" s="6" t="s">
        <v>59</v>
      </c>
      <c r="E860" s="6" t="s">
        <v>2230</v>
      </c>
      <c r="F860" s="28" t="s">
        <v>60</v>
      </c>
      <c r="G860" s="19" t="s">
        <v>31</v>
      </c>
      <c r="H860" s="19" t="s">
        <v>2231</v>
      </c>
      <c r="I860" s="6"/>
      <c r="J860" s="6" t="s">
        <v>36</v>
      </c>
      <c r="K860" s="6" t="s">
        <v>23</v>
      </c>
      <c r="L860" s="6" t="s">
        <v>40</v>
      </c>
      <c r="M860" s="6">
        <v>56</v>
      </c>
      <c r="N860" s="6">
        <v>22</v>
      </c>
      <c r="O860" s="6" t="s">
        <v>35</v>
      </c>
      <c r="P860" s="6" t="s">
        <v>35</v>
      </c>
      <c r="Q860" s="6" t="s">
        <v>796</v>
      </c>
      <c r="R860" s="6" t="s">
        <v>1079</v>
      </c>
      <c r="S860" s="6"/>
      <c r="T860" s="25">
        <v>12</v>
      </c>
      <c r="U860" s="25">
        <v>12</v>
      </c>
      <c r="V860" s="42" t="s">
        <v>1250</v>
      </c>
      <c r="W860" s="42"/>
      <c r="X860" s="42"/>
      <c r="Y860" s="10" t="s">
        <v>4424</v>
      </c>
      <c r="Z860" s="10" t="s">
        <v>563</v>
      </c>
      <c r="AA860" s="5"/>
    </row>
    <row r="861" spans="1:27" ht="12.75" customHeight="1" x14ac:dyDescent="0.25">
      <c r="A861" s="10" t="str">
        <f>Q861</f>
        <v>LICENCIATURA EM CIÊNCIAS HUMANAS</v>
      </c>
      <c r="B861" s="10" t="str">
        <f>E861</f>
        <v>DA1NHI5015-15SB</v>
      </c>
      <c r="C861" s="10" t="str">
        <f>CONCATENATE(D861," ",G861,"-",K861," (",J861,")",IF(G861="I"," - TURMA MINISTRADA EM INGLÊS",IF(G861="P"," - TURMA COMPARTILHADA COM A PÓS-GRADUAÇÃO",IF(G861="S"," - TURMA SEMIPRESENCIAL",""))))</f>
        <v>LIBRAS A1-diurno (São Bernardo do Campo)</v>
      </c>
      <c r="D861" s="5" t="s">
        <v>997</v>
      </c>
      <c r="E861" s="5" t="s">
        <v>2240</v>
      </c>
      <c r="F861" s="25" t="s">
        <v>998</v>
      </c>
      <c r="G861" s="14" t="s">
        <v>21</v>
      </c>
      <c r="H861" s="14" t="s">
        <v>2241</v>
      </c>
      <c r="I861" s="5"/>
      <c r="J861" s="5" t="s">
        <v>36</v>
      </c>
      <c r="K861" s="16" t="s">
        <v>18</v>
      </c>
      <c r="L861" s="5" t="s">
        <v>906</v>
      </c>
      <c r="M861" s="5">
        <v>30</v>
      </c>
      <c r="N861" s="5">
        <v>23</v>
      </c>
      <c r="O861" s="5" t="s">
        <v>22</v>
      </c>
      <c r="P861" s="5" t="s">
        <v>22</v>
      </c>
      <c r="Q861" s="6" t="s">
        <v>796</v>
      </c>
      <c r="R861" s="6" t="s">
        <v>996</v>
      </c>
      <c r="S861" s="6"/>
      <c r="T861" s="25">
        <v>16</v>
      </c>
      <c r="U861" s="25">
        <v>16</v>
      </c>
      <c r="V861" s="42" t="s">
        <v>1250</v>
      </c>
      <c r="W861" s="42"/>
      <c r="X861" s="42"/>
      <c r="Y861" s="10" t="s">
        <v>742</v>
      </c>
      <c r="Z861" s="10" t="s">
        <v>563</v>
      </c>
      <c r="AA861" s="5"/>
    </row>
    <row r="862" spans="1:27" ht="12.75" customHeight="1" x14ac:dyDescent="0.25">
      <c r="A862" s="10" t="str">
        <f>Q862</f>
        <v>LICENCIATURA EM CIÊNCIAS HUMANAS</v>
      </c>
      <c r="B862" s="10" t="str">
        <f>E862</f>
        <v>NA1NHI5015-15SB</v>
      </c>
      <c r="C862" s="10" t="str">
        <f>CONCATENATE(D862," ",G862,"-",K862," (",J862,")",IF(G862="I"," - TURMA MINISTRADA EM INGLÊS",IF(G862="P"," - TURMA COMPARTILHADA COM A PÓS-GRADUAÇÃO",IF(G862="S"," - TURMA SEMIPRESENCIAL",""))))</f>
        <v>LIBRAS A1-noturno (São Bernardo do Campo)</v>
      </c>
      <c r="D862" s="6" t="s">
        <v>997</v>
      </c>
      <c r="E862" s="6" t="s">
        <v>2242</v>
      </c>
      <c r="F862" s="28" t="s">
        <v>998</v>
      </c>
      <c r="G862" s="19" t="s">
        <v>21</v>
      </c>
      <c r="H862" s="19" t="s">
        <v>862</v>
      </c>
      <c r="I862" s="6"/>
      <c r="J862" s="6" t="s">
        <v>36</v>
      </c>
      <c r="K862" s="17" t="s">
        <v>23</v>
      </c>
      <c r="L862" s="6" t="s">
        <v>906</v>
      </c>
      <c r="M862" s="6">
        <v>30</v>
      </c>
      <c r="N862" s="6">
        <v>22</v>
      </c>
      <c r="O862" s="6" t="s">
        <v>22</v>
      </c>
      <c r="P862" s="6" t="s">
        <v>22</v>
      </c>
      <c r="Q862" s="6" t="s">
        <v>796</v>
      </c>
      <c r="R862" s="6" t="s">
        <v>1000</v>
      </c>
      <c r="S862" s="6"/>
      <c r="T862" s="25">
        <v>16</v>
      </c>
      <c r="U862" s="25">
        <v>16</v>
      </c>
      <c r="V862" s="42" t="s">
        <v>1250</v>
      </c>
      <c r="W862" s="42"/>
      <c r="X862" s="42"/>
      <c r="Y862" s="10" t="s">
        <v>743</v>
      </c>
      <c r="Z862" s="10" t="s">
        <v>563</v>
      </c>
      <c r="AA862" s="5"/>
    </row>
    <row r="863" spans="1:27" ht="12.75" customHeight="1" x14ac:dyDescent="0.25">
      <c r="A863" s="10" t="str">
        <f>Q863</f>
        <v>LICENCIATURA EM CIÊNCIAS HUMANAS</v>
      </c>
      <c r="B863" s="10" t="str">
        <f>E863</f>
        <v>DA1NHZ5023-18SB</v>
      </c>
      <c r="C863" s="10" t="str">
        <f>CONCATENATE(D863," ",G863,"-",K863," (",J863,")",IF(G863="I"," - TURMA MINISTRADA EM INGLÊS",IF(G863="P"," - TURMA COMPARTILHADA COM A PÓS-GRADUAÇÃO",IF(G863="S"," - TURMA SEMIPRESENCIAL",""))))</f>
        <v>Práticas escolares em educação especial e inclusiva A1-diurno (São Bernardo do Campo)</v>
      </c>
      <c r="D863" s="5" t="s">
        <v>2218</v>
      </c>
      <c r="E863" s="5" t="s">
        <v>2243</v>
      </c>
      <c r="F863" s="25" t="s">
        <v>2220</v>
      </c>
      <c r="G863" s="14" t="s">
        <v>21</v>
      </c>
      <c r="H863" s="14" t="s">
        <v>2244</v>
      </c>
      <c r="I863" s="5"/>
      <c r="J863" s="5" t="s">
        <v>36</v>
      </c>
      <c r="K863" s="5" t="s">
        <v>18</v>
      </c>
      <c r="L863" s="5" t="s">
        <v>273</v>
      </c>
      <c r="M863" s="5">
        <v>40</v>
      </c>
      <c r="N863" s="5">
        <v>23</v>
      </c>
      <c r="O863" s="5"/>
      <c r="P863" s="5"/>
      <c r="Q863" s="6" t="s">
        <v>796</v>
      </c>
      <c r="R863" s="6" t="s">
        <v>1033</v>
      </c>
      <c r="S863" s="6" t="s">
        <v>1033</v>
      </c>
      <c r="T863" s="25">
        <v>16</v>
      </c>
      <c r="U863" s="25">
        <v>16</v>
      </c>
      <c r="V863" s="42" t="s">
        <v>1250</v>
      </c>
      <c r="W863" s="42"/>
      <c r="X863" s="42"/>
      <c r="Y863" s="10" t="s">
        <v>4384</v>
      </c>
      <c r="Z863" s="10" t="s">
        <v>563</v>
      </c>
      <c r="AA863" s="5"/>
    </row>
    <row r="864" spans="1:27" ht="12.75" customHeight="1" x14ac:dyDescent="0.25">
      <c r="A864" s="10" t="str">
        <f>Q864</f>
        <v>LICENCIATURA EM CIÊNCIAS HUMANAS</v>
      </c>
      <c r="B864" s="10" t="str">
        <f>E864</f>
        <v>NA1NHZ5023-18SB</v>
      </c>
      <c r="C864" s="10" t="str">
        <f>CONCATENATE(D864," ",G864,"-",K864," (",J864,")",IF(G864="I"," - TURMA MINISTRADA EM INGLÊS",IF(G864="P"," - TURMA COMPARTILHADA COM A PÓS-GRADUAÇÃO",IF(G864="S"," - TURMA SEMIPRESENCIAL",""))))</f>
        <v>Práticas escolares em educação especial e inclusiva A1-noturno (São Bernardo do Campo)</v>
      </c>
      <c r="D864" s="6" t="s">
        <v>2218</v>
      </c>
      <c r="E864" s="6" t="s">
        <v>2245</v>
      </c>
      <c r="F864" s="27" t="s">
        <v>2220</v>
      </c>
      <c r="G864" s="19" t="s">
        <v>21</v>
      </c>
      <c r="H864" s="19" t="s">
        <v>2246</v>
      </c>
      <c r="I864" s="6"/>
      <c r="J864" s="6" t="s">
        <v>36</v>
      </c>
      <c r="K864" s="17" t="s">
        <v>23</v>
      </c>
      <c r="L864" s="6" t="s">
        <v>273</v>
      </c>
      <c r="M864" s="6">
        <v>40</v>
      </c>
      <c r="N864" s="6">
        <v>22</v>
      </c>
      <c r="O864" s="6"/>
      <c r="P864" s="6"/>
      <c r="Q864" s="6" t="s">
        <v>796</v>
      </c>
      <c r="R864" s="6" t="s">
        <v>1033</v>
      </c>
      <c r="S864" s="6" t="s">
        <v>1033</v>
      </c>
      <c r="T864" s="25">
        <v>16</v>
      </c>
      <c r="U864" s="25">
        <v>16</v>
      </c>
      <c r="V864" s="42" t="s">
        <v>1250</v>
      </c>
      <c r="W864" s="42"/>
      <c r="X864" s="42"/>
      <c r="Y864" s="10" t="s">
        <v>731</v>
      </c>
      <c r="Z864" s="10" t="s">
        <v>563</v>
      </c>
      <c r="AA864" s="5"/>
    </row>
    <row r="865" spans="1:27" ht="12.75" customHeight="1" x14ac:dyDescent="0.25">
      <c r="A865" s="10" t="str">
        <f>Q865</f>
        <v>LICENCIATURA EM CIÊNCIAS HUMANAS</v>
      </c>
      <c r="B865" s="10" t="str">
        <f>E865</f>
        <v>DA1NHZ5019-15SB</v>
      </c>
      <c r="C865" s="10" t="str">
        <f>CONCATENATE(D865," ",G865,"-",K865," (",J865,")",IF(G865="I"," - TURMA MINISTRADA EM INGLÊS",IF(G865="P"," - TURMA COMPARTILHADA COM A PÓS-GRADUAÇÃO",IF(G865="S"," - TURMA SEMIPRESENCIAL",""))))</f>
        <v>Tecnologias da Informação e Comunicação na Educação A1-diurno (São Bernardo do Campo)</v>
      </c>
      <c r="D865" s="6" t="s">
        <v>2233</v>
      </c>
      <c r="E865" s="6" t="s">
        <v>2234</v>
      </c>
      <c r="F865" s="27" t="s">
        <v>2235</v>
      </c>
      <c r="G865" s="19" t="s">
        <v>21</v>
      </c>
      <c r="H865" s="19" t="s">
        <v>2236</v>
      </c>
      <c r="I865" s="6"/>
      <c r="J865" s="6" t="s">
        <v>36</v>
      </c>
      <c r="K865" s="6" t="s">
        <v>18</v>
      </c>
      <c r="L865" s="6" t="s">
        <v>69</v>
      </c>
      <c r="M865" s="6">
        <v>40</v>
      </c>
      <c r="N865" s="6">
        <v>23</v>
      </c>
      <c r="O865" s="6" t="s">
        <v>22</v>
      </c>
      <c r="P865" s="6" t="s">
        <v>22</v>
      </c>
      <c r="Q865" s="6" t="s">
        <v>796</v>
      </c>
      <c r="R865" s="6" t="s">
        <v>2237</v>
      </c>
      <c r="S865" s="6" t="s">
        <v>2237</v>
      </c>
      <c r="T865" s="25">
        <v>12</v>
      </c>
      <c r="U865" s="25">
        <v>12</v>
      </c>
      <c r="V865" s="42" t="s">
        <v>1250</v>
      </c>
      <c r="W865" s="42"/>
      <c r="X865" s="42"/>
      <c r="Y865" s="10" t="s">
        <v>3364</v>
      </c>
      <c r="Z865" s="10" t="s">
        <v>563</v>
      </c>
      <c r="AA865" s="5"/>
    </row>
    <row r="866" spans="1:27" ht="12.75" customHeight="1" x14ac:dyDescent="0.25">
      <c r="A866" s="10" t="str">
        <f>Q866</f>
        <v>LICENCIATURA EM CIÊNCIAS HUMANAS</v>
      </c>
      <c r="B866" s="10" t="str">
        <f>E866</f>
        <v>NA1NHZ5019-15SB</v>
      </c>
      <c r="C866" s="10" t="str">
        <f>CONCATENATE(D866," ",G866,"-",K866," (",J866,")",IF(G866="I"," - TURMA MINISTRADA EM INGLÊS",IF(G866="P"," - TURMA COMPARTILHADA COM A PÓS-GRADUAÇÃO",IF(G866="S"," - TURMA SEMIPRESENCIAL",""))))</f>
        <v>Tecnologias da Informação e Comunicação na Educação A1-noturno (São Bernardo do Campo)</v>
      </c>
      <c r="D866" s="5" t="s">
        <v>2233</v>
      </c>
      <c r="E866" s="5" t="s">
        <v>2238</v>
      </c>
      <c r="F866" s="26" t="s">
        <v>2235</v>
      </c>
      <c r="G866" s="14" t="s">
        <v>21</v>
      </c>
      <c r="H866" s="14" t="s">
        <v>2239</v>
      </c>
      <c r="I866" s="5"/>
      <c r="J866" s="5" t="s">
        <v>36</v>
      </c>
      <c r="K866" s="16" t="s">
        <v>23</v>
      </c>
      <c r="L866" s="5" t="s">
        <v>69</v>
      </c>
      <c r="M866" s="5">
        <v>42</v>
      </c>
      <c r="N866" s="5">
        <v>22</v>
      </c>
      <c r="O866" s="5" t="s">
        <v>22</v>
      </c>
      <c r="P866" s="5" t="s">
        <v>22</v>
      </c>
      <c r="Q866" s="6" t="s">
        <v>796</v>
      </c>
      <c r="R866" s="6" t="s">
        <v>801</v>
      </c>
      <c r="S866" s="6" t="s">
        <v>801</v>
      </c>
      <c r="T866" s="25">
        <v>12</v>
      </c>
      <c r="U866" s="25">
        <v>12</v>
      </c>
      <c r="V866" s="42" t="s">
        <v>1250</v>
      </c>
      <c r="W866" s="42"/>
      <c r="X866" s="42"/>
      <c r="Y866" s="10" t="s">
        <v>3365</v>
      </c>
      <c r="Z866" s="10" t="s">
        <v>563</v>
      </c>
      <c r="AA866" s="5"/>
    </row>
    <row r="867" spans="1:27" ht="12.75" customHeight="1" x14ac:dyDescent="0.25">
      <c r="A867" s="10" t="str">
        <f>Q867</f>
        <v>LICENCIATURA EM CIÊNCIAS NATURAIS E EXATAS</v>
      </c>
      <c r="B867" s="10" t="str">
        <f>E867</f>
        <v>DA1BCS0001-15SA</v>
      </c>
      <c r="C867" s="10" t="str">
        <f>CONCATENATE(D867," ",G867,"-",K867," (",J867,")",IF(G867="I"," - TURMA MINISTRADA EM INGLÊS",IF(G867="P"," - TURMA COMPARTILHADA COM A PÓS-GRADUAÇÃO",IF(G867="S"," - TURMA SEMIPRESENCIAL",""))))</f>
        <v>Base Experimental das Ciências Naturais A1-diurno (Santo André)</v>
      </c>
      <c r="D867" s="6" t="s">
        <v>4365</v>
      </c>
      <c r="E867" s="6" t="s">
        <v>4366</v>
      </c>
      <c r="F867" s="28" t="s">
        <v>4367</v>
      </c>
      <c r="G867" s="19" t="s">
        <v>21</v>
      </c>
      <c r="H867" s="19"/>
      <c r="I867" s="6" t="s">
        <v>4368</v>
      </c>
      <c r="J867" s="6" t="s">
        <v>17</v>
      </c>
      <c r="K867" s="6" t="s">
        <v>18</v>
      </c>
      <c r="L867" s="6" t="s">
        <v>4369</v>
      </c>
      <c r="M867" s="6">
        <v>50</v>
      </c>
      <c r="N867" s="6"/>
      <c r="O867" s="6" t="s">
        <v>35</v>
      </c>
      <c r="P867" s="6" t="s">
        <v>22</v>
      </c>
      <c r="Q867" s="6" t="s">
        <v>797</v>
      </c>
      <c r="R867" s="6"/>
      <c r="S867" s="6"/>
      <c r="T867" s="25">
        <v>12</v>
      </c>
      <c r="U867" s="25">
        <v>12</v>
      </c>
      <c r="V867" s="42" t="s">
        <v>1250</v>
      </c>
      <c r="W867" s="42"/>
      <c r="X867" s="42"/>
      <c r="Y867" s="10" t="s">
        <v>563</v>
      </c>
      <c r="Z867" s="10" t="s">
        <v>4487</v>
      </c>
      <c r="AA867" s="5"/>
    </row>
    <row r="868" spans="1:27" ht="12.75" customHeight="1" x14ac:dyDescent="0.25">
      <c r="A868" s="10" t="str">
        <f>Q868</f>
        <v>LICENCIATURA EM CIÊNCIAS NATURAIS E EXATAS</v>
      </c>
      <c r="B868" s="10" t="str">
        <f>E868</f>
        <v>DA2BIR0004-15SA</v>
      </c>
      <c r="C868" s="10" t="str">
        <f>CONCATENATE(D868," ",G868,"-",K868," (",J868,")",IF(G868="I"," - TURMA MINISTRADA EM INGLÊS",IF(G868="P"," - TURMA COMPARTILHADA COM A PÓS-GRADUAÇÃO",IF(G868="S"," - TURMA SEMIPRESENCIAL",""))))</f>
        <v>Bases Epistemológicas da Ciência Moderna A2-diurno (Santo André)</v>
      </c>
      <c r="D868" s="6" t="s">
        <v>38</v>
      </c>
      <c r="E868" s="6" t="s">
        <v>495</v>
      </c>
      <c r="F868" s="27" t="s">
        <v>39</v>
      </c>
      <c r="G868" s="19" t="s">
        <v>24</v>
      </c>
      <c r="H868" s="19" t="s">
        <v>2194</v>
      </c>
      <c r="I868" s="6"/>
      <c r="J868" s="6" t="s">
        <v>17</v>
      </c>
      <c r="K868" s="6" t="s">
        <v>18</v>
      </c>
      <c r="L868" s="6" t="s">
        <v>40</v>
      </c>
      <c r="M868" s="6">
        <v>45</v>
      </c>
      <c r="N868" s="6">
        <v>37</v>
      </c>
      <c r="O868" s="6" t="s">
        <v>35</v>
      </c>
      <c r="P868" s="6" t="s">
        <v>35</v>
      </c>
      <c r="Q868" s="6" t="s">
        <v>797</v>
      </c>
      <c r="R868" s="6" t="s">
        <v>2195</v>
      </c>
      <c r="S868" s="6"/>
      <c r="T868" s="25">
        <v>12</v>
      </c>
      <c r="U868" s="25">
        <v>12</v>
      </c>
      <c r="V868" s="42" t="s">
        <v>1250</v>
      </c>
      <c r="W868" s="42"/>
      <c r="X868" s="42"/>
      <c r="Y868" s="10" t="s">
        <v>745</v>
      </c>
      <c r="Z868" s="10" t="s">
        <v>563</v>
      </c>
      <c r="AA868" s="5"/>
    </row>
    <row r="869" spans="1:27" ht="12.75" customHeight="1" x14ac:dyDescent="0.25">
      <c r="A869" s="10" t="str">
        <f>Q869</f>
        <v>LICENCIATURA EM CIÊNCIAS NATURAIS E EXATAS</v>
      </c>
      <c r="B869" s="10" t="str">
        <f>E869</f>
        <v>NA2BIR0004-15SA</v>
      </c>
      <c r="C869" s="10" t="str">
        <f>CONCATENATE(D869," ",G869,"-",K869," (",J869,")",IF(G869="I"," - TURMA MINISTRADA EM INGLÊS",IF(G869="P"," - TURMA COMPARTILHADA COM A PÓS-GRADUAÇÃO",IF(G869="S"," - TURMA SEMIPRESENCIAL",""))))</f>
        <v>Bases Epistemológicas da Ciência Moderna A2-noturno (Santo André)</v>
      </c>
      <c r="D869" s="6" t="s">
        <v>38</v>
      </c>
      <c r="E869" s="6" t="s">
        <v>496</v>
      </c>
      <c r="F869" s="28" t="s">
        <v>39</v>
      </c>
      <c r="G869" s="19" t="s">
        <v>24</v>
      </c>
      <c r="H869" s="19" t="s">
        <v>2196</v>
      </c>
      <c r="I869" s="6"/>
      <c r="J869" s="6" t="s">
        <v>17</v>
      </c>
      <c r="K869" s="17" t="s">
        <v>23</v>
      </c>
      <c r="L869" s="6" t="s">
        <v>40</v>
      </c>
      <c r="M869" s="6">
        <v>45</v>
      </c>
      <c r="N869" s="6">
        <v>36</v>
      </c>
      <c r="O869" s="6" t="s">
        <v>35</v>
      </c>
      <c r="P869" s="6" t="s">
        <v>35</v>
      </c>
      <c r="Q869" s="6" t="s">
        <v>797</v>
      </c>
      <c r="R869" s="6" t="s">
        <v>2197</v>
      </c>
      <c r="S869" s="6"/>
      <c r="T869" s="25">
        <v>12</v>
      </c>
      <c r="U869" s="25">
        <v>12</v>
      </c>
      <c r="V869" s="42" t="s">
        <v>1250</v>
      </c>
      <c r="W869" s="42"/>
      <c r="X869" s="42"/>
      <c r="Y869" s="10" t="s">
        <v>746</v>
      </c>
      <c r="Z869" s="10" t="s">
        <v>563</v>
      </c>
      <c r="AA869" s="5"/>
    </row>
    <row r="870" spans="1:27" ht="12.75" customHeight="1" x14ac:dyDescent="0.25">
      <c r="A870" s="10" t="str">
        <f>Q870</f>
        <v>LICENCIATURA EM CIÊNCIAS NATURAIS E EXATAS</v>
      </c>
      <c r="B870" s="10" t="str">
        <f>E870</f>
        <v>DB2BIR0004-15SA</v>
      </c>
      <c r="C870" s="10" t="str">
        <f>CONCATENATE(D870," ",G870,"-",K870," (",J870,")",IF(G870="I"," - TURMA MINISTRADA EM INGLÊS",IF(G870="P"," - TURMA COMPARTILHADA COM A PÓS-GRADUAÇÃO",IF(G870="S"," - TURMA SEMIPRESENCIAL",""))))</f>
        <v>Bases Epistemológicas da Ciência Moderna B2-diurno (Santo André)</v>
      </c>
      <c r="D870" s="6" t="s">
        <v>38</v>
      </c>
      <c r="E870" s="6" t="s">
        <v>499</v>
      </c>
      <c r="F870" s="28" t="s">
        <v>39</v>
      </c>
      <c r="G870" s="19" t="s">
        <v>32</v>
      </c>
      <c r="H870" s="19" t="s">
        <v>2123</v>
      </c>
      <c r="I870" s="6"/>
      <c r="J870" s="6" t="s">
        <v>17</v>
      </c>
      <c r="K870" s="6" t="s">
        <v>18</v>
      </c>
      <c r="L870" s="6" t="s">
        <v>40</v>
      </c>
      <c r="M870" s="6">
        <v>45</v>
      </c>
      <c r="N870" s="6">
        <v>37</v>
      </c>
      <c r="O870" s="6" t="s">
        <v>35</v>
      </c>
      <c r="P870" s="6" t="s">
        <v>35</v>
      </c>
      <c r="Q870" s="6" t="s">
        <v>797</v>
      </c>
      <c r="R870" s="6" t="s">
        <v>2195</v>
      </c>
      <c r="S870" s="6"/>
      <c r="T870" s="25">
        <v>12</v>
      </c>
      <c r="U870" s="25">
        <v>12</v>
      </c>
      <c r="V870" s="42" t="s">
        <v>1250</v>
      </c>
      <c r="W870" s="42"/>
      <c r="X870" s="42"/>
      <c r="Y870" s="10" t="s">
        <v>4423</v>
      </c>
      <c r="Z870" s="10" t="s">
        <v>563</v>
      </c>
      <c r="AA870" s="5"/>
    </row>
    <row r="871" spans="1:27" ht="12.75" customHeight="1" x14ac:dyDescent="0.25">
      <c r="A871" s="10" t="str">
        <f>Q871</f>
        <v>LICENCIATURA EM CIÊNCIAS NATURAIS E EXATAS</v>
      </c>
      <c r="B871" s="10" t="str">
        <f>E871</f>
        <v>NB2BIR0004-15SA</v>
      </c>
      <c r="C871" s="10" t="str">
        <f>CONCATENATE(D871," ",G871,"-",K871," (",J871,")",IF(G871="I"," - TURMA MINISTRADA EM INGLÊS",IF(G871="P"," - TURMA COMPARTILHADA COM A PÓS-GRADUAÇÃO",IF(G871="S"," - TURMA SEMIPRESENCIAL",""))))</f>
        <v>Bases Epistemológicas da Ciência Moderna B2-noturno (Santo André)</v>
      </c>
      <c r="D871" s="6" t="s">
        <v>38</v>
      </c>
      <c r="E871" s="6" t="s">
        <v>500</v>
      </c>
      <c r="F871" s="28" t="s">
        <v>39</v>
      </c>
      <c r="G871" s="19" t="s">
        <v>32</v>
      </c>
      <c r="H871" s="19" t="s">
        <v>2124</v>
      </c>
      <c r="I871" s="6"/>
      <c r="J871" s="6" t="s">
        <v>17</v>
      </c>
      <c r="K871" s="17" t="s">
        <v>23</v>
      </c>
      <c r="L871" s="6" t="s">
        <v>40</v>
      </c>
      <c r="M871" s="6">
        <v>45</v>
      </c>
      <c r="N871" s="6">
        <v>36</v>
      </c>
      <c r="O871" s="6" t="s">
        <v>35</v>
      </c>
      <c r="P871" s="6" t="s">
        <v>35</v>
      </c>
      <c r="Q871" s="6" t="s">
        <v>797</v>
      </c>
      <c r="R871" s="6" t="s">
        <v>2197</v>
      </c>
      <c r="S871" s="6"/>
      <c r="T871" s="25">
        <v>12</v>
      </c>
      <c r="U871" s="25">
        <v>12</v>
      </c>
      <c r="V871" s="42" t="s">
        <v>1250</v>
      </c>
      <c r="W871" s="42"/>
      <c r="X871" s="42"/>
      <c r="Y871" s="10" t="s">
        <v>4424</v>
      </c>
      <c r="Z871" s="10" t="s">
        <v>563</v>
      </c>
      <c r="AA871" s="5"/>
    </row>
    <row r="872" spans="1:27" ht="15" customHeight="1" x14ac:dyDescent="0.25">
      <c r="A872" s="10" t="str">
        <f>Q872</f>
        <v>LICENCIATURA EM CIÊNCIAS NATURAIS E EXATAS</v>
      </c>
      <c r="B872" s="10" t="str">
        <f>E872</f>
        <v>DA1BIS0003-15SA</v>
      </c>
      <c r="C872" s="10" t="str">
        <f>CONCATENATE(D872," ",G872,"-",K872," (",J872,")",IF(G872="I"," - TURMA MINISTRADA EM INGLÊS",IF(G872="P"," - TURMA COMPARTILHADA COM A PÓS-GRADUAÇÃO",IF(G872="S"," - TURMA SEMIPRESENCIAL",""))))</f>
        <v>Bases Matemáticas A1-diurno (Santo André)</v>
      </c>
      <c r="D872" s="5" t="s">
        <v>423</v>
      </c>
      <c r="E872" s="5" t="s">
        <v>502</v>
      </c>
      <c r="F872" s="25" t="s">
        <v>424</v>
      </c>
      <c r="G872" s="14" t="s">
        <v>21</v>
      </c>
      <c r="H872" s="14" t="s">
        <v>990</v>
      </c>
      <c r="I872" s="5"/>
      <c r="J872" s="5" t="s">
        <v>17</v>
      </c>
      <c r="K872" s="5" t="s">
        <v>18</v>
      </c>
      <c r="L872" s="5" t="s">
        <v>45</v>
      </c>
      <c r="M872" s="5">
        <v>60</v>
      </c>
      <c r="N872" s="5">
        <v>37</v>
      </c>
      <c r="O872" s="5" t="s">
        <v>35</v>
      </c>
      <c r="P872" s="5" t="s">
        <v>35</v>
      </c>
      <c r="Q872" s="5" t="s">
        <v>797</v>
      </c>
      <c r="R872" s="5" t="s">
        <v>1232</v>
      </c>
      <c r="T872" s="25">
        <v>16</v>
      </c>
      <c r="U872" s="25">
        <v>16</v>
      </c>
      <c r="V872" s="42" t="s">
        <v>1250</v>
      </c>
      <c r="W872" s="42"/>
      <c r="X872" s="42"/>
      <c r="Y872" s="10" t="s">
        <v>742</v>
      </c>
      <c r="Z872" s="10" t="s">
        <v>563</v>
      </c>
      <c r="AA872" s="5"/>
    </row>
    <row r="873" spans="1:27" ht="15" customHeight="1" x14ac:dyDescent="0.25">
      <c r="A873" s="10" t="str">
        <f>Q873</f>
        <v>LICENCIATURA EM CIÊNCIAS NATURAIS E EXATAS</v>
      </c>
      <c r="B873" s="10" t="str">
        <f>E873</f>
        <v>NA1BIS0003-15SA</v>
      </c>
      <c r="C873" s="10" t="str">
        <f>CONCATENATE(D873," ",G873,"-",K873," (",J873,")",IF(G873="I"," - TURMA MINISTRADA EM INGLÊS",IF(G873="P"," - TURMA COMPARTILHADA COM A PÓS-GRADUAÇÃO",IF(G873="S"," - TURMA SEMIPRESENCIAL",""))))</f>
        <v>Bases Matemáticas A1-noturno (Santo André)</v>
      </c>
      <c r="D873" s="6" t="s">
        <v>423</v>
      </c>
      <c r="E873" s="6" t="s">
        <v>503</v>
      </c>
      <c r="F873" s="28" t="s">
        <v>424</v>
      </c>
      <c r="G873" s="19" t="s">
        <v>21</v>
      </c>
      <c r="H873" s="19" t="s">
        <v>1035</v>
      </c>
      <c r="I873" s="6"/>
      <c r="J873" s="6" t="s">
        <v>17</v>
      </c>
      <c r="K873" s="6" t="s">
        <v>23</v>
      </c>
      <c r="L873" s="6" t="s">
        <v>45</v>
      </c>
      <c r="M873" s="6">
        <v>60</v>
      </c>
      <c r="N873" s="6">
        <v>36</v>
      </c>
      <c r="O873" s="6" t="s">
        <v>35</v>
      </c>
      <c r="P873" s="6" t="s">
        <v>35</v>
      </c>
      <c r="Q873" s="6" t="s">
        <v>797</v>
      </c>
      <c r="R873" s="6" t="s">
        <v>1034</v>
      </c>
      <c r="S873" s="6"/>
      <c r="T873" s="25">
        <v>16</v>
      </c>
      <c r="U873" s="25">
        <v>16</v>
      </c>
      <c r="V873" s="42" t="s">
        <v>1250</v>
      </c>
      <c r="W873" s="42"/>
      <c r="X873" s="42"/>
      <c r="Y873" s="10" t="s">
        <v>743</v>
      </c>
      <c r="Z873" s="10" t="s">
        <v>563</v>
      </c>
      <c r="AA873" s="5"/>
    </row>
    <row r="874" spans="1:27" ht="15" customHeight="1" x14ac:dyDescent="0.25">
      <c r="A874" s="10" t="str">
        <f>Q874</f>
        <v>LICENCIATURA EM CIÊNCIAS NATURAIS E EXATAS</v>
      </c>
      <c r="B874" s="10" t="str">
        <f>E874</f>
        <v>DB1BIS0003-15SA</v>
      </c>
      <c r="C874" s="10" t="str">
        <f>CONCATENATE(D874," ",G874,"-",K874," (",J874,")",IF(G874="I"," - TURMA MINISTRADA EM INGLÊS",IF(G874="P"," - TURMA COMPARTILHADA COM A PÓS-GRADUAÇÃO",IF(G874="S"," - TURMA SEMIPRESENCIAL",""))))</f>
        <v>Bases Matemáticas B1-diurno (Santo André)</v>
      </c>
      <c r="D874" s="5" t="s">
        <v>423</v>
      </c>
      <c r="E874" s="5" t="s">
        <v>505</v>
      </c>
      <c r="F874" s="25" t="s">
        <v>424</v>
      </c>
      <c r="G874" s="14" t="s">
        <v>31</v>
      </c>
      <c r="H874" s="14" t="s">
        <v>822</v>
      </c>
      <c r="I874" s="5"/>
      <c r="J874" s="5" t="s">
        <v>17</v>
      </c>
      <c r="K874" s="5" t="s">
        <v>18</v>
      </c>
      <c r="L874" s="5" t="s">
        <v>45</v>
      </c>
      <c r="M874" s="5">
        <v>60</v>
      </c>
      <c r="N874" s="5">
        <v>37</v>
      </c>
      <c r="O874" s="5" t="s">
        <v>35</v>
      </c>
      <c r="P874" s="5" t="s">
        <v>35</v>
      </c>
      <c r="Q874" s="5" t="s">
        <v>797</v>
      </c>
      <c r="R874" s="5" t="s">
        <v>1232</v>
      </c>
      <c r="T874" s="25">
        <v>16</v>
      </c>
      <c r="U874" s="25">
        <v>16</v>
      </c>
      <c r="V874" s="42" t="s">
        <v>1250</v>
      </c>
      <c r="W874" s="42"/>
      <c r="X874" s="42"/>
      <c r="Y874" s="49" t="s">
        <v>4384</v>
      </c>
      <c r="Z874" s="49" t="s">
        <v>563</v>
      </c>
      <c r="AA874" s="5"/>
    </row>
    <row r="875" spans="1:27" ht="15" customHeight="1" x14ac:dyDescent="0.25">
      <c r="A875" s="10" t="str">
        <f>Q875</f>
        <v>LICENCIATURA EM CIÊNCIAS NATURAIS E EXATAS</v>
      </c>
      <c r="B875" s="10" t="str">
        <f>E875</f>
        <v>NB1BIS0003-15SA</v>
      </c>
      <c r="C875" s="10" t="str">
        <f>CONCATENATE(D875," ",G875,"-",K875," (",J875,")",IF(G875="I"," - TURMA MINISTRADA EM INGLÊS",IF(G875="P"," - TURMA COMPARTILHADA COM A PÓS-GRADUAÇÃO",IF(G875="S"," - TURMA SEMIPRESENCIAL",""))))</f>
        <v>Bases Matemáticas B1-noturno (Santo André)</v>
      </c>
      <c r="D875" s="6" t="s">
        <v>423</v>
      </c>
      <c r="E875" s="6" t="s">
        <v>506</v>
      </c>
      <c r="F875" s="27" t="s">
        <v>424</v>
      </c>
      <c r="G875" s="19" t="s">
        <v>31</v>
      </c>
      <c r="H875" s="19" t="s">
        <v>1036</v>
      </c>
      <c r="I875" s="6"/>
      <c r="J875" s="6" t="s">
        <v>17</v>
      </c>
      <c r="K875" s="6" t="s">
        <v>23</v>
      </c>
      <c r="L875" s="6" t="s">
        <v>45</v>
      </c>
      <c r="M875" s="6">
        <v>60</v>
      </c>
      <c r="N875" s="6">
        <v>36</v>
      </c>
      <c r="O875" s="6" t="s">
        <v>35</v>
      </c>
      <c r="P875" s="6" t="s">
        <v>35</v>
      </c>
      <c r="Q875" s="6" t="s">
        <v>797</v>
      </c>
      <c r="R875" s="6" t="s">
        <v>332</v>
      </c>
      <c r="S875" s="6"/>
      <c r="T875" s="25">
        <v>16</v>
      </c>
      <c r="U875" s="25">
        <v>16</v>
      </c>
      <c r="V875" s="42" t="s">
        <v>1250</v>
      </c>
      <c r="W875" s="42"/>
      <c r="X875" s="42"/>
      <c r="Y875" s="10" t="s">
        <v>731</v>
      </c>
      <c r="Z875" s="10" t="s">
        <v>563</v>
      </c>
      <c r="AA875" s="5"/>
    </row>
    <row r="876" spans="1:27" ht="15" customHeight="1" x14ac:dyDescent="0.25">
      <c r="A876" s="10" t="str">
        <f>Q876</f>
        <v>LICENCIATURA EM CIÊNCIAS NATURAIS E EXATAS</v>
      </c>
      <c r="B876" s="10" t="str">
        <f>E876</f>
        <v>DA2BIR0603-15SA</v>
      </c>
      <c r="C876" s="10" t="str">
        <f>CONCATENATE(D876," ",G876,"-",K876," (",J876,")",IF(G876="I"," - TURMA MINISTRADA EM INGLÊS",IF(G876="P"," - TURMA COMPARTILHADA COM A PÓS-GRADUAÇÃO",IF(G876="S"," - TURMA SEMIPRESENCIAL",""))))</f>
        <v>Ciência, Tecnologia e Sociedade A2-diurno (Santo André)</v>
      </c>
      <c r="D876" s="6" t="s">
        <v>54</v>
      </c>
      <c r="E876" s="6" t="s">
        <v>2190</v>
      </c>
      <c r="F876" s="27" t="s">
        <v>55</v>
      </c>
      <c r="G876" s="19" t="s">
        <v>24</v>
      </c>
      <c r="H876" s="19" t="s">
        <v>2191</v>
      </c>
      <c r="I876" s="6"/>
      <c r="J876" s="6" t="s">
        <v>17</v>
      </c>
      <c r="K876" s="6" t="s">
        <v>18</v>
      </c>
      <c r="L876" s="6" t="s">
        <v>40</v>
      </c>
      <c r="M876" s="6">
        <v>79</v>
      </c>
      <c r="N876" s="6">
        <v>37</v>
      </c>
      <c r="O876" s="6" t="s">
        <v>35</v>
      </c>
      <c r="P876" s="6" t="s">
        <v>35</v>
      </c>
      <c r="Q876" s="6" t="s">
        <v>797</v>
      </c>
      <c r="R876" s="6" t="s">
        <v>2192</v>
      </c>
      <c r="S876" s="6"/>
      <c r="T876" s="25">
        <v>12</v>
      </c>
      <c r="U876" s="25">
        <v>12</v>
      </c>
      <c r="V876" s="42" t="s">
        <v>1250</v>
      </c>
      <c r="W876" s="42"/>
      <c r="X876" s="42"/>
      <c r="Y876" s="10" t="s">
        <v>4423</v>
      </c>
      <c r="Z876" s="10" t="s">
        <v>563</v>
      </c>
      <c r="AA876" s="5"/>
    </row>
    <row r="877" spans="1:27" ht="15" customHeight="1" x14ac:dyDescent="0.25">
      <c r="A877" s="10" t="str">
        <f>Q877</f>
        <v>LICENCIATURA EM CIÊNCIAS NATURAIS E EXATAS</v>
      </c>
      <c r="B877" s="10" t="str">
        <f>E877</f>
        <v>NA2BIR0603-15SA</v>
      </c>
      <c r="C877" s="10" t="str">
        <f>CONCATENATE(D877," ",G877,"-",K877," (",J877,")",IF(G877="I"," - TURMA MINISTRADA EM INGLÊS",IF(G877="P"," - TURMA COMPARTILHADA COM A PÓS-GRADUAÇÃO",IF(G877="S"," - TURMA SEMIPRESENCIAL",""))))</f>
        <v>Ciência, Tecnologia e Sociedade A2-noturno (Santo André)</v>
      </c>
      <c r="D877" s="5" t="s">
        <v>54</v>
      </c>
      <c r="E877" s="5" t="s">
        <v>507</v>
      </c>
      <c r="F877" s="25" t="s">
        <v>55</v>
      </c>
      <c r="G877" s="14" t="s">
        <v>24</v>
      </c>
      <c r="H877" s="14" t="s">
        <v>2193</v>
      </c>
      <c r="I877" s="5"/>
      <c r="J877" s="5" t="s">
        <v>17</v>
      </c>
      <c r="K877" s="5" t="s">
        <v>23</v>
      </c>
      <c r="L877" s="5" t="s">
        <v>40</v>
      </c>
      <c r="M877" s="5">
        <v>81</v>
      </c>
      <c r="N877" s="5">
        <v>36</v>
      </c>
      <c r="O877" s="5" t="s">
        <v>35</v>
      </c>
      <c r="P877" s="5" t="s">
        <v>35</v>
      </c>
      <c r="Q877" s="6" t="s">
        <v>797</v>
      </c>
      <c r="R877" s="6" t="s">
        <v>2192</v>
      </c>
      <c r="S877" s="6"/>
      <c r="T877" s="25">
        <v>12</v>
      </c>
      <c r="U877" s="25">
        <v>12</v>
      </c>
      <c r="V877" s="42" t="s">
        <v>1250</v>
      </c>
      <c r="W877" s="42"/>
      <c r="X877" s="42"/>
      <c r="Y877" s="10" t="s">
        <v>4424</v>
      </c>
      <c r="Z877" s="10" t="s">
        <v>563</v>
      </c>
      <c r="AA877" s="5"/>
    </row>
    <row r="878" spans="1:27" ht="15" customHeight="1" x14ac:dyDescent="0.25">
      <c r="A878" s="10" t="str">
        <f>Q878</f>
        <v>LICENCIATURA EM CIÊNCIAS NATURAIS E EXATAS</v>
      </c>
      <c r="B878" s="10" t="str">
        <f>E878</f>
        <v>DB2BIR0603-15SA</v>
      </c>
      <c r="C878" s="10" t="str">
        <f>CONCATENATE(D878," ",G878,"-",K878," (",J878,")",IF(G878="I"," - TURMA MINISTRADA EM INGLÊS",IF(G878="P"," - TURMA COMPARTILHADA COM A PÓS-GRADUAÇÃO",IF(G878="S"," - TURMA SEMIPRESENCIAL",""))))</f>
        <v>Ciência, Tecnologia e Sociedade B2-diurno (Santo André)</v>
      </c>
      <c r="D878" s="5" t="s">
        <v>54</v>
      </c>
      <c r="E878" s="5" t="s">
        <v>508</v>
      </c>
      <c r="F878" s="25" t="s">
        <v>55</v>
      </c>
      <c r="G878" s="14" t="s">
        <v>32</v>
      </c>
      <c r="H878" s="14" t="s">
        <v>2048</v>
      </c>
      <c r="I878" s="5"/>
      <c r="J878" s="5" t="s">
        <v>17</v>
      </c>
      <c r="K878" s="5" t="s">
        <v>18</v>
      </c>
      <c r="L878" s="5" t="s">
        <v>40</v>
      </c>
      <c r="M878" s="5">
        <v>73</v>
      </c>
      <c r="N878" s="5">
        <v>37</v>
      </c>
      <c r="O878" s="5" t="s">
        <v>35</v>
      </c>
      <c r="P878" s="5" t="s">
        <v>35</v>
      </c>
      <c r="Q878" s="6" t="s">
        <v>797</v>
      </c>
      <c r="R878" s="6" t="s">
        <v>950</v>
      </c>
      <c r="S878" s="6"/>
      <c r="T878" s="25">
        <v>12</v>
      </c>
      <c r="U878" s="25">
        <v>12</v>
      </c>
      <c r="V878" s="42" t="s">
        <v>1250</v>
      </c>
      <c r="W878" s="42"/>
      <c r="X878" s="42"/>
      <c r="Y878" s="10" t="s">
        <v>745</v>
      </c>
      <c r="Z878" s="10" t="s">
        <v>563</v>
      </c>
      <c r="AA878" s="5"/>
    </row>
    <row r="879" spans="1:27" ht="15" customHeight="1" x14ac:dyDescent="0.25">
      <c r="A879" s="10" t="str">
        <f>Q879</f>
        <v>LICENCIATURA EM CIÊNCIAS NATURAIS E EXATAS</v>
      </c>
      <c r="B879" s="10" t="str">
        <f>E879</f>
        <v>NB2BIR0603-15SA</v>
      </c>
      <c r="C879" s="10" t="str">
        <f>CONCATENATE(D879," ",G879,"-",K879," (",J879,")",IF(G879="I"," - TURMA MINISTRADA EM INGLÊS",IF(G879="P"," - TURMA COMPARTILHADA COM A PÓS-GRADUAÇÃO",IF(G879="S"," - TURMA SEMIPRESENCIAL",""))))</f>
        <v>Ciência, Tecnologia e Sociedade B2-noturno (Santo André)</v>
      </c>
      <c r="D879" s="6" t="s">
        <v>54</v>
      </c>
      <c r="E879" s="6" t="s">
        <v>509</v>
      </c>
      <c r="F879" s="28" t="s">
        <v>55</v>
      </c>
      <c r="G879" s="19" t="s">
        <v>32</v>
      </c>
      <c r="H879" s="19" t="s">
        <v>2049</v>
      </c>
      <c r="I879" s="6"/>
      <c r="J879" s="6" t="s">
        <v>17</v>
      </c>
      <c r="K879" s="6" t="s">
        <v>23</v>
      </c>
      <c r="L879" s="6" t="s">
        <v>40</v>
      </c>
      <c r="M879" s="6">
        <v>77</v>
      </c>
      <c r="N879" s="6">
        <v>36</v>
      </c>
      <c r="O879" s="6" t="s">
        <v>35</v>
      </c>
      <c r="P879" s="6" t="s">
        <v>35</v>
      </c>
      <c r="Q879" s="6" t="s">
        <v>797</v>
      </c>
      <c r="R879" s="6" t="s">
        <v>2050</v>
      </c>
      <c r="S879" s="6"/>
      <c r="T879" s="25">
        <v>12</v>
      </c>
      <c r="U879" s="25">
        <v>12</v>
      </c>
      <c r="V879" s="42" t="s">
        <v>1250</v>
      </c>
      <c r="W879" s="42"/>
      <c r="X879" s="42"/>
      <c r="Y879" s="10" t="s">
        <v>746</v>
      </c>
      <c r="Z879" s="10" t="s">
        <v>563</v>
      </c>
      <c r="AA879" s="5"/>
    </row>
    <row r="880" spans="1:27" ht="15" customHeight="1" x14ac:dyDescent="0.25">
      <c r="A880" s="10" t="str">
        <f>Q880</f>
        <v>LICENCIATURA EM CIÊNCIAS NATURAIS E EXATAS</v>
      </c>
      <c r="B880" s="10" t="str">
        <f>E880</f>
        <v>DA1BIK0102-15SA</v>
      </c>
      <c r="C880" s="10" t="str">
        <f>CONCATENATE(D880," ",G880,"-",K880," (",J880,")",IF(G880="I"," - TURMA MINISTRADA EM INGLÊS",IF(G880="P"," - TURMA COMPARTILHADA COM A PÓS-GRADUAÇÃO",IF(G880="S"," - TURMA SEMIPRESENCIAL",""))))</f>
        <v>Estrutura da Matéria A1-diurno (Santo André)</v>
      </c>
      <c r="D880" s="6" t="s">
        <v>2207</v>
      </c>
      <c r="E880" s="6" t="s">
        <v>2208</v>
      </c>
      <c r="F880" s="28" t="s">
        <v>2209</v>
      </c>
      <c r="G880" s="19" t="s">
        <v>21</v>
      </c>
      <c r="H880" s="19" t="s">
        <v>2210</v>
      </c>
      <c r="I880" s="6"/>
      <c r="J880" s="6" t="s">
        <v>17</v>
      </c>
      <c r="K880" s="17" t="s">
        <v>18</v>
      </c>
      <c r="L880" s="6" t="s">
        <v>40</v>
      </c>
      <c r="M880" s="6">
        <v>50</v>
      </c>
      <c r="N880" s="6">
        <v>37</v>
      </c>
      <c r="O880" s="6" t="s">
        <v>35</v>
      </c>
      <c r="P880" s="6" t="s">
        <v>22</v>
      </c>
      <c r="Q880" s="6" t="s">
        <v>797</v>
      </c>
      <c r="R880" s="6" t="s">
        <v>2211</v>
      </c>
      <c r="S880" s="6"/>
      <c r="T880" s="25">
        <v>12</v>
      </c>
      <c r="U880" s="25">
        <v>12</v>
      </c>
      <c r="V880" s="42" t="s">
        <v>1250</v>
      </c>
      <c r="W880" s="42"/>
      <c r="X880" s="42"/>
      <c r="Y880" s="10" t="s">
        <v>1189</v>
      </c>
      <c r="Z880" s="10" t="s">
        <v>563</v>
      </c>
      <c r="AA880" s="5"/>
    </row>
    <row r="881" spans="1:27" ht="15" customHeight="1" x14ac:dyDescent="0.25">
      <c r="A881" s="10" t="str">
        <f>Q881</f>
        <v>LICENCIATURA EM CIÊNCIAS NATURAIS E EXATAS</v>
      </c>
      <c r="B881" s="10" t="str">
        <f>E881</f>
        <v>NA1BIK0102-15SA</v>
      </c>
      <c r="C881" s="10" t="str">
        <f>CONCATENATE(D881," ",G881,"-",K881," (",J881,")",IF(G881="I"," - TURMA MINISTRADA EM INGLÊS",IF(G881="P"," - TURMA COMPARTILHADA COM A PÓS-GRADUAÇÃO",IF(G881="S"," - TURMA SEMIPRESENCIAL",""))))</f>
        <v>Estrutura da Matéria A1-noturno (Santo André)</v>
      </c>
      <c r="D881" s="6" t="s">
        <v>2207</v>
      </c>
      <c r="E881" s="6" t="s">
        <v>2212</v>
      </c>
      <c r="F881" s="28" t="s">
        <v>2209</v>
      </c>
      <c r="G881" s="19" t="s">
        <v>21</v>
      </c>
      <c r="H881" s="19" t="s">
        <v>2213</v>
      </c>
      <c r="I881" s="6"/>
      <c r="J881" s="6" t="s">
        <v>17</v>
      </c>
      <c r="K881" s="6" t="s">
        <v>23</v>
      </c>
      <c r="L881" s="6" t="s">
        <v>40</v>
      </c>
      <c r="M881" s="6">
        <v>60</v>
      </c>
      <c r="N881" s="6">
        <v>36</v>
      </c>
      <c r="O881" s="6" t="s">
        <v>35</v>
      </c>
      <c r="P881" s="6" t="s">
        <v>22</v>
      </c>
      <c r="Q881" s="6" t="s">
        <v>797</v>
      </c>
      <c r="R881" s="6" t="s">
        <v>960</v>
      </c>
      <c r="S881" s="6"/>
      <c r="T881" s="25">
        <v>12</v>
      </c>
      <c r="U881" s="25">
        <v>12</v>
      </c>
      <c r="V881" s="42" t="s">
        <v>1250</v>
      </c>
      <c r="W881" s="42"/>
      <c r="X881" s="42"/>
      <c r="Y881" s="10" t="s">
        <v>1190</v>
      </c>
      <c r="Z881" s="10" t="s">
        <v>563</v>
      </c>
      <c r="AA881" s="5"/>
    </row>
    <row r="882" spans="1:27" ht="15" customHeight="1" x14ac:dyDescent="0.25">
      <c r="A882" s="10" t="str">
        <f>Q882</f>
        <v>LICENCIATURA EM CIÊNCIAS NATURAIS E EXATAS</v>
      </c>
      <c r="B882" s="10" t="str">
        <f>E882</f>
        <v>DB1BIK0102-15SA</v>
      </c>
      <c r="C882" s="10" t="str">
        <f>CONCATENATE(D882," ",G882,"-",K882," (",J882,")",IF(G882="I"," - TURMA MINISTRADA EM INGLÊS",IF(G882="P"," - TURMA COMPARTILHADA COM A PÓS-GRADUAÇÃO",IF(G882="S"," - TURMA SEMIPRESENCIAL",""))))</f>
        <v>Estrutura da Matéria B1-diurno (Santo André)</v>
      </c>
      <c r="D882" s="6" t="s">
        <v>2207</v>
      </c>
      <c r="E882" s="6" t="s">
        <v>2214</v>
      </c>
      <c r="F882" s="28" t="s">
        <v>2209</v>
      </c>
      <c r="G882" s="19" t="s">
        <v>31</v>
      </c>
      <c r="H882" s="19" t="s">
        <v>2215</v>
      </c>
      <c r="I882" s="6"/>
      <c r="J882" s="6" t="s">
        <v>17</v>
      </c>
      <c r="K882" s="17" t="s">
        <v>18</v>
      </c>
      <c r="L882" s="6" t="s">
        <v>40</v>
      </c>
      <c r="M882" s="6">
        <v>43</v>
      </c>
      <c r="N882" s="6">
        <v>37</v>
      </c>
      <c r="O882" s="6" t="s">
        <v>35</v>
      </c>
      <c r="P882" s="6" t="s">
        <v>22</v>
      </c>
      <c r="Q882" s="6" t="s">
        <v>797</v>
      </c>
      <c r="R882" s="6" t="s">
        <v>2211</v>
      </c>
      <c r="S882" s="6"/>
      <c r="T882" s="25">
        <v>12</v>
      </c>
      <c r="U882" s="25">
        <v>12</v>
      </c>
      <c r="V882" s="42" t="s">
        <v>1250</v>
      </c>
      <c r="W882" s="42"/>
      <c r="X882" s="42"/>
      <c r="Y882" s="10" t="s">
        <v>3364</v>
      </c>
      <c r="Z882" s="10" t="s">
        <v>563</v>
      </c>
      <c r="AA882" s="5"/>
    </row>
    <row r="883" spans="1:27" ht="15" customHeight="1" x14ac:dyDescent="0.25">
      <c r="A883" s="10" t="str">
        <f>Q883</f>
        <v>LICENCIATURA EM CIÊNCIAS NATURAIS E EXATAS</v>
      </c>
      <c r="B883" s="10" t="str">
        <f>E883</f>
        <v>NB1BIK0102-15SA</v>
      </c>
      <c r="C883" s="10" t="str">
        <f>CONCATENATE(D883," ",G883,"-",K883," (",J883,")",IF(G883="I"," - TURMA MINISTRADA EM INGLÊS",IF(G883="P"," - TURMA COMPARTILHADA COM A PÓS-GRADUAÇÃO",IF(G883="S"," - TURMA SEMIPRESENCIAL",""))))</f>
        <v>Estrutura da Matéria B1-noturno (Santo André)</v>
      </c>
      <c r="D883" s="6" t="s">
        <v>2207</v>
      </c>
      <c r="E883" s="6" t="s">
        <v>2216</v>
      </c>
      <c r="F883" s="28" t="s">
        <v>2209</v>
      </c>
      <c r="G883" s="19" t="s">
        <v>31</v>
      </c>
      <c r="H883" s="19" t="s">
        <v>2217</v>
      </c>
      <c r="I883" s="6"/>
      <c r="J883" s="6" t="s">
        <v>17</v>
      </c>
      <c r="K883" s="6" t="s">
        <v>23</v>
      </c>
      <c r="L883" s="6" t="s">
        <v>40</v>
      </c>
      <c r="M883" s="6">
        <v>58</v>
      </c>
      <c r="N883" s="6">
        <v>36</v>
      </c>
      <c r="O883" s="6" t="s">
        <v>35</v>
      </c>
      <c r="P883" s="6" t="s">
        <v>22</v>
      </c>
      <c r="Q883" s="6" t="s">
        <v>797</v>
      </c>
      <c r="R883" s="6" t="s">
        <v>960</v>
      </c>
      <c r="S883" s="6"/>
      <c r="T883" s="25">
        <v>12</v>
      </c>
      <c r="U883" s="25">
        <v>12</v>
      </c>
      <c r="V883" s="42" t="s">
        <v>1250</v>
      </c>
      <c r="W883" s="42"/>
      <c r="X883" s="42"/>
      <c r="Y883" s="10" t="s">
        <v>3365</v>
      </c>
      <c r="Z883" s="10" t="s">
        <v>563</v>
      </c>
      <c r="AA883" s="5"/>
    </row>
    <row r="884" spans="1:27" ht="15" customHeight="1" x14ac:dyDescent="0.25">
      <c r="A884" s="10" t="str">
        <f>Q884</f>
        <v>LICENCIATURA EM CIÊNCIAS NATURAIS E EXATAS</v>
      </c>
      <c r="B884" s="10" t="str">
        <f>E884</f>
        <v>DA1BIL0304-15SA</v>
      </c>
      <c r="C884" s="10" t="str">
        <f>CONCATENATE(D884," ",G884,"-",K884," (",J884,")",IF(G884="I"," - TURMA MINISTRADA EM INGLÊS",IF(G884="P"," - TURMA COMPARTILHADA COM A PÓS-GRADUAÇÃO",IF(G884="S"," - TURMA SEMIPRESENCIAL",""))))</f>
        <v>Evolução e Diversificação da Vida na Terra A1-diurno (Santo André)</v>
      </c>
      <c r="D884" s="6" t="s">
        <v>425</v>
      </c>
      <c r="E884" s="6" t="s">
        <v>2198</v>
      </c>
      <c r="F884" s="28" t="s">
        <v>426</v>
      </c>
      <c r="G884" s="19" t="s">
        <v>21</v>
      </c>
      <c r="H884" s="19" t="s">
        <v>2199</v>
      </c>
      <c r="I884" s="6"/>
      <c r="J884" s="6" t="s">
        <v>17</v>
      </c>
      <c r="K884" s="17" t="s">
        <v>18</v>
      </c>
      <c r="L884" s="6" t="s">
        <v>40</v>
      </c>
      <c r="M884" s="6">
        <v>50</v>
      </c>
      <c r="N884" s="6">
        <v>37</v>
      </c>
      <c r="O884" s="6" t="s">
        <v>35</v>
      </c>
      <c r="P884" s="6" t="s">
        <v>22</v>
      </c>
      <c r="Q884" s="6" t="s">
        <v>797</v>
      </c>
      <c r="R884" s="6" t="s">
        <v>2200</v>
      </c>
      <c r="S884" s="6"/>
      <c r="T884" s="25">
        <v>12</v>
      </c>
      <c r="U884" s="25">
        <v>12</v>
      </c>
      <c r="V884" s="42" t="s">
        <v>1250</v>
      </c>
      <c r="W884" s="42"/>
      <c r="X884" s="42"/>
      <c r="Y884" s="10" t="s">
        <v>3364</v>
      </c>
      <c r="Z884" s="10" t="s">
        <v>563</v>
      </c>
      <c r="AA884" s="5"/>
    </row>
    <row r="885" spans="1:27" ht="15" customHeight="1" x14ac:dyDescent="0.25">
      <c r="A885" s="10" t="str">
        <f>Q885</f>
        <v>LICENCIATURA EM CIÊNCIAS NATURAIS E EXATAS</v>
      </c>
      <c r="B885" s="10" t="str">
        <f>E885</f>
        <v>NA1BIL0304-15SA</v>
      </c>
      <c r="C885" s="10" t="str">
        <f>CONCATENATE(D885," ",G885,"-",K885," (",J885,")",IF(G885="I"," - TURMA MINISTRADA EM INGLÊS",IF(G885="P"," - TURMA COMPARTILHADA COM A PÓS-GRADUAÇÃO",IF(G885="S"," - TURMA SEMIPRESENCIAL",""))))</f>
        <v>Evolução e Diversificação da Vida na Terra A1-noturno (Santo André)</v>
      </c>
      <c r="D885" s="5" t="s">
        <v>425</v>
      </c>
      <c r="E885" s="5" t="s">
        <v>2201</v>
      </c>
      <c r="F885" s="26" t="s">
        <v>426</v>
      </c>
      <c r="G885" s="14" t="s">
        <v>21</v>
      </c>
      <c r="H885" s="14" t="s">
        <v>2202</v>
      </c>
      <c r="I885" s="5"/>
      <c r="J885" s="5" t="s">
        <v>17</v>
      </c>
      <c r="K885" s="5" t="s">
        <v>23</v>
      </c>
      <c r="L885" s="5" t="s">
        <v>40</v>
      </c>
      <c r="M885" s="5">
        <v>48</v>
      </c>
      <c r="N885" s="5">
        <v>36</v>
      </c>
      <c r="O885" s="5" t="s">
        <v>35</v>
      </c>
      <c r="P885" s="5" t="s">
        <v>22</v>
      </c>
      <c r="Q885" s="5" t="s">
        <v>797</v>
      </c>
      <c r="R885" s="5" t="s">
        <v>790</v>
      </c>
      <c r="T885" s="25">
        <v>12</v>
      </c>
      <c r="U885" s="25">
        <v>12</v>
      </c>
      <c r="V885" s="42" t="s">
        <v>1250</v>
      </c>
      <c r="W885" s="42"/>
      <c r="X885" s="42"/>
      <c r="Y885" s="10" t="s">
        <v>3365</v>
      </c>
      <c r="Z885" s="10" t="s">
        <v>563</v>
      </c>
      <c r="AA885" s="5"/>
    </row>
    <row r="886" spans="1:27" ht="15" customHeight="1" x14ac:dyDescent="0.25">
      <c r="A886" s="10" t="str">
        <f>Q886</f>
        <v>LICENCIATURA EM CIÊNCIAS NATURAIS E EXATAS</v>
      </c>
      <c r="B886" s="10" t="str">
        <f>E886</f>
        <v>DB1BIL0304-15SA</v>
      </c>
      <c r="C886" s="10" t="str">
        <f>CONCATENATE(D886," ",G886,"-",K886," (",J886,")",IF(G886="I"," - TURMA MINISTRADA EM INGLÊS",IF(G886="P"," - TURMA COMPARTILHADA COM A PÓS-GRADUAÇÃO",IF(G886="S"," - TURMA SEMIPRESENCIAL",""))))</f>
        <v>Evolução e Diversificação da Vida na Terra B1-diurno (Santo André)</v>
      </c>
      <c r="D886" s="6" t="s">
        <v>425</v>
      </c>
      <c r="E886" s="6" t="s">
        <v>2203</v>
      </c>
      <c r="F886" s="27" t="s">
        <v>426</v>
      </c>
      <c r="G886" s="19" t="s">
        <v>31</v>
      </c>
      <c r="H886" s="19" t="s">
        <v>2204</v>
      </c>
      <c r="I886" s="6"/>
      <c r="J886" s="6" t="s">
        <v>17</v>
      </c>
      <c r="K886" s="17" t="s">
        <v>18</v>
      </c>
      <c r="L886" s="6" t="s">
        <v>40</v>
      </c>
      <c r="M886" s="6">
        <v>40</v>
      </c>
      <c r="N886" s="6">
        <v>37</v>
      </c>
      <c r="O886" s="6" t="s">
        <v>35</v>
      </c>
      <c r="P886" s="6" t="s">
        <v>22</v>
      </c>
      <c r="Q886" s="6" t="s">
        <v>797</v>
      </c>
      <c r="R886" s="6" t="s">
        <v>1053</v>
      </c>
      <c r="S886" s="6"/>
      <c r="T886" s="25">
        <v>12</v>
      </c>
      <c r="U886" s="25">
        <v>12</v>
      </c>
      <c r="V886" s="42" t="s">
        <v>1250</v>
      </c>
      <c r="W886" s="42"/>
      <c r="X886" s="42"/>
      <c r="Y886" s="10" t="s">
        <v>1189</v>
      </c>
      <c r="Z886" s="10" t="s">
        <v>563</v>
      </c>
      <c r="AA886" s="5"/>
    </row>
    <row r="887" spans="1:27" ht="15" customHeight="1" x14ac:dyDescent="0.25">
      <c r="A887" s="10" t="str">
        <f>Q887</f>
        <v>LICENCIATURA EM CIÊNCIAS NATURAIS E EXATAS</v>
      </c>
      <c r="B887" s="10" t="str">
        <f>E887</f>
        <v>NB1BIL0304-15SA</v>
      </c>
      <c r="C887" s="10" t="str">
        <f>CONCATENATE(D887," ",G887,"-",K887," (",J887,")",IF(G887="I"," - TURMA MINISTRADA EM INGLÊS",IF(G887="P"," - TURMA COMPARTILHADA COM A PÓS-GRADUAÇÃO",IF(G887="S"," - TURMA SEMIPRESENCIAL",""))))</f>
        <v>Evolução e Diversificação da Vida na Terra B1-noturno (Santo André)</v>
      </c>
      <c r="D887" s="6" t="s">
        <v>425</v>
      </c>
      <c r="E887" s="6" t="s">
        <v>2205</v>
      </c>
      <c r="F887" s="28" t="s">
        <v>426</v>
      </c>
      <c r="G887" s="19" t="s">
        <v>31</v>
      </c>
      <c r="H887" s="19" t="s">
        <v>2206</v>
      </c>
      <c r="I887" s="6"/>
      <c r="J887" s="6" t="s">
        <v>17</v>
      </c>
      <c r="K887" s="17" t="s">
        <v>23</v>
      </c>
      <c r="L887" s="6" t="s">
        <v>40</v>
      </c>
      <c r="M887" s="6">
        <v>41</v>
      </c>
      <c r="N887" s="6">
        <v>36</v>
      </c>
      <c r="O887" s="6" t="s">
        <v>35</v>
      </c>
      <c r="P887" s="6" t="s">
        <v>22</v>
      </c>
      <c r="Q887" s="6" t="s">
        <v>797</v>
      </c>
      <c r="R887" s="6" t="s">
        <v>790</v>
      </c>
      <c r="S887" s="6"/>
      <c r="T887" s="25">
        <v>12</v>
      </c>
      <c r="U887" s="25">
        <v>12</v>
      </c>
      <c r="V887" s="42" t="s">
        <v>1250</v>
      </c>
      <c r="W887" s="42"/>
      <c r="X887" s="42"/>
      <c r="Y887" s="10" t="s">
        <v>1190</v>
      </c>
      <c r="Z887" s="10" t="s">
        <v>563</v>
      </c>
      <c r="AA887" s="5"/>
    </row>
    <row r="888" spans="1:27" ht="15" customHeight="1" x14ac:dyDescent="0.25">
      <c r="A888" s="10" t="str">
        <f>Q888</f>
        <v>LICENCIATURA EM CIÊNCIAS NATURAIS E EXATAS</v>
      </c>
      <c r="B888" s="10" t="str">
        <f>E888</f>
        <v>DA1NHZ5023-18SA</v>
      </c>
      <c r="C888" s="10" t="str">
        <f>CONCATENATE(D888," ",G888,"-",K888," (",J888,")",IF(G888="I"," - TURMA MINISTRADA EM INGLÊS",IF(G888="P"," - TURMA COMPARTILHADA COM A PÓS-GRADUAÇÃO",IF(G888="S"," - TURMA SEMIPRESENCIAL",""))))</f>
        <v>Práticas escolares em educação especial e inclusiva A1-diurno (Santo André)</v>
      </c>
      <c r="D888" s="5" t="s">
        <v>2218</v>
      </c>
      <c r="E888" s="5" t="s">
        <v>2219</v>
      </c>
      <c r="F888" s="25" t="s">
        <v>2220</v>
      </c>
      <c r="G888" s="14" t="s">
        <v>21</v>
      </c>
      <c r="H888" s="14" t="s">
        <v>2221</v>
      </c>
      <c r="I888" s="5"/>
      <c r="J888" s="5" t="s">
        <v>17</v>
      </c>
      <c r="K888" s="5" t="s">
        <v>18</v>
      </c>
      <c r="L888" s="5" t="s">
        <v>273</v>
      </c>
      <c r="M888" s="5">
        <v>40</v>
      </c>
      <c r="N888" s="5">
        <v>0</v>
      </c>
      <c r="O888" s="5"/>
      <c r="P888" s="5"/>
      <c r="Q888" s="6" t="s">
        <v>797</v>
      </c>
      <c r="R888" s="6" t="s">
        <v>946</v>
      </c>
      <c r="S888" s="6" t="s">
        <v>946</v>
      </c>
      <c r="T888" s="25">
        <v>16</v>
      </c>
      <c r="U888" s="25">
        <v>16</v>
      </c>
      <c r="V888" s="42" t="s">
        <v>1250</v>
      </c>
      <c r="W888" s="42" t="s">
        <v>2430</v>
      </c>
      <c r="X888" s="42"/>
      <c r="Y888" s="10" t="s">
        <v>4384</v>
      </c>
      <c r="Z888" s="10" t="s">
        <v>563</v>
      </c>
      <c r="AA888" s="5"/>
    </row>
    <row r="889" spans="1:27" ht="15" customHeight="1" x14ac:dyDescent="0.25">
      <c r="A889" s="10" t="str">
        <f>Q889</f>
        <v>LICENCIATURA EM CIÊNCIAS NATURAIS E EXATAS</v>
      </c>
      <c r="B889" s="10" t="str">
        <f>E889</f>
        <v>NA1NHZ5023-18SA</v>
      </c>
      <c r="C889" s="10" t="str">
        <f>CONCATENATE(D889," ",G889,"-",K889," (",J889,")",IF(G889="I"," - TURMA MINISTRADA EM INGLÊS",IF(G889="P"," - TURMA COMPARTILHADA COM A PÓS-GRADUAÇÃO",IF(G889="S"," - TURMA SEMIPRESENCIAL",""))))</f>
        <v>Práticas escolares em educação especial e inclusiva A1-noturno (Santo André)</v>
      </c>
      <c r="D889" s="6" t="s">
        <v>2218</v>
      </c>
      <c r="E889" s="6" t="s">
        <v>2222</v>
      </c>
      <c r="F889" s="28" t="s">
        <v>2220</v>
      </c>
      <c r="G889" s="19" t="s">
        <v>21</v>
      </c>
      <c r="H889" s="19" t="s">
        <v>2223</v>
      </c>
      <c r="I889" s="6"/>
      <c r="J889" s="6" t="s">
        <v>17</v>
      </c>
      <c r="K889" s="17" t="s">
        <v>23</v>
      </c>
      <c r="L889" s="6" t="s">
        <v>273</v>
      </c>
      <c r="M889" s="6">
        <v>40</v>
      </c>
      <c r="N889" s="6">
        <v>0</v>
      </c>
      <c r="O889" s="6"/>
      <c r="P889" s="6"/>
      <c r="Q889" s="6" t="s">
        <v>797</v>
      </c>
      <c r="R889" s="6" t="s">
        <v>946</v>
      </c>
      <c r="S889" s="6" t="s">
        <v>946</v>
      </c>
      <c r="T889" s="25">
        <v>16</v>
      </c>
      <c r="U889" s="25">
        <v>16</v>
      </c>
      <c r="V889" s="42" t="s">
        <v>1250</v>
      </c>
      <c r="W889" s="42"/>
      <c r="X889" s="42"/>
      <c r="Y889" s="10" t="s">
        <v>731</v>
      </c>
      <c r="Z889" s="10" t="s">
        <v>563</v>
      </c>
      <c r="AA889" s="5"/>
    </row>
    <row r="890" spans="1:27" ht="15" customHeight="1" x14ac:dyDescent="0.25">
      <c r="A890" s="10" t="str">
        <f>Q890</f>
        <v>LICENCIATURA EM CIÊNCIAS NATURAIS E EXATAS</v>
      </c>
      <c r="B890" s="10" t="str">
        <f>E890</f>
        <v>DB1NHZ5023-18SA</v>
      </c>
      <c r="C890" s="10" t="str">
        <f>CONCATENATE(D890," ",G890,"-",K890," (",J890,")",IF(G890="I"," - TURMA MINISTRADA EM INGLÊS",IF(G890="P"," - TURMA COMPARTILHADA COM A PÓS-GRADUAÇÃO",IF(G890="S"," - TURMA SEMIPRESENCIAL",""))))</f>
        <v>Práticas escolares em educação especial e inclusiva B1-diurno (Santo André)</v>
      </c>
      <c r="D890" s="6" t="s">
        <v>2218</v>
      </c>
      <c r="E890" s="6" t="s">
        <v>2224</v>
      </c>
      <c r="F890" s="28" t="s">
        <v>2220</v>
      </c>
      <c r="G890" s="19" t="s">
        <v>31</v>
      </c>
      <c r="H890" s="19" t="s">
        <v>2225</v>
      </c>
      <c r="I890" s="6"/>
      <c r="J890" s="6" t="s">
        <v>17</v>
      </c>
      <c r="K890" s="17" t="s">
        <v>18</v>
      </c>
      <c r="L890" s="6" t="s">
        <v>273</v>
      </c>
      <c r="M890" s="6">
        <v>40</v>
      </c>
      <c r="N890" s="6">
        <v>0</v>
      </c>
      <c r="O890" s="6"/>
      <c r="P890" s="6"/>
      <c r="Q890" s="6" t="s">
        <v>797</v>
      </c>
      <c r="R890" s="6" t="s">
        <v>798</v>
      </c>
      <c r="S890" s="6" t="s">
        <v>798</v>
      </c>
      <c r="T890" s="25">
        <v>16</v>
      </c>
      <c r="U890" s="25">
        <v>16</v>
      </c>
      <c r="V890" s="42" t="s">
        <v>1250</v>
      </c>
      <c r="W890" s="42"/>
      <c r="X890" s="42"/>
      <c r="Y890" s="10" t="s">
        <v>742</v>
      </c>
      <c r="Z890" s="10" t="s">
        <v>563</v>
      </c>
      <c r="AA890" s="5"/>
    </row>
    <row r="891" spans="1:27" ht="15" customHeight="1" x14ac:dyDescent="0.25">
      <c r="A891" s="10" t="str">
        <f>Q891</f>
        <v>LICENCIATURA EM CIÊNCIAS NATURAIS E EXATAS</v>
      </c>
      <c r="B891" s="10" t="str">
        <f>E891</f>
        <v>NB1NHZ5023-18SA</v>
      </c>
      <c r="C891" s="10" t="str">
        <f>CONCATENATE(D891," ",G891,"-",K891," (",J891,")",IF(G891="I"," - TURMA MINISTRADA EM INGLÊS",IF(G891="P"," - TURMA COMPARTILHADA COM A PÓS-GRADUAÇÃO",IF(G891="S"," - TURMA SEMIPRESENCIAL",""))))</f>
        <v>Práticas escolares em educação especial e inclusiva B1-noturno (Santo André)</v>
      </c>
      <c r="D891" s="5" t="s">
        <v>2218</v>
      </c>
      <c r="E891" s="5" t="s">
        <v>2226</v>
      </c>
      <c r="F891" s="25" t="s">
        <v>2220</v>
      </c>
      <c r="G891" s="14" t="s">
        <v>31</v>
      </c>
      <c r="H891" s="14" t="s">
        <v>2227</v>
      </c>
      <c r="I891" s="5"/>
      <c r="J891" s="5" t="s">
        <v>17</v>
      </c>
      <c r="K891" s="5" t="s">
        <v>23</v>
      </c>
      <c r="L891" s="5" t="s">
        <v>273</v>
      </c>
      <c r="M891" s="6">
        <v>40</v>
      </c>
      <c r="N891" s="5">
        <v>0</v>
      </c>
      <c r="O891" s="5"/>
      <c r="P891" s="5"/>
      <c r="Q891" s="5" t="s">
        <v>797</v>
      </c>
      <c r="R891" s="5" t="s">
        <v>798</v>
      </c>
      <c r="S891" s="5" t="s">
        <v>798</v>
      </c>
      <c r="T891" s="25">
        <v>16</v>
      </c>
      <c r="U891" s="25">
        <v>16</v>
      </c>
      <c r="V891" s="42" t="s">
        <v>1250</v>
      </c>
      <c r="W891" s="42"/>
      <c r="X891" s="42"/>
      <c r="Y891" s="10" t="s">
        <v>743</v>
      </c>
      <c r="Z891" s="10" t="s">
        <v>563</v>
      </c>
      <c r="AA891" s="5"/>
    </row>
    <row r="892" spans="1:27" ht="15" customHeight="1" x14ac:dyDescent="0.25">
      <c r="A892" s="10" t="str">
        <f>Q892</f>
        <v>LICENCIATURA EM FILOSOFIA</v>
      </c>
      <c r="B892" s="10" t="str">
        <f>E892</f>
        <v>NANHZ2091-16SB</v>
      </c>
      <c r="C892" s="10" t="str">
        <f>CONCATENATE(D892," ",G892,"-",K892," (",J892,")",IF(G892="I"," - TURMA MINISTRADA EM INGLÊS",IF(G892="P"," - TURMA COMPARTILHADA COM A PÓS-GRADUAÇÃO",IF(G892="S"," - TURMA SEMIPRESENCIAL",""))))</f>
        <v>Argumentação e Ensino A-noturno (São Bernardo do Campo)</v>
      </c>
      <c r="D892" s="6" t="s">
        <v>2529</v>
      </c>
      <c r="E892" s="6" t="s">
        <v>2530</v>
      </c>
      <c r="F892" s="28" t="s">
        <v>2531</v>
      </c>
      <c r="G892" s="19" t="s">
        <v>16</v>
      </c>
      <c r="H892" s="19" t="s">
        <v>2532</v>
      </c>
      <c r="I892" s="6"/>
      <c r="J892" s="6" t="s">
        <v>36</v>
      </c>
      <c r="K892" s="6" t="s">
        <v>23</v>
      </c>
      <c r="L892" s="6" t="s">
        <v>25</v>
      </c>
      <c r="M892" s="6">
        <v>40</v>
      </c>
      <c r="N892" s="6"/>
      <c r="O892" s="6"/>
      <c r="P892" s="6"/>
      <c r="Q892" s="6" t="s">
        <v>184</v>
      </c>
      <c r="R892" s="6" t="s">
        <v>949</v>
      </c>
      <c r="S892" s="6"/>
      <c r="T892" s="25">
        <v>16</v>
      </c>
      <c r="U892" s="25">
        <v>16</v>
      </c>
      <c r="V892" s="42" t="s">
        <v>1250</v>
      </c>
      <c r="W892" s="42"/>
      <c r="X892" s="42"/>
      <c r="Y892" s="10" t="s">
        <v>1169</v>
      </c>
      <c r="Z892" s="10" t="s">
        <v>563</v>
      </c>
      <c r="AA892" s="5"/>
    </row>
    <row r="893" spans="1:27" ht="15" customHeight="1" x14ac:dyDescent="0.25">
      <c r="A893" s="10" t="str">
        <f>Q893</f>
        <v>LICENCIATURA EM FILOSOFIA</v>
      </c>
      <c r="B893" s="10" t="str">
        <f>E893</f>
        <v>DANHZ2095-16SB</v>
      </c>
      <c r="C893" s="10" t="str">
        <f>CONCATENATE(D893," ",G893,"-",K893," (",J893,")",IF(G893="I"," - TURMA MINISTRADA EM INGLÊS",IF(G893="P"," - TURMA COMPARTILHADA COM A PÓS-GRADUAÇÃO",IF(G893="S"," - TURMA SEMIPRESENCIAL",""))))</f>
        <v>Filosofia da escola: modelos institucionais e questões filosóficas A-diurno (São Bernardo do Campo)</v>
      </c>
      <c r="D893" s="6" t="s">
        <v>2533</v>
      </c>
      <c r="E893" s="6" t="s">
        <v>2534</v>
      </c>
      <c r="F893" s="28" t="s">
        <v>2535</v>
      </c>
      <c r="G893" s="19" t="s">
        <v>16</v>
      </c>
      <c r="H893" s="19" t="s">
        <v>1019</v>
      </c>
      <c r="I893" s="6"/>
      <c r="J893" s="6" t="s">
        <v>36</v>
      </c>
      <c r="K893" s="6" t="s">
        <v>18</v>
      </c>
      <c r="L893" s="6" t="s">
        <v>25</v>
      </c>
      <c r="M893" s="6">
        <v>40</v>
      </c>
      <c r="N893" s="6"/>
      <c r="O893" s="6"/>
      <c r="P893" s="6"/>
      <c r="Q893" s="5" t="s">
        <v>184</v>
      </c>
      <c r="R893" s="6" t="s">
        <v>945</v>
      </c>
      <c r="S893" s="6"/>
      <c r="T893" s="25">
        <v>16</v>
      </c>
      <c r="U893" s="25">
        <v>16</v>
      </c>
      <c r="V893" s="42" t="s">
        <v>1250</v>
      </c>
      <c r="W893" s="42"/>
      <c r="X893" s="42"/>
      <c r="Y893" s="10" t="s">
        <v>1168</v>
      </c>
      <c r="Z893" s="10" t="s">
        <v>563</v>
      </c>
      <c r="AA893" s="5"/>
    </row>
    <row r="894" spans="1:27" ht="15" customHeight="1" x14ac:dyDescent="0.25">
      <c r="A894" s="10" t="str">
        <f>Q894</f>
        <v>LICENCIATURA EM FILOSOFIA</v>
      </c>
      <c r="B894" s="10" t="str">
        <f>E894</f>
        <v>DANHH2023-16SB</v>
      </c>
      <c r="C894" s="10" t="str">
        <f>CONCATENATE(D894," ",G894,"-",K894," (",J894,")",IF(G894="I"," - TURMA MINISTRADA EM INGLÊS",IF(G894="P"," - TURMA COMPARTILHADA COM A PÓS-GRADUAÇÃO",IF(G894="S"," - TURMA SEMIPRESENCIAL",""))))</f>
        <v>Filosofia do Ensino de Filosofia A-diurno (São Bernardo do Campo)</v>
      </c>
      <c r="D894" s="6" t="s">
        <v>2051</v>
      </c>
      <c r="E894" s="6" t="s">
        <v>2052</v>
      </c>
      <c r="F894" s="28" t="s">
        <v>2053</v>
      </c>
      <c r="G894" s="19" t="s">
        <v>16</v>
      </c>
      <c r="H894" s="19" t="s">
        <v>2054</v>
      </c>
      <c r="I894" s="6"/>
      <c r="J894" s="6" t="s">
        <v>36</v>
      </c>
      <c r="K894" s="6" t="s">
        <v>18</v>
      </c>
      <c r="L894" s="6" t="s">
        <v>25</v>
      </c>
      <c r="M894" s="6">
        <v>40</v>
      </c>
      <c r="N894" s="6"/>
      <c r="O894" s="6"/>
      <c r="P894" s="6" t="s">
        <v>22</v>
      </c>
      <c r="Q894" s="6" t="s">
        <v>184</v>
      </c>
      <c r="R894" s="6" t="s">
        <v>949</v>
      </c>
      <c r="S894" s="6"/>
      <c r="T894" s="25">
        <v>16</v>
      </c>
      <c r="U894" s="25">
        <v>16</v>
      </c>
      <c r="V894" s="42" t="s">
        <v>1250</v>
      </c>
      <c r="W894" s="42"/>
      <c r="X894" s="42"/>
      <c r="Y894" s="10" t="s">
        <v>1170</v>
      </c>
      <c r="Z894" s="10" t="s">
        <v>563</v>
      </c>
      <c r="AA894" s="5"/>
    </row>
    <row r="895" spans="1:27" ht="15" customHeight="1" x14ac:dyDescent="0.25">
      <c r="A895" s="10" t="str">
        <f>Q895</f>
        <v>LICENCIATURA EM FILOSOFIA</v>
      </c>
      <c r="B895" s="10" t="str">
        <f>E895</f>
        <v>NANHH2023-16SB</v>
      </c>
      <c r="C895" s="10" t="str">
        <f>CONCATENATE(D895," ",G895,"-",K895," (",J895,")",IF(G895="I"," - TURMA MINISTRADA EM INGLÊS",IF(G895="P"," - TURMA COMPARTILHADA COM A PÓS-GRADUAÇÃO",IF(G895="S"," - TURMA SEMIPRESENCIAL",""))))</f>
        <v>Filosofia do Ensino de Filosofia A-noturno (São Bernardo do Campo)</v>
      </c>
      <c r="D895" s="5" t="s">
        <v>2051</v>
      </c>
      <c r="E895" s="5" t="s">
        <v>2055</v>
      </c>
      <c r="F895" s="25" t="s">
        <v>2053</v>
      </c>
      <c r="G895" s="14" t="s">
        <v>16</v>
      </c>
      <c r="H895" s="14" t="s">
        <v>2056</v>
      </c>
      <c r="I895" s="5"/>
      <c r="J895" s="5" t="s">
        <v>36</v>
      </c>
      <c r="K895" s="5" t="s">
        <v>23</v>
      </c>
      <c r="L895" s="5" t="s">
        <v>25</v>
      </c>
      <c r="M895" s="5">
        <v>40</v>
      </c>
      <c r="N895" s="5"/>
      <c r="O895" s="5"/>
      <c r="P895" s="5" t="s">
        <v>22</v>
      </c>
      <c r="Q895" s="6" t="s">
        <v>184</v>
      </c>
      <c r="R895" s="6" t="s">
        <v>944</v>
      </c>
      <c r="S895" s="6"/>
      <c r="T895" s="25">
        <v>16</v>
      </c>
      <c r="U895" s="25">
        <v>16</v>
      </c>
      <c r="V895" s="42" t="s">
        <v>1250</v>
      </c>
      <c r="W895" s="42"/>
      <c r="X895" s="42"/>
      <c r="Y895" s="10" t="s">
        <v>1171</v>
      </c>
      <c r="Z895" s="10" t="s">
        <v>563</v>
      </c>
      <c r="AA895" s="5"/>
    </row>
    <row r="896" spans="1:27" ht="15" customHeight="1" x14ac:dyDescent="0.25">
      <c r="A896" s="10" t="str">
        <f>Q896</f>
        <v>LICENCIATURA EM FILOSOFIA</v>
      </c>
      <c r="B896" s="10" t="str">
        <f>E896</f>
        <v>DANHH2090-16SB</v>
      </c>
      <c r="C896" s="10" t="str">
        <f>CONCATENATE(D896," ",G896,"-",K896," (",J896,")",IF(G896="I"," - TURMA MINISTRADA EM INGLÊS",IF(G896="P"," - TURMA COMPARTILHADA COM A PÓS-GRADUAÇÃO",IF(G896="S"," - TURMA SEMIPRESENCIAL",""))))</f>
        <v>Prática de Ensino de Filosofia: Programas de Ensino A-diurno (São Bernardo do Campo)</v>
      </c>
      <c r="D896" s="6" t="s">
        <v>2057</v>
      </c>
      <c r="E896" s="6" t="s">
        <v>2058</v>
      </c>
      <c r="F896" s="28" t="s">
        <v>2059</v>
      </c>
      <c r="G896" s="19" t="s">
        <v>16</v>
      </c>
      <c r="H896" s="19" t="s">
        <v>1020</v>
      </c>
      <c r="I896" s="6"/>
      <c r="J896" s="6" t="s">
        <v>36</v>
      </c>
      <c r="K896" s="17" t="s">
        <v>18</v>
      </c>
      <c r="L896" s="6" t="s">
        <v>25</v>
      </c>
      <c r="M896" s="6">
        <v>40</v>
      </c>
      <c r="N896" s="6"/>
      <c r="O896" s="6"/>
      <c r="P896" s="6" t="s">
        <v>22</v>
      </c>
      <c r="Q896" s="6" t="s">
        <v>184</v>
      </c>
      <c r="R896" s="6" t="s">
        <v>945</v>
      </c>
      <c r="S896" s="6"/>
      <c r="T896" s="25">
        <v>16</v>
      </c>
      <c r="U896" s="25">
        <v>16</v>
      </c>
      <c r="V896" s="42" t="s">
        <v>1250</v>
      </c>
      <c r="W896" s="42"/>
      <c r="X896" s="42"/>
      <c r="Y896" s="10" t="s">
        <v>742</v>
      </c>
      <c r="Z896" s="10" t="s">
        <v>563</v>
      </c>
      <c r="AA896" s="5"/>
    </row>
    <row r="897" spans="1:27" ht="15" customHeight="1" x14ac:dyDescent="0.25">
      <c r="A897" s="10" t="str">
        <f>Q897</f>
        <v>LICENCIATURA EM FILOSOFIA</v>
      </c>
      <c r="B897" s="10" t="str">
        <f>E897</f>
        <v>NANHH2090-16SB</v>
      </c>
      <c r="C897" s="10" t="str">
        <f>CONCATENATE(D897," ",G897,"-",K897," (",J897,")",IF(G897="I"," - TURMA MINISTRADA EM INGLÊS",IF(G897="P"," - TURMA COMPARTILHADA COM A PÓS-GRADUAÇÃO",IF(G897="S"," - TURMA SEMIPRESENCIAL",""))))</f>
        <v>Prática de Ensino de Filosofia: Programas de Ensino A-noturno (São Bernardo do Campo)</v>
      </c>
      <c r="D897" s="5" t="s">
        <v>2057</v>
      </c>
      <c r="E897" s="5" t="s">
        <v>2060</v>
      </c>
      <c r="F897" s="25" t="s">
        <v>2059</v>
      </c>
      <c r="G897" s="14" t="s">
        <v>16</v>
      </c>
      <c r="H897" s="14" t="s">
        <v>1522</v>
      </c>
      <c r="I897" s="5"/>
      <c r="J897" s="5" t="s">
        <v>36</v>
      </c>
      <c r="K897" s="5" t="s">
        <v>23</v>
      </c>
      <c r="L897" s="5" t="s">
        <v>25</v>
      </c>
      <c r="M897" s="5">
        <v>40</v>
      </c>
      <c r="N897" s="5"/>
      <c r="O897" s="5"/>
      <c r="P897" s="5" t="s">
        <v>22</v>
      </c>
      <c r="Q897" s="6" t="s">
        <v>184</v>
      </c>
      <c r="R897" s="6" t="s">
        <v>955</v>
      </c>
      <c r="S897" s="6"/>
      <c r="T897" s="25">
        <v>16</v>
      </c>
      <c r="U897" s="25">
        <v>16</v>
      </c>
      <c r="V897" s="42" t="s">
        <v>1250</v>
      </c>
      <c r="W897" s="42"/>
      <c r="X897" s="42"/>
      <c r="Y897" s="10" t="s">
        <v>743</v>
      </c>
      <c r="Z897" s="10" t="s">
        <v>563</v>
      </c>
      <c r="AA897" s="5"/>
    </row>
    <row r="898" spans="1:27" ht="15" customHeight="1" x14ac:dyDescent="0.25">
      <c r="A898" s="10" t="str">
        <f>Q898</f>
        <v>LICENCIATURA EM FILOSOFIA</v>
      </c>
      <c r="B898" s="10" t="str">
        <f>E898</f>
        <v>NANHZ2067-11SB</v>
      </c>
      <c r="C898" s="10" t="str">
        <f>CONCATENATE(D898," ",G898,"-",K898," (",J898,")",IF(G898="I"," - TURMA MINISTRADA EM INGLÊS",IF(G898="P"," - TURMA COMPARTILHADA COM A PÓS-GRADUAÇÃO",IF(G898="S"," - TURMA SEMIPRESENCIAL",""))))</f>
        <v>Temas da Filosofia Contemporânea A-noturno (São Bernardo do Campo)</v>
      </c>
      <c r="D898" s="6" t="s">
        <v>3261</v>
      </c>
      <c r="E898" s="6" t="s">
        <v>3262</v>
      </c>
      <c r="F898" s="28" t="s">
        <v>3263</v>
      </c>
      <c r="G898" s="19" t="s">
        <v>16</v>
      </c>
      <c r="H898" s="19" t="s">
        <v>1450</v>
      </c>
      <c r="I898" s="6"/>
      <c r="J898" s="6" t="s">
        <v>36</v>
      </c>
      <c r="K898" s="6" t="s">
        <v>23</v>
      </c>
      <c r="L898" s="6" t="s">
        <v>25</v>
      </c>
      <c r="M898" s="6">
        <v>40</v>
      </c>
      <c r="N898" s="6"/>
      <c r="O898" s="6"/>
      <c r="P898" s="6" t="s">
        <v>201</v>
      </c>
      <c r="Q898" s="6" t="s">
        <v>184</v>
      </c>
      <c r="R898" s="6" t="s">
        <v>944</v>
      </c>
      <c r="S898" s="6"/>
      <c r="T898" s="25">
        <v>16</v>
      </c>
      <c r="U898" s="25">
        <v>16</v>
      </c>
      <c r="V898" s="42" t="s">
        <v>1250</v>
      </c>
      <c r="W898" s="42"/>
      <c r="X898" s="42"/>
      <c r="Y898" s="10" t="s">
        <v>743</v>
      </c>
      <c r="Z898" s="10" t="s">
        <v>563</v>
      </c>
      <c r="AA898" s="5"/>
    </row>
    <row r="899" spans="1:27" ht="15" customHeight="1" x14ac:dyDescent="0.25">
      <c r="A899" s="10" t="str">
        <f>Q899</f>
        <v>LICENCIATURA EM FÍSICA</v>
      </c>
      <c r="B899" s="10" t="str">
        <f>E899</f>
        <v>NA1NHI5002-15SA</v>
      </c>
      <c r="C899" s="10" t="str">
        <f>CONCATENATE(D899," ",G899,"-",K899," (",J899,")",IF(G899="I"," - TURMA MINISTRADA EM INGLÊS",IF(G899="P"," - TURMA COMPARTILHADA COM A PÓS-GRADUAÇÃO",IF(G899="S"," - TURMA SEMIPRESENCIAL",""))))</f>
        <v>Didática A1-noturno (Santo André)</v>
      </c>
      <c r="D899" s="5" t="s">
        <v>288</v>
      </c>
      <c r="E899" s="5" t="s">
        <v>546</v>
      </c>
      <c r="F899" s="27" t="s">
        <v>289</v>
      </c>
      <c r="G899" s="14" t="s">
        <v>21</v>
      </c>
      <c r="H899" s="14" t="s">
        <v>2061</v>
      </c>
      <c r="I899" s="5"/>
      <c r="J899" s="5" t="s">
        <v>17</v>
      </c>
      <c r="K899" s="16" t="s">
        <v>23</v>
      </c>
      <c r="L899" s="5" t="s">
        <v>25</v>
      </c>
      <c r="M899" s="5">
        <v>43</v>
      </c>
      <c r="N899" s="5"/>
      <c r="O899" s="5" t="s">
        <v>22</v>
      </c>
      <c r="P899" s="5" t="s">
        <v>22</v>
      </c>
      <c r="Q899" s="6" t="s">
        <v>185</v>
      </c>
      <c r="R899" s="6" t="s">
        <v>2062</v>
      </c>
      <c r="S899" s="6"/>
      <c r="T899" s="25">
        <v>16</v>
      </c>
      <c r="U899" s="25">
        <v>16</v>
      </c>
      <c r="V899" s="42" t="s">
        <v>1250</v>
      </c>
      <c r="W899" s="42"/>
      <c r="X899" s="42"/>
      <c r="Y899" s="10" t="s">
        <v>743</v>
      </c>
      <c r="Z899" s="10" t="s">
        <v>563</v>
      </c>
      <c r="AA899" s="5"/>
    </row>
    <row r="900" spans="1:27" ht="15" customHeight="1" x14ac:dyDescent="0.25">
      <c r="A900" s="10" t="str">
        <f>Q900</f>
        <v>LICENCIATURA EM FÍSICA</v>
      </c>
      <c r="B900" s="10" t="str">
        <f>E900</f>
        <v>DANHI5002-15SA</v>
      </c>
      <c r="C900" s="10" t="str">
        <f>CONCATENATE(D900," ",G900,"-",K900," (",J900,")",IF(G900="I"," - TURMA MINISTRADA EM INGLÊS",IF(G900="P"," - TURMA COMPARTILHADA COM A PÓS-GRADUAÇÃO",IF(G900="S"," - TURMA SEMIPRESENCIAL",""))))</f>
        <v>Didática A-diurno (Santo André)</v>
      </c>
      <c r="D900" s="6" t="s">
        <v>288</v>
      </c>
      <c r="E900" s="6" t="s">
        <v>2063</v>
      </c>
      <c r="F900" s="28" t="s">
        <v>289</v>
      </c>
      <c r="G900" s="19" t="s">
        <v>16</v>
      </c>
      <c r="H900" s="19" t="s">
        <v>2064</v>
      </c>
      <c r="I900" s="6"/>
      <c r="J900" s="6" t="s">
        <v>17</v>
      </c>
      <c r="K900" s="6" t="s">
        <v>18</v>
      </c>
      <c r="L900" s="6" t="s">
        <v>25</v>
      </c>
      <c r="M900" s="6">
        <v>40</v>
      </c>
      <c r="N900" s="6"/>
      <c r="O900" s="6" t="s">
        <v>22</v>
      </c>
      <c r="P900" s="6" t="s">
        <v>22</v>
      </c>
      <c r="Q900" s="6" t="s">
        <v>185</v>
      </c>
      <c r="R900" s="6" t="s">
        <v>977</v>
      </c>
      <c r="S900" s="6"/>
      <c r="T900" s="25">
        <v>16</v>
      </c>
      <c r="U900" s="25">
        <v>16</v>
      </c>
      <c r="V900" s="42" t="s">
        <v>1250</v>
      </c>
      <c r="W900" s="42"/>
      <c r="X900" s="42"/>
      <c r="Y900" s="10" t="s">
        <v>742</v>
      </c>
      <c r="Z900" s="10" t="s">
        <v>563</v>
      </c>
      <c r="AA900" s="5"/>
    </row>
    <row r="901" spans="1:27" ht="15" customHeight="1" x14ac:dyDescent="0.25">
      <c r="A901" s="10" t="str">
        <f>Q901</f>
        <v>LICENCIATURA EM FÍSICA</v>
      </c>
      <c r="B901" s="10" t="str">
        <f>E901</f>
        <v>NA2NHT5004-15SA</v>
      </c>
      <c r="C901" s="10" t="str">
        <f>CONCATENATE(D901," ",G901,"-",K901," (",J901,")",IF(G901="I"," - TURMA MINISTRADA EM INGLÊS",IF(G901="P"," - TURMA COMPARTILHADA COM A PÓS-GRADUAÇÃO",IF(G901="S"," - TURMA SEMIPRESENCIAL",""))))</f>
        <v>Educação Científica, Sociedade e Cultura A2-noturno (Santo André)</v>
      </c>
      <c r="D901" s="6" t="s">
        <v>355</v>
      </c>
      <c r="E901" s="6" t="s">
        <v>2523</v>
      </c>
      <c r="F901" s="28" t="s">
        <v>356</v>
      </c>
      <c r="G901" s="19" t="s">
        <v>24</v>
      </c>
      <c r="H901" s="19" t="s">
        <v>2524</v>
      </c>
      <c r="I901" s="6"/>
      <c r="J901" s="6" t="s">
        <v>17</v>
      </c>
      <c r="K901" s="6" t="s">
        <v>23</v>
      </c>
      <c r="L901" s="6" t="s">
        <v>25</v>
      </c>
      <c r="M901" s="6">
        <v>40</v>
      </c>
      <c r="N901" s="6"/>
      <c r="O901" s="6" t="s">
        <v>22</v>
      </c>
      <c r="P901" s="6" t="s">
        <v>22</v>
      </c>
      <c r="Q901" s="47" t="s">
        <v>185</v>
      </c>
      <c r="R901" s="6" t="s">
        <v>591</v>
      </c>
      <c r="S901" s="6"/>
      <c r="T901" s="25">
        <v>16</v>
      </c>
      <c r="U901" s="25">
        <v>16</v>
      </c>
      <c r="V901" s="42" t="s">
        <v>1250</v>
      </c>
      <c r="W901" s="42"/>
      <c r="X901" s="42"/>
      <c r="Y901" s="10" t="s">
        <v>4375</v>
      </c>
      <c r="Z901" s="10" t="s">
        <v>563</v>
      </c>
      <c r="AA901" s="5"/>
    </row>
    <row r="902" spans="1:27" ht="15" customHeight="1" x14ac:dyDescent="0.25">
      <c r="A902" s="10" t="str">
        <f>Q902</f>
        <v>LICENCIATURA EM FÍSICA</v>
      </c>
      <c r="B902" s="10" t="str">
        <f>E902</f>
        <v>NA3NHT5004-15SA</v>
      </c>
      <c r="C902" s="10" t="str">
        <f>CONCATENATE(D902," ",G902,"-",K902," (",J902,")",IF(G902="I"," - TURMA MINISTRADA EM INGLÊS",IF(G902="P"," - TURMA COMPARTILHADA COM A PÓS-GRADUAÇÃO",IF(G902="S"," - TURMA SEMIPRESENCIAL",""))))</f>
        <v>Educação Científica, Sociedade e Cultura A3-noturno (Santo André)</v>
      </c>
      <c r="D902" s="5" t="s">
        <v>355</v>
      </c>
      <c r="E902" s="5" t="s">
        <v>3264</v>
      </c>
      <c r="F902" s="25" t="s">
        <v>356</v>
      </c>
      <c r="G902" s="14" t="s">
        <v>26</v>
      </c>
      <c r="H902" s="14" t="s">
        <v>3265</v>
      </c>
      <c r="I902" s="5"/>
      <c r="J902" s="5" t="s">
        <v>17</v>
      </c>
      <c r="K902" s="5" t="s">
        <v>23</v>
      </c>
      <c r="L902" s="5" t="s">
        <v>25</v>
      </c>
      <c r="M902" s="5">
        <v>40</v>
      </c>
      <c r="N902" s="5"/>
      <c r="O902" s="5" t="s">
        <v>22</v>
      </c>
      <c r="P902" s="5" t="s">
        <v>22</v>
      </c>
      <c r="Q902" s="6" t="s">
        <v>185</v>
      </c>
      <c r="R902" s="6" t="s">
        <v>977</v>
      </c>
      <c r="S902" s="6"/>
      <c r="T902" s="25">
        <v>16</v>
      </c>
      <c r="U902" s="25">
        <v>16</v>
      </c>
      <c r="V902" s="42" t="s">
        <v>1250</v>
      </c>
      <c r="W902" s="42"/>
      <c r="X902" s="42"/>
      <c r="Y902" s="10" t="s">
        <v>4375</v>
      </c>
      <c r="Z902" s="10" t="s">
        <v>563</v>
      </c>
      <c r="AA902" s="5"/>
    </row>
    <row r="903" spans="1:27" ht="15" customHeight="1" x14ac:dyDescent="0.25">
      <c r="A903" s="10" t="str">
        <f>Q903</f>
        <v>LICENCIATURA EM FÍSICA</v>
      </c>
      <c r="B903" s="10" t="str">
        <f>E903</f>
        <v>DANHZ3084-15SA</v>
      </c>
      <c r="C903" s="10" t="str">
        <f>CONCATENATE(D903," ",G903,"-",K903," (",J903,")",IF(G903="I"," - TURMA MINISTRADA EM INGLÊS",IF(G903="P"," - TURMA COMPARTILHADA COM A PÓS-GRADUAÇÃO",IF(G903="S"," - TURMA SEMIPRESENCIAL",""))))</f>
        <v>Física do Meio Ambiente A-diurno (Santo André)</v>
      </c>
      <c r="D903" s="6" t="s">
        <v>2525</v>
      </c>
      <c r="E903" s="6" t="s">
        <v>2526</v>
      </c>
      <c r="F903" s="28" t="s">
        <v>2527</v>
      </c>
      <c r="G903" s="19" t="s">
        <v>16</v>
      </c>
      <c r="H903" s="19" t="s">
        <v>2528</v>
      </c>
      <c r="I903" s="6"/>
      <c r="J903" s="6" t="s">
        <v>17</v>
      </c>
      <c r="K903" s="17" t="s">
        <v>18</v>
      </c>
      <c r="L903" s="6" t="s">
        <v>25</v>
      </c>
      <c r="M903" s="6">
        <v>40</v>
      </c>
      <c r="N903" s="6"/>
      <c r="O903" s="6" t="s">
        <v>22</v>
      </c>
      <c r="P903" s="6"/>
      <c r="Q903" s="6" t="s">
        <v>185</v>
      </c>
      <c r="R903" s="5" t="s">
        <v>590</v>
      </c>
      <c r="T903" s="25">
        <v>16</v>
      </c>
      <c r="U903" s="25">
        <v>16</v>
      </c>
      <c r="V903" s="42" t="s">
        <v>1250</v>
      </c>
      <c r="W903" s="42"/>
      <c r="X903" s="42"/>
      <c r="Y903" s="10" t="s">
        <v>4438</v>
      </c>
      <c r="Z903" s="10" t="s">
        <v>563</v>
      </c>
      <c r="AA903" s="5"/>
    </row>
    <row r="904" spans="1:27" ht="15" customHeight="1" x14ac:dyDescent="0.25">
      <c r="A904" s="10" t="str">
        <f>Q904</f>
        <v>LICENCIATURA EM FÍSICA</v>
      </c>
      <c r="B904" s="10" t="str">
        <f>E904</f>
        <v>NANHT3095-15SA</v>
      </c>
      <c r="C904" s="10" t="str">
        <f>CONCATENATE(D904," ",G904,"-",K904," (",J904,")",IF(G904="I"," - TURMA MINISTRADA EM INGLÊS",IF(G904="P"," - TURMA COMPARTILHADA COM A PÓS-GRADUAÇÃO",IF(G904="S"," - TURMA SEMIPRESENCIAL",""))))</f>
        <v>Práticas de Ensino de Física I A-noturno (Santo André)</v>
      </c>
      <c r="D904" s="6" t="s">
        <v>2065</v>
      </c>
      <c r="E904" s="6" t="s">
        <v>2066</v>
      </c>
      <c r="F904" s="28" t="s">
        <v>2067</v>
      </c>
      <c r="G904" s="19" t="s">
        <v>16</v>
      </c>
      <c r="H904" s="19" t="s">
        <v>2068</v>
      </c>
      <c r="I904" s="6" t="s">
        <v>2069</v>
      </c>
      <c r="J904" s="6" t="s">
        <v>17</v>
      </c>
      <c r="K904" s="6" t="s">
        <v>23</v>
      </c>
      <c r="L904" s="6" t="s">
        <v>273</v>
      </c>
      <c r="M904" s="6">
        <v>30</v>
      </c>
      <c r="N904" s="6"/>
      <c r="O904" s="6"/>
      <c r="P904" s="6"/>
      <c r="Q904" s="6" t="s">
        <v>185</v>
      </c>
      <c r="R904" s="6" t="s">
        <v>800</v>
      </c>
      <c r="S904" s="6" t="s">
        <v>800</v>
      </c>
      <c r="T904" s="25">
        <v>16</v>
      </c>
      <c r="U904" s="25">
        <v>16</v>
      </c>
      <c r="V904" s="42" t="s">
        <v>1250</v>
      </c>
      <c r="W904" s="42"/>
      <c r="X904" s="42"/>
      <c r="Y904" s="10" t="s">
        <v>1178</v>
      </c>
      <c r="Z904" s="10" t="s">
        <v>748</v>
      </c>
      <c r="AA904" s="5"/>
    </row>
    <row r="905" spans="1:27" ht="15" customHeight="1" x14ac:dyDescent="0.25">
      <c r="A905" s="10" t="str">
        <f>Q905</f>
        <v>LICENCIATURA EM FÍSICA</v>
      </c>
      <c r="B905" s="10" t="str">
        <f>E905</f>
        <v>NANHT3055-13SA</v>
      </c>
      <c r="C905" s="10" t="str">
        <f>CONCATENATE(D905," ",G905,"-",K905," (",J905,")",IF(G905="I"," - TURMA MINISTRADA EM INGLÊS",IF(G905="P"," - TURMA COMPARTILHADA COM A PÓS-GRADUAÇÃO",IF(G905="S"," - TURMA SEMIPRESENCIAL",""))))</f>
        <v>Teoria Eletromagnética A-noturno (Santo André)</v>
      </c>
      <c r="D905" s="6" t="s">
        <v>2070</v>
      </c>
      <c r="E905" s="6" t="s">
        <v>2071</v>
      </c>
      <c r="F905" s="27" t="s">
        <v>2072</v>
      </c>
      <c r="G905" s="19" t="s">
        <v>16</v>
      </c>
      <c r="H905" s="19" t="s">
        <v>2073</v>
      </c>
      <c r="I905" s="6" t="s">
        <v>2074</v>
      </c>
      <c r="J905" s="6" t="s">
        <v>17</v>
      </c>
      <c r="K905" s="17" t="s">
        <v>23</v>
      </c>
      <c r="L905" s="6" t="s">
        <v>2075</v>
      </c>
      <c r="M905" s="6">
        <v>30</v>
      </c>
      <c r="N905" s="6"/>
      <c r="O905" s="6" t="s">
        <v>22</v>
      </c>
      <c r="P905" s="6"/>
      <c r="Q905" s="6" t="s">
        <v>185</v>
      </c>
      <c r="R905" s="6" t="s">
        <v>978</v>
      </c>
      <c r="S905" s="6"/>
      <c r="T905" s="25">
        <v>24</v>
      </c>
      <c r="U905" s="25">
        <v>24</v>
      </c>
      <c r="V905" s="42" t="s">
        <v>1250</v>
      </c>
      <c r="W905" s="42"/>
      <c r="X905" s="42"/>
      <c r="Y905" s="10" t="s">
        <v>4415</v>
      </c>
      <c r="Z905" s="10" t="s">
        <v>739</v>
      </c>
      <c r="AA905" s="5"/>
    </row>
    <row r="906" spans="1:27" ht="15" customHeight="1" x14ac:dyDescent="0.25">
      <c r="A906" s="10" t="str">
        <f>Q906</f>
        <v>LICENCIATURA EM MATEMÁTICA</v>
      </c>
      <c r="B906" s="10" t="str">
        <f>E906</f>
        <v>DA1MCTD024-18SA</v>
      </c>
      <c r="C906" s="10" t="str">
        <f>CONCATENATE(D906," ",G906,"-",K906," (",J906,")",IF(G906="I"," - TURMA MINISTRADA EM INGLÊS",IF(G906="P"," - TURMA COMPARTILHADA COM A PÓS-GRADUAÇÃO",IF(G906="S"," - TURMA SEMIPRESENCIAL",""))))</f>
        <v>Análise na Educação Básica A1-diurno (Santo André)</v>
      </c>
      <c r="D906" s="5" t="s">
        <v>1063</v>
      </c>
      <c r="E906" s="5" t="s">
        <v>2568</v>
      </c>
      <c r="F906" s="25" t="s">
        <v>1064</v>
      </c>
      <c r="G906" s="14" t="s">
        <v>21</v>
      </c>
      <c r="I906" s="5" t="s">
        <v>2569</v>
      </c>
      <c r="J906" s="5" t="s">
        <v>17</v>
      </c>
      <c r="K906" s="5" t="s">
        <v>18</v>
      </c>
      <c r="L906" s="5" t="s">
        <v>95</v>
      </c>
      <c r="M906" s="5">
        <v>45</v>
      </c>
      <c r="N906" s="5"/>
      <c r="O906" s="5"/>
      <c r="P906" s="5"/>
      <c r="Q906" s="5" t="s">
        <v>186</v>
      </c>
      <c r="R906" s="5" t="s">
        <v>392</v>
      </c>
      <c r="S906" s="5" t="s">
        <v>392</v>
      </c>
      <c r="T906" s="25">
        <v>8</v>
      </c>
      <c r="U906" s="25">
        <v>8</v>
      </c>
      <c r="V906" s="42" t="s">
        <v>1250</v>
      </c>
      <c r="W906" s="42"/>
      <c r="X906" s="42"/>
      <c r="Y906" s="10" t="s">
        <v>563</v>
      </c>
      <c r="Z906" s="10" t="s">
        <v>740</v>
      </c>
      <c r="AA906" s="5"/>
    </row>
    <row r="907" spans="1:27" ht="15" customHeight="1" x14ac:dyDescent="0.25">
      <c r="A907" s="10" t="str">
        <f>Q907</f>
        <v>LICENCIATURA EM MATEMÁTICA</v>
      </c>
      <c r="B907" s="10" t="str">
        <f>E907</f>
        <v>NA1MCTD024-18SA</v>
      </c>
      <c r="C907" s="10" t="str">
        <f>CONCATENATE(D907," ",G907,"-",K907," (",J907,")",IF(G907="I"," - TURMA MINISTRADA EM INGLÊS",IF(G907="P"," - TURMA COMPARTILHADA COM A PÓS-GRADUAÇÃO",IF(G907="S"," - TURMA SEMIPRESENCIAL",""))))</f>
        <v>Análise na Educação Básica A1-noturno (Santo André)</v>
      </c>
      <c r="D907" s="6" t="s">
        <v>1063</v>
      </c>
      <c r="E907" s="6" t="s">
        <v>2570</v>
      </c>
      <c r="F907" s="28" t="s">
        <v>1064</v>
      </c>
      <c r="G907" s="19" t="s">
        <v>21</v>
      </c>
      <c r="H907" s="19"/>
      <c r="I907" s="6" t="s">
        <v>2571</v>
      </c>
      <c r="J907" s="6" t="s">
        <v>17</v>
      </c>
      <c r="K907" s="6" t="s">
        <v>23</v>
      </c>
      <c r="L907" s="6" t="s">
        <v>95</v>
      </c>
      <c r="M907" s="6">
        <v>45</v>
      </c>
      <c r="N907" s="6"/>
      <c r="O907" s="6"/>
      <c r="P907" s="6"/>
      <c r="Q907" s="6" t="s">
        <v>186</v>
      </c>
      <c r="R907" s="6" t="s">
        <v>392</v>
      </c>
      <c r="S907" s="6" t="s">
        <v>392</v>
      </c>
      <c r="T907" s="25">
        <v>8</v>
      </c>
      <c r="U907" s="25">
        <v>8</v>
      </c>
      <c r="V907" s="42" t="s">
        <v>1250</v>
      </c>
      <c r="W907" s="42"/>
      <c r="X907" s="42"/>
      <c r="Y907" s="10" t="s">
        <v>563</v>
      </c>
      <c r="Z907" s="10" t="s">
        <v>741</v>
      </c>
      <c r="AA907" s="5"/>
    </row>
    <row r="908" spans="1:27" ht="15" customHeight="1" x14ac:dyDescent="0.25">
      <c r="A908" s="10" t="str">
        <f>Q908</f>
        <v>LICENCIATURA EM MATEMÁTICA</v>
      </c>
      <c r="B908" s="10" t="str">
        <f>E908</f>
        <v>DA1NHI5002-15SA</v>
      </c>
      <c r="C908" s="10" t="str">
        <f>CONCATENATE(D908," ",G908,"-",K908," (",J908,")",IF(G908="I"," - TURMA MINISTRADA EM INGLÊS",IF(G908="P"," - TURMA COMPARTILHADA COM A PÓS-GRADUAÇÃO",IF(G908="S"," - TURMA SEMIPRESENCIAL",""))))</f>
        <v>Didática A1-diurno (Santo André)</v>
      </c>
      <c r="D908" s="6" t="s">
        <v>288</v>
      </c>
      <c r="E908" s="6" t="s">
        <v>1140</v>
      </c>
      <c r="F908" s="28" t="s">
        <v>289</v>
      </c>
      <c r="G908" s="19" t="s">
        <v>21</v>
      </c>
      <c r="H908" s="19"/>
      <c r="I908" s="6" t="s">
        <v>2560</v>
      </c>
      <c r="J908" s="6" t="s">
        <v>17</v>
      </c>
      <c r="K908" s="6" t="s">
        <v>18</v>
      </c>
      <c r="L908" s="6" t="s">
        <v>25</v>
      </c>
      <c r="M908" s="6">
        <v>40</v>
      </c>
      <c r="N908" s="6"/>
      <c r="O908" s="6" t="s">
        <v>22</v>
      </c>
      <c r="P908" s="6" t="s">
        <v>22</v>
      </c>
      <c r="Q908" s="6" t="s">
        <v>186</v>
      </c>
      <c r="R908" s="6" t="s">
        <v>391</v>
      </c>
      <c r="S908" s="6" t="s">
        <v>391</v>
      </c>
      <c r="T908" s="25">
        <v>16</v>
      </c>
      <c r="U908" s="25">
        <v>16</v>
      </c>
      <c r="V908" s="42" t="s">
        <v>1250</v>
      </c>
      <c r="W908" s="42"/>
      <c r="X908" s="42"/>
      <c r="Y908" s="10" t="s">
        <v>563</v>
      </c>
      <c r="Z908" s="10" t="s">
        <v>742</v>
      </c>
      <c r="AA908" s="5"/>
    </row>
    <row r="909" spans="1:27" ht="15" customHeight="1" x14ac:dyDescent="0.25">
      <c r="A909" s="10" t="str">
        <f>Q909</f>
        <v>LICENCIATURA EM MATEMÁTICA</v>
      </c>
      <c r="B909" s="10" t="str">
        <f>E909</f>
        <v>NA2NHI5002-15SA</v>
      </c>
      <c r="C909" s="10" t="str">
        <f>CONCATENATE(D909," ",G909,"-",K909," (",J909,")",IF(G909="I"," - TURMA MINISTRADA EM INGLÊS",IF(G909="P"," - TURMA COMPARTILHADA COM A PÓS-GRADUAÇÃO",IF(G909="S"," - TURMA SEMIPRESENCIAL",""))))</f>
        <v>Didática A2-noturno (Santo André)</v>
      </c>
      <c r="D909" s="6" t="s">
        <v>288</v>
      </c>
      <c r="E909" s="6" t="s">
        <v>1148</v>
      </c>
      <c r="F909" s="28" t="s">
        <v>289</v>
      </c>
      <c r="G909" s="19" t="s">
        <v>24</v>
      </c>
      <c r="H909" s="19"/>
      <c r="I909" s="6" t="s">
        <v>2566</v>
      </c>
      <c r="J909" s="6" t="s">
        <v>17</v>
      </c>
      <c r="K909" s="17" t="s">
        <v>23</v>
      </c>
      <c r="L909" s="6" t="s">
        <v>25</v>
      </c>
      <c r="M909" s="6">
        <v>40</v>
      </c>
      <c r="N909" s="6"/>
      <c r="O909" s="6" t="s">
        <v>22</v>
      </c>
      <c r="P909" s="6" t="s">
        <v>22</v>
      </c>
      <c r="Q909" s="6" t="s">
        <v>186</v>
      </c>
      <c r="R909" s="6" t="s">
        <v>391</v>
      </c>
      <c r="S909" s="6" t="s">
        <v>391</v>
      </c>
      <c r="T909" s="25">
        <v>16</v>
      </c>
      <c r="U909" s="25">
        <v>16</v>
      </c>
      <c r="V909" s="42" t="s">
        <v>1250</v>
      </c>
      <c r="W909" s="42"/>
      <c r="X909" s="42"/>
      <c r="Y909" s="10" t="s">
        <v>563</v>
      </c>
      <c r="Z909" s="10" t="s">
        <v>743</v>
      </c>
      <c r="AA909" s="5"/>
    </row>
    <row r="910" spans="1:27" ht="15" customHeight="1" x14ac:dyDescent="0.25">
      <c r="A910" s="10" t="str">
        <f>Q910</f>
        <v>LICENCIATURA EM MATEMÁTICA</v>
      </c>
      <c r="B910" s="10" t="str">
        <f>E910</f>
        <v>DA1MCZD002-18SA</v>
      </c>
      <c r="C910" s="10" t="str">
        <f>CONCATENATE(D910," ",G910,"-",K910," (",J910,")",IF(G910="I"," - TURMA MINISTRADA EM INGLÊS",IF(G910="P"," - TURMA COMPARTILHADA COM A PÓS-GRADUAÇÃO",IF(G910="S"," - TURMA SEMIPRESENCIAL",""))))</f>
        <v>Educação Estatística A1-diurno (Santo André)</v>
      </c>
      <c r="D910" s="6" t="s">
        <v>2593</v>
      </c>
      <c r="E910" s="6" t="s">
        <v>2594</v>
      </c>
      <c r="F910" s="28" t="s">
        <v>2595</v>
      </c>
      <c r="G910" s="19" t="s">
        <v>21</v>
      </c>
      <c r="H910" s="19"/>
      <c r="I910" s="6" t="s">
        <v>1065</v>
      </c>
      <c r="J910" s="6" t="s">
        <v>17</v>
      </c>
      <c r="K910" s="6" t="s">
        <v>18</v>
      </c>
      <c r="L910" s="6" t="s">
        <v>273</v>
      </c>
      <c r="M910" s="6">
        <v>45</v>
      </c>
      <c r="N910" s="6"/>
      <c r="O910" s="6"/>
      <c r="P910" s="6"/>
      <c r="Q910" s="6" t="s">
        <v>186</v>
      </c>
      <c r="R910" s="6" t="s">
        <v>1315</v>
      </c>
      <c r="S910" s="6" t="s">
        <v>1315</v>
      </c>
      <c r="T910" s="25">
        <v>16</v>
      </c>
      <c r="U910" s="25">
        <v>16</v>
      </c>
      <c r="V910" s="42" t="s">
        <v>1250</v>
      </c>
      <c r="W910" s="42"/>
      <c r="X910" s="42"/>
      <c r="Y910" s="10" t="s">
        <v>563</v>
      </c>
      <c r="Z910" s="10" t="s">
        <v>1192</v>
      </c>
      <c r="AA910" s="5"/>
    </row>
    <row r="911" spans="1:27" ht="15" customHeight="1" x14ac:dyDescent="0.25">
      <c r="A911" s="10" t="str">
        <f>Q911</f>
        <v>LICENCIATURA EM MATEMÁTICA</v>
      </c>
      <c r="B911" s="10" t="str">
        <f>E911</f>
        <v>DAMCTD021-18SA</v>
      </c>
      <c r="C911" s="10" t="str">
        <f>CONCATENATE(D911," ",G911,"-",K911," (",J911,")",IF(G911="I"," - TURMA MINISTRADA EM INGLÊS",IF(G911="P"," - TURMA COMPARTILHADA COM A PÓS-GRADUAÇÃO",IF(G911="S"," - TURMA SEMIPRESENCIAL",""))))</f>
        <v>Fundamentos de Álgebra A-diurno (Santo André)</v>
      </c>
      <c r="D911" s="6" t="s">
        <v>2076</v>
      </c>
      <c r="E911" s="6" t="s">
        <v>2077</v>
      </c>
      <c r="F911" s="27" t="s">
        <v>2078</v>
      </c>
      <c r="G911" s="19" t="s">
        <v>16</v>
      </c>
      <c r="H911" s="19" t="s">
        <v>2079</v>
      </c>
      <c r="I911" s="6"/>
      <c r="J911" s="6" t="s">
        <v>17</v>
      </c>
      <c r="K911" s="6" t="s">
        <v>18</v>
      </c>
      <c r="L911" s="6" t="s">
        <v>273</v>
      </c>
      <c r="M911" s="6">
        <v>45</v>
      </c>
      <c r="N911" s="6"/>
      <c r="O911" s="6"/>
      <c r="P911" s="6"/>
      <c r="Q911" s="6" t="s">
        <v>186</v>
      </c>
      <c r="R911" s="5" t="s">
        <v>388</v>
      </c>
      <c r="S911" s="5" t="s">
        <v>388</v>
      </c>
      <c r="T911" s="6">
        <v>16</v>
      </c>
      <c r="U911" s="25">
        <v>16</v>
      </c>
      <c r="V911" s="42" t="s">
        <v>1250</v>
      </c>
      <c r="W911" s="42"/>
      <c r="X911" s="42"/>
      <c r="Y911" s="10" t="s">
        <v>753</v>
      </c>
      <c r="Z911" s="10" t="s">
        <v>563</v>
      </c>
      <c r="AA911" s="5"/>
    </row>
    <row r="912" spans="1:27" ht="15" customHeight="1" x14ac:dyDescent="0.25">
      <c r="A912" s="10" t="str">
        <f>Q912</f>
        <v>LICENCIATURA EM MATEMÁTICA</v>
      </c>
      <c r="B912" s="10" t="str">
        <f>E912</f>
        <v>NAMCTD021-18SA</v>
      </c>
      <c r="C912" s="10" t="str">
        <f>CONCATENATE(D912," ",G912,"-",K912," (",J912,")",IF(G912="I"," - TURMA MINISTRADA EM INGLÊS",IF(G912="P"," - TURMA COMPARTILHADA COM A PÓS-GRADUAÇÃO",IF(G912="S"," - TURMA SEMIPRESENCIAL",""))))</f>
        <v>Fundamentos de Álgebra A-noturno (Santo André)</v>
      </c>
      <c r="D912" s="6" t="s">
        <v>2076</v>
      </c>
      <c r="E912" s="6" t="s">
        <v>2080</v>
      </c>
      <c r="F912" s="28" t="s">
        <v>2078</v>
      </c>
      <c r="G912" s="19" t="s">
        <v>16</v>
      </c>
      <c r="H912" s="19" t="s">
        <v>2081</v>
      </c>
      <c r="I912" s="6"/>
      <c r="J912" s="6" t="s">
        <v>17</v>
      </c>
      <c r="K912" s="17" t="s">
        <v>23</v>
      </c>
      <c r="L912" s="6" t="s">
        <v>273</v>
      </c>
      <c r="M912" s="6">
        <v>45</v>
      </c>
      <c r="N912" s="6"/>
      <c r="O912" s="6"/>
      <c r="P912" s="6"/>
      <c r="Q912" s="6" t="s">
        <v>186</v>
      </c>
      <c r="R912" s="6" t="s">
        <v>388</v>
      </c>
      <c r="S912" s="6" t="s">
        <v>388</v>
      </c>
      <c r="T912" s="25">
        <v>16</v>
      </c>
      <c r="U912" s="25">
        <v>16</v>
      </c>
      <c r="V912" s="42" t="s">
        <v>1250</v>
      </c>
      <c r="W912" s="42"/>
      <c r="X912" s="42"/>
      <c r="Y912" s="10" t="s">
        <v>754</v>
      </c>
      <c r="Z912" s="10" t="s">
        <v>563</v>
      </c>
      <c r="AA912" s="5"/>
    </row>
    <row r="913" spans="1:27" ht="15" customHeight="1" x14ac:dyDescent="0.25">
      <c r="A913" s="10" t="str">
        <f>Q913</f>
        <v>LICENCIATURA EM MATEMÁTICA</v>
      </c>
      <c r="B913" s="10" t="str">
        <f>E913</f>
        <v>DA1MCZD004-18SA</v>
      </c>
      <c r="C913" s="10" t="str">
        <f>CONCATENATE(D913," ",G913,"-",K913," (",J913,")",IF(G913="I"," - TURMA MINISTRADA EM INGLÊS",IF(G913="P"," - TURMA COMPARTILHADA COM A PÓS-GRADUAÇÃO",IF(G913="S"," - TURMA SEMIPRESENCIAL",""))))</f>
        <v>Matemática nos anos iniciais A1-diurno (Santo André)</v>
      </c>
      <c r="D913" s="5" t="s">
        <v>2580</v>
      </c>
      <c r="E913" s="5" t="s">
        <v>2581</v>
      </c>
      <c r="F913" s="25" t="s">
        <v>2582</v>
      </c>
      <c r="G913" s="14" t="s">
        <v>21</v>
      </c>
      <c r="I913" s="5" t="s">
        <v>2583</v>
      </c>
      <c r="J913" s="5" t="s">
        <v>17</v>
      </c>
      <c r="K913" s="5" t="s">
        <v>18</v>
      </c>
      <c r="L913" s="5" t="s">
        <v>273</v>
      </c>
      <c r="M913" s="5">
        <v>45</v>
      </c>
      <c r="N913" s="5"/>
      <c r="O913" s="5"/>
      <c r="P913" s="5"/>
      <c r="Q913" s="6" t="s">
        <v>186</v>
      </c>
      <c r="R913" s="6" t="s">
        <v>1067</v>
      </c>
      <c r="S913" s="6" t="s">
        <v>1067</v>
      </c>
      <c r="T913" s="25">
        <v>16</v>
      </c>
      <c r="U913" s="25">
        <v>16</v>
      </c>
      <c r="V913" s="42" t="s">
        <v>1250</v>
      </c>
      <c r="W913" s="42"/>
      <c r="X913" s="42"/>
      <c r="Y913" s="10" t="s">
        <v>563</v>
      </c>
      <c r="Z913" s="10" t="s">
        <v>1168</v>
      </c>
      <c r="AA913" s="5"/>
    </row>
    <row r="914" spans="1:27" ht="15" customHeight="1" x14ac:dyDescent="0.25">
      <c r="A914" s="10" t="str">
        <f>Q914</f>
        <v>LICENCIATURA EM MATEMÁTICA</v>
      </c>
      <c r="B914" s="10" t="str">
        <f>E914</f>
        <v>DAMCTD017-18SA</v>
      </c>
      <c r="C914" s="10" t="str">
        <f>CONCATENATE(D914," ",G914,"-",K914," (",J914,")",IF(G914="I"," - TURMA MINISTRADA EM INGLÊS",IF(G914="P"," - TURMA COMPARTILHADA COM A PÓS-GRADUAÇÃO",IF(G914="S"," - TURMA SEMIPRESENCIAL",""))))</f>
        <v>Práticas de Ensino de Matemática II A-diurno (Santo André)</v>
      </c>
      <c r="D914" s="6" t="s">
        <v>2082</v>
      </c>
      <c r="E914" s="6" t="s">
        <v>2083</v>
      </c>
      <c r="F914" s="28" t="s">
        <v>2084</v>
      </c>
      <c r="G914" s="19" t="s">
        <v>16</v>
      </c>
      <c r="H914" s="19"/>
      <c r="I914" s="6" t="s">
        <v>2085</v>
      </c>
      <c r="J914" s="6" t="s">
        <v>17</v>
      </c>
      <c r="K914" s="6" t="s">
        <v>18</v>
      </c>
      <c r="L914" s="6" t="s">
        <v>273</v>
      </c>
      <c r="M914" s="6">
        <v>30</v>
      </c>
      <c r="N914" s="6"/>
      <c r="O914" s="6"/>
      <c r="P914" s="6"/>
      <c r="Q914" s="6" t="s">
        <v>186</v>
      </c>
      <c r="R914" s="6" t="s">
        <v>389</v>
      </c>
      <c r="S914" s="6" t="s">
        <v>389</v>
      </c>
      <c r="T914" s="25">
        <v>16</v>
      </c>
      <c r="U914" s="25">
        <v>16</v>
      </c>
      <c r="V914" s="42" t="s">
        <v>1250</v>
      </c>
      <c r="W914" s="42"/>
      <c r="X914" s="42"/>
      <c r="Y914" s="10" t="s">
        <v>563</v>
      </c>
      <c r="Z914" s="10" t="s">
        <v>1164</v>
      </c>
      <c r="AA914" s="5"/>
    </row>
    <row r="915" spans="1:27" ht="15" customHeight="1" x14ac:dyDescent="0.25">
      <c r="A915" s="10" t="str">
        <f>Q915</f>
        <v>LICENCIATURA EM MATEMÁTICA</v>
      </c>
      <c r="B915" s="10" t="str">
        <f>E915</f>
        <v>NAMCTD017-18SA</v>
      </c>
      <c r="C915" s="10" t="str">
        <f>CONCATENATE(D915," ",G915,"-",K915," (",J915,")",IF(G915="I"," - TURMA MINISTRADA EM INGLÊS",IF(G915="P"," - TURMA COMPARTILHADA COM A PÓS-GRADUAÇÃO",IF(G915="S"," - TURMA SEMIPRESENCIAL",""))))</f>
        <v>Práticas de Ensino de Matemática II A-noturno (Santo André)</v>
      </c>
      <c r="D915" s="6" t="s">
        <v>2082</v>
      </c>
      <c r="E915" s="6" t="s">
        <v>2086</v>
      </c>
      <c r="F915" s="28" t="s">
        <v>2084</v>
      </c>
      <c r="G915" s="19" t="s">
        <v>16</v>
      </c>
      <c r="H915" s="19"/>
      <c r="I915" s="6" t="s">
        <v>2087</v>
      </c>
      <c r="J915" s="6" t="s">
        <v>17</v>
      </c>
      <c r="K915" s="6" t="s">
        <v>23</v>
      </c>
      <c r="L915" s="6" t="s">
        <v>273</v>
      </c>
      <c r="M915" s="6">
        <v>30</v>
      </c>
      <c r="N915" s="6"/>
      <c r="O915" s="6"/>
      <c r="P915" s="6"/>
      <c r="Q915" s="6" t="s">
        <v>186</v>
      </c>
      <c r="R915" s="6" t="s">
        <v>389</v>
      </c>
      <c r="S915" s="6" t="s">
        <v>389</v>
      </c>
      <c r="T915" s="25">
        <v>16</v>
      </c>
      <c r="U915" s="25">
        <v>16</v>
      </c>
      <c r="V915" s="42" t="s">
        <v>1250</v>
      </c>
      <c r="W915" s="42"/>
      <c r="X915" s="42"/>
      <c r="Y915" s="10" t="s">
        <v>563</v>
      </c>
      <c r="Z915" s="10" t="s">
        <v>1165</v>
      </c>
      <c r="AA915" s="5"/>
    </row>
    <row r="916" spans="1:27" ht="15" customHeight="1" x14ac:dyDescent="0.25">
      <c r="A916" s="10" t="str">
        <f>Q916</f>
        <v>LICENCIATURA EM MATEMÁTICA</v>
      </c>
      <c r="B916" s="10" t="str">
        <f>E916</f>
        <v>NAMCZD010-18SA</v>
      </c>
      <c r="C916" s="10" t="str">
        <f>CONCATENATE(D916," ",G916,"-",K916," (",J916,")",IF(G916="I"," - TURMA MINISTRADA EM INGLÊS",IF(G916="P"," - TURMA COMPARTILHADA COM A PÓS-GRADUAÇÃO",IF(G916="S"," - TURMA SEMIPRESENCIAL",""))))</f>
        <v>Seminários de Pesquisa em Educação Matemática II A-noturno (Santo André)</v>
      </c>
      <c r="D916" s="6" t="s">
        <v>2589</v>
      </c>
      <c r="E916" s="6" t="s">
        <v>2590</v>
      </c>
      <c r="F916" s="28" t="s">
        <v>2591</v>
      </c>
      <c r="G916" s="19" t="s">
        <v>16</v>
      </c>
      <c r="H916" s="19"/>
      <c r="I916" s="6" t="s">
        <v>2592</v>
      </c>
      <c r="J916" s="6" t="s">
        <v>17</v>
      </c>
      <c r="K916" s="6" t="s">
        <v>23</v>
      </c>
      <c r="L916" s="6" t="s">
        <v>96</v>
      </c>
      <c r="M916" s="6">
        <v>45</v>
      </c>
      <c r="N916" s="6"/>
      <c r="O916" s="6"/>
      <c r="P916" s="6"/>
      <c r="Q916" s="6" t="s">
        <v>186</v>
      </c>
      <c r="R916" s="6" t="s">
        <v>390</v>
      </c>
      <c r="S916" s="6" t="s">
        <v>390</v>
      </c>
      <c r="T916" s="25">
        <v>8</v>
      </c>
      <c r="U916" s="25">
        <v>8</v>
      </c>
      <c r="V916" s="42" t="s">
        <v>1250</v>
      </c>
      <c r="W916" s="42"/>
      <c r="X916" s="42"/>
      <c r="Y916" s="10" t="s">
        <v>563</v>
      </c>
      <c r="Z916" s="10" t="s">
        <v>1178</v>
      </c>
      <c r="AA916" s="5"/>
    </row>
    <row r="917" spans="1:27" ht="15" customHeight="1" x14ac:dyDescent="0.25">
      <c r="A917" s="10" t="str">
        <f>Q917</f>
        <v>LICENCIATURA EM MATEMÁTICA</v>
      </c>
      <c r="B917" s="10" t="str">
        <f>E917</f>
        <v>DA1NHZ5019-15SA</v>
      </c>
      <c r="C917" s="10" t="str">
        <f>CONCATENATE(D917," ",G917,"-",K917," (",J917,")",IF(G917="I"," - TURMA MINISTRADA EM INGLÊS",IF(G917="P"," - TURMA COMPARTILHADA COM A PÓS-GRADUAÇÃO",IF(G917="S"," - TURMA SEMIPRESENCIAL",""))))</f>
        <v>Tecnologias da Informação e Comunicação na Educação A1-diurno (Santo André)</v>
      </c>
      <c r="D917" s="6" t="s">
        <v>2233</v>
      </c>
      <c r="E917" s="6" t="s">
        <v>2552</v>
      </c>
      <c r="F917" s="28" t="s">
        <v>2235</v>
      </c>
      <c r="G917" s="19" t="s">
        <v>21</v>
      </c>
      <c r="H917" s="19"/>
      <c r="I917" s="6" t="s">
        <v>2553</v>
      </c>
      <c r="J917" s="6" t="s">
        <v>17</v>
      </c>
      <c r="K917" s="17" t="s">
        <v>18</v>
      </c>
      <c r="L917" s="6" t="s">
        <v>69</v>
      </c>
      <c r="M917" s="6">
        <v>48</v>
      </c>
      <c r="N917" s="6"/>
      <c r="O917" s="6" t="s">
        <v>22</v>
      </c>
      <c r="P917" s="6" t="s">
        <v>22</v>
      </c>
      <c r="Q917" s="6" t="s">
        <v>186</v>
      </c>
      <c r="R917" s="6" t="s">
        <v>2237</v>
      </c>
      <c r="S917" s="6" t="s">
        <v>2237</v>
      </c>
      <c r="T917" s="25">
        <v>12</v>
      </c>
      <c r="U917" s="25">
        <v>12</v>
      </c>
      <c r="V917" s="42" t="s">
        <v>1250</v>
      </c>
      <c r="W917" s="42"/>
      <c r="X917" s="42"/>
      <c r="Y917" s="10" t="s">
        <v>563</v>
      </c>
      <c r="Z917" s="10" t="s">
        <v>759</v>
      </c>
      <c r="AA917" s="5"/>
    </row>
    <row r="918" spans="1:27" ht="15" customHeight="1" x14ac:dyDescent="0.25">
      <c r="A918" s="10" t="str">
        <f>Q918</f>
        <v>LICENCIATURA EM MATEMÁTICA</v>
      </c>
      <c r="B918" s="10" t="str">
        <f>E918</f>
        <v>NA1NHZ5019-15SA</v>
      </c>
      <c r="C918" s="10" t="str">
        <f>CONCATENATE(D918," ",G918,"-",K918," (",J918,")",IF(G918="I"," - TURMA MINISTRADA EM INGLÊS",IF(G918="P"," - TURMA COMPARTILHADA COM A PÓS-GRADUAÇÃO",IF(G918="S"," - TURMA SEMIPRESENCIAL",""))))</f>
        <v>Tecnologias da Informação e Comunicação na Educação A1-noturno (Santo André)</v>
      </c>
      <c r="D918" s="6" t="s">
        <v>2233</v>
      </c>
      <c r="E918" s="6" t="s">
        <v>2556</v>
      </c>
      <c r="F918" s="28" t="s">
        <v>2235</v>
      </c>
      <c r="G918" s="19" t="s">
        <v>21</v>
      </c>
      <c r="H918" s="19"/>
      <c r="I918" s="6" t="s">
        <v>2557</v>
      </c>
      <c r="J918" s="6" t="s">
        <v>17</v>
      </c>
      <c r="K918" s="17" t="s">
        <v>23</v>
      </c>
      <c r="L918" s="6" t="s">
        <v>69</v>
      </c>
      <c r="M918" s="6">
        <v>58</v>
      </c>
      <c r="N918" s="6"/>
      <c r="O918" s="6" t="s">
        <v>22</v>
      </c>
      <c r="P918" s="6" t="s">
        <v>22</v>
      </c>
      <c r="Q918" s="6" t="s">
        <v>186</v>
      </c>
      <c r="R918" s="6" t="s">
        <v>2237</v>
      </c>
      <c r="S918" s="6" t="s">
        <v>2237</v>
      </c>
      <c r="T918" s="25">
        <v>12</v>
      </c>
      <c r="U918" s="25">
        <v>12</v>
      </c>
      <c r="V918" s="42" t="s">
        <v>1250</v>
      </c>
      <c r="W918" s="42"/>
      <c r="X918" s="42"/>
      <c r="Y918" s="10" t="s">
        <v>563</v>
      </c>
      <c r="Z918" s="10" t="s">
        <v>761</v>
      </c>
      <c r="AA918" s="5"/>
    </row>
    <row r="919" spans="1:27" ht="15" customHeight="1" x14ac:dyDescent="0.25">
      <c r="A919" s="10" t="str">
        <f>Q919</f>
        <v>LICENCIATURA EM QUÍMICA</v>
      </c>
      <c r="B919" s="10" t="str">
        <f>E919</f>
        <v>NANHZ2093-16SA</v>
      </c>
      <c r="C919" s="10" t="str">
        <f>CONCATENATE(D919," ",G919,"-",K919," (",J919,")",IF(G919="I"," - TURMA MINISTRADA EM INGLÊS",IF(G919="P"," - TURMA COMPARTILHADA COM A PÓS-GRADUAÇÃO",IF(G919="S"," - TURMA SEMIPRESENCIAL",""))))</f>
        <v>Corpo, sexualidade e questões de gênero A-noturno (Santo André)</v>
      </c>
      <c r="D919" s="6" t="s">
        <v>2693</v>
      </c>
      <c r="E919" s="6" t="s">
        <v>2694</v>
      </c>
      <c r="F919" s="28" t="s">
        <v>2695</v>
      </c>
      <c r="G919" s="19" t="s">
        <v>16</v>
      </c>
      <c r="H919" s="19"/>
      <c r="I919" s="6" t="s">
        <v>2696</v>
      </c>
      <c r="J919" s="6" t="s">
        <v>17</v>
      </c>
      <c r="K919" s="6" t="s">
        <v>23</v>
      </c>
      <c r="L919" s="6" t="s">
        <v>25</v>
      </c>
      <c r="M919" s="6">
        <v>57</v>
      </c>
      <c r="N919" s="6"/>
      <c r="O919" s="6"/>
      <c r="P919" s="6"/>
      <c r="Q919" s="6" t="s">
        <v>187</v>
      </c>
      <c r="R919" s="6" t="s">
        <v>2697</v>
      </c>
      <c r="S919" s="6"/>
      <c r="T919" s="25">
        <v>16</v>
      </c>
      <c r="U919" s="25">
        <v>16</v>
      </c>
      <c r="V919" s="42" t="s">
        <v>1250</v>
      </c>
      <c r="W919" s="42"/>
      <c r="X919" s="42"/>
      <c r="Y919" s="10" t="s">
        <v>563</v>
      </c>
      <c r="Z919" s="10" t="s">
        <v>728</v>
      </c>
      <c r="AA919" s="5"/>
    </row>
    <row r="920" spans="1:27" ht="15" customHeight="1" x14ac:dyDescent="0.25">
      <c r="A920" s="10" t="str">
        <f>Q920</f>
        <v>LICENCIATURA EM QUÍMICA</v>
      </c>
      <c r="B920" s="10" t="str">
        <f>E920</f>
        <v>DA1NHT5004-15SA</v>
      </c>
      <c r="C920" s="10" t="str">
        <f>CONCATENATE(D920," ",G920,"-",K920," (",J920,")",IF(G920="I"," - TURMA MINISTRADA EM INGLÊS",IF(G920="P"," - TURMA COMPARTILHADA COM A PÓS-GRADUAÇÃO",IF(G920="S"," - TURMA SEMIPRESENCIAL",""))))</f>
        <v>Educação Científica, Sociedade e Cultura A1-diurno (Santo André)</v>
      </c>
      <c r="D920" s="6" t="s">
        <v>355</v>
      </c>
      <c r="E920" s="6" t="s">
        <v>2088</v>
      </c>
      <c r="F920" s="28" t="s">
        <v>356</v>
      </c>
      <c r="G920" s="19" t="s">
        <v>21</v>
      </c>
      <c r="H920" s="19" t="s">
        <v>2089</v>
      </c>
      <c r="I920" s="6"/>
      <c r="J920" s="6" t="s">
        <v>17</v>
      </c>
      <c r="K920" s="6" t="s">
        <v>18</v>
      </c>
      <c r="L920" s="6" t="s">
        <v>25</v>
      </c>
      <c r="M920" s="6">
        <v>41</v>
      </c>
      <c r="N920" s="6"/>
      <c r="O920" s="6" t="s">
        <v>22</v>
      </c>
      <c r="P920" s="6" t="s">
        <v>22</v>
      </c>
      <c r="Q920" s="6" t="s">
        <v>187</v>
      </c>
      <c r="R920" s="6" t="s">
        <v>947</v>
      </c>
      <c r="S920" s="6"/>
      <c r="T920" s="25">
        <v>16</v>
      </c>
      <c r="U920" s="25">
        <v>16</v>
      </c>
      <c r="V920" s="42" t="s">
        <v>1250</v>
      </c>
      <c r="W920" s="42"/>
      <c r="X920" s="42"/>
      <c r="Y920" s="10" t="s">
        <v>4416</v>
      </c>
      <c r="Z920" s="10" t="s">
        <v>563</v>
      </c>
      <c r="AA920" s="5"/>
    </row>
    <row r="921" spans="1:27" ht="15" customHeight="1" x14ac:dyDescent="0.25">
      <c r="A921" s="10" t="str">
        <f>Q921</f>
        <v>LICENCIATURA EM QUÍMICA</v>
      </c>
      <c r="B921" s="10" t="str">
        <f>E921</f>
        <v>NA1NHT5004-15SA</v>
      </c>
      <c r="C921" s="10" t="str">
        <f>CONCATENATE(D921," ",G921,"-",K921," (",J921,")",IF(G921="I"," - TURMA MINISTRADA EM INGLÊS",IF(G921="P"," - TURMA COMPARTILHADA COM A PÓS-GRADUAÇÃO",IF(G921="S"," - TURMA SEMIPRESENCIAL",""))))</f>
        <v>Educação Científica, Sociedade e Cultura A1-noturno (Santo André)</v>
      </c>
      <c r="D921" s="6" t="s">
        <v>355</v>
      </c>
      <c r="E921" s="6" t="s">
        <v>2090</v>
      </c>
      <c r="F921" s="27" t="s">
        <v>356</v>
      </c>
      <c r="G921" s="19" t="s">
        <v>21</v>
      </c>
      <c r="H921" s="19" t="s">
        <v>2091</v>
      </c>
      <c r="I921" s="6"/>
      <c r="J921" s="6" t="s">
        <v>17</v>
      </c>
      <c r="K921" s="6" t="s">
        <v>23</v>
      </c>
      <c r="L921" s="6" t="s">
        <v>25</v>
      </c>
      <c r="M921" s="6">
        <v>40</v>
      </c>
      <c r="N921" s="6"/>
      <c r="O921" s="6" t="s">
        <v>22</v>
      </c>
      <c r="P921" s="6" t="s">
        <v>22</v>
      </c>
      <c r="Q921" s="6" t="s">
        <v>187</v>
      </c>
      <c r="R921" s="6" t="s">
        <v>947</v>
      </c>
      <c r="S921" s="6"/>
      <c r="T921" s="25">
        <v>16</v>
      </c>
      <c r="U921" s="25">
        <v>16</v>
      </c>
      <c r="V921" s="42" t="s">
        <v>1250</v>
      </c>
      <c r="W921" s="42"/>
      <c r="X921" s="42"/>
      <c r="Y921" s="10" t="s">
        <v>4375</v>
      </c>
      <c r="Z921" s="10" t="s">
        <v>563</v>
      </c>
      <c r="AA921" s="5"/>
    </row>
    <row r="922" spans="1:27" ht="15" customHeight="1" x14ac:dyDescent="0.25">
      <c r="A922" s="10" t="str">
        <f>Q922</f>
        <v>LICENCIATURA EM QUÍMICA</v>
      </c>
      <c r="B922" s="10" t="str">
        <f>E922</f>
        <v>NANHZ4077-20SA</v>
      </c>
      <c r="C922" s="10" t="str">
        <f>CONCATENATE(D922," ",G922,"-",K922," (",J922,")",IF(G922="I"," - TURMA MINISTRADA EM INGLÊS",IF(G922="P"," - TURMA COMPARTILHADA COM A PÓS-GRADUAÇÃO",IF(G922="S"," - TURMA SEMIPRESENCIAL",""))))</f>
        <v>Estudos Queer e Educação A-noturno (Santo André)</v>
      </c>
      <c r="D922" s="5" t="s">
        <v>975</v>
      </c>
      <c r="E922" s="5" t="s">
        <v>1128</v>
      </c>
      <c r="F922" s="25" t="s">
        <v>976</v>
      </c>
      <c r="G922" s="14" t="s">
        <v>16</v>
      </c>
      <c r="I922" s="5" t="s">
        <v>3184</v>
      </c>
      <c r="J922" s="5" t="s">
        <v>17</v>
      </c>
      <c r="K922" s="16" t="s">
        <v>23</v>
      </c>
      <c r="L922" s="5" t="s">
        <v>40</v>
      </c>
      <c r="M922" s="5">
        <v>52</v>
      </c>
      <c r="N922" s="5"/>
      <c r="O922" s="5"/>
      <c r="P922" s="5"/>
      <c r="Q922" s="6" t="s">
        <v>187</v>
      </c>
      <c r="R922" s="6" t="s">
        <v>2697</v>
      </c>
      <c r="S922" s="6"/>
      <c r="T922" s="25">
        <v>12</v>
      </c>
      <c r="U922" s="25">
        <v>12</v>
      </c>
      <c r="V922" s="42" t="s">
        <v>1250</v>
      </c>
      <c r="W922" s="42"/>
      <c r="X922" s="42"/>
      <c r="Y922" s="10" t="s">
        <v>563</v>
      </c>
      <c r="Z922" s="10" t="s">
        <v>3396</v>
      </c>
      <c r="AA922" s="5"/>
    </row>
    <row r="923" spans="1:27" ht="15" customHeight="1" x14ac:dyDescent="0.25">
      <c r="A923" s="10" t="str">
        <f>Q923</f>
        <v>LICENCIATURA EM QUÍMICA</v>
      </c>
      <c r="B923" s="10" t="str">
        <f>E923</f>
        <v>NANHI5015-15SA</v>
      </c>
      <c r="C923" s="10" t="str">
        <f>CONCATENATE(D923," ",G923,"-",K923," (",J923,")",IF(G923="I"," - TURMA MINISTRADA EM INGLÊS",IF(G923="P"," - TURMA COMPARTILHADA COM A PÓS-GRADUAÇÃO",IF(G923="S"," - TURMA SEMIPRESENCIAL",""))))</f>
        <v>LIBRAS A-noturno (Santo André)</v>
      </c>
      <c r="D923" s="6" t="s">
        <v>997</v>
      </c>
      <c r="E923" s="6" t="s">
        <v>1138</v>
      </c>
      <c r="F923" s="28" t="s">
        <v>998</v>
      </c>
      <c r="G923" s="44" t="s">
        <v>16</v>
      </c>
      <c r="H923" s="19"/>
      <c r="I923" s="6" t="s">
        <v>2692</v>
      </c>
      <c r="J923" s="6" t="s">
        <v>17</v>
      </c>
      <c r="K923" s="6" t="s">
        <v>23</v>
      </c>
      <c r="L923" s="6" t="s">
        <v>906</v>
      </c>
      <c r="M923" s="6">
        <v>30</v>
      </c>
      <c r="N923" s="6"/>
      <c r="O923" s="6" t="s">
        <v>22</v>
      </c>
      <c r="P923" s="6" t="s">
        <v>22</v>
      </c>
      <c r="Q923" s="6" t="s">
        <v>187</v>
      </c>
      <c r="R923" s="6" t="s">
        <v>1231</v>
      </c>
      <c r="S923" s="6"/>
      <c r="T923" s="25">
        <v>16</v>
      </c>
      <c r="U923" s="25">
        <v>16</v>
      </c>
      <c r="V923" s="42" t="s">
        <v>1250</v>
      </c>
      <c r="W923" s="42"/>
      <c r="X923" s="42"/>
      <c r="Y923" s="10" t="s">
        <v>563</v>
      </c>
      <c r="Z923" s="10" t="s">
        <v>743</v>
      </c>
      <c r="AA923" s="5"/>
    </row>
    <row r="924" spans="1:27" ht="15" customHeight="1" x14ac:dyDescent="0.25">
      <c r="A924" s="10" t="str">
        <f>Q924</f>
        <v>LICENCIATURA EM QUÍMICA</v>
      </c>
      <c r="B924" s="10" t="str">
        <f>E924</f>
        <v>NBNHI5015-15SA</v>
      </c>
      <c r="C924" s="10" t="str">
        <f>CONCATENATE(D924," ",G924,"-",K924," (",J924,")",IF(G924="I"," - TURMA MINISTRADA EM INGLÊS",IF(G924="P"," - TURMA COMPARTILHADA COM A PÓS-GRADUAÇÃO",IF(G924="S"," - TURMA SEMIPRESENCIAL",""))))</f>
        <v>LIBRAS B-noturno (Santo André)</v>
      </c>
      <c r="D924" s="6" t="s">
        <v>997</v>
      </c>
      <c r="E924" s="6" t="s">
        <v>1139</v>
      </c>
      <c r="F924" s="28" t="s">
        <v>998</v>
      </c>
      <c r="G924" s="19" t="s">
        <v>28</v>
      </c>
      <c r="H924" s="19" t="s">
        <v>2804</v>
      </c>
      <c r="I924" s="6"/>
      <c r="J924" s="6" t="s">
        <v>17</v>
      </c>
      <c r="K924" s="17" t="s">
        <v>23</v>
      </c>
      <c r="L924" s="6" t="s">
        <v>906</v>
      </c>
      <c r="M924" s="6">
        <v>30</v>
      </c>
      <c r="N924" s="6"/>
      <c r="O924" s="6" t="s">
        <v>22</v>
      </c>
      <c r="P924" s="6" t="s">
        <v>22</v>
      </c>
      <c r="Q924" s="6" t="s">
        <v>187</v>
      </c>
      <c r="R924" s="6" t="s">
        <v>1231</v>
      </c>
      <c r="S924" s="6"/>
      <c r="T924" s="25">
        <v>16</v>
      </c>
      <c r="U924" s="25">
        <v>16</v>
      </c>
      <c r="V924" s="42" t="s">
        <v>1250</v>
      </c>
      <c r="W924" s="42"/>
      <c r="X924" s="42"/>
      <c r="Y924" s="10" t="s">
        <v>731</v>
      </c>
      <c r="Z924" s="10" t="s">
        <v>563</v>
      </c>
      <c r="AA924" s="5"/>
    </row>
    <row r="925" spans="1:27" ht="15" customHeight="1" x14ac:dyDescent="0.25">
      <c r="A925" s="10" t="str">
        <f>Q925</f>
        <v>LICENCIATURA EM QUÍMICA</v>
      </c>
      <c r="B925" s="10" t="str">
        <f>E925</f>
        <v>DANHT4073-15SA</v>
      </c>
      <c r="C925" s="10" t="str">
        <f>CONCATENATE(D925," ",G925,"-",K925," (",J925,")",IF(G925="I"," - TURMA MINISTRADA EM INGLÊS",IF(G925="P"," - TURMA COMPARTILHADA COM A PÓS-GRADUAÇÃO",IF(G925="S"," - TURMA SEMIPRESENCIAL",""))))</f>
        <v>Livros Didáticos no Ensino de Química A-diurno (Santo André)</v>
      </c>
      <c r="D925" s="6" t="s">
        <v>2092</v>
      </c>
      <c r="E925" s="6" t="s">
        <v>2093</v>
      </c>
      <c r="F925" s="28" t="s">
        <v>2094</v>
      </c>
      <c r="G925" s="19" t="s">
        <v>16</v>
      </c>
      <c r="H925" s="19" t="s">
        <v>2095</v>
      </c>
      <c r="I925" s="6"/>
      <c r="J925" s="6" t="s">
        <v>17</v>
      </c>
      <c r="K925" s="17" t="s">
        <v>18</v>
      </c>
      <c r="L925" s="6" t="s">
        <v>25</v>
      </c>
      <c r="M925" s="6">
        <v>40</v>
      </c>
      <c r="N925" s="6"/>
      <c r="O925" s="6"/>
      <c r="P925" s="6"/>
      <c r="Q925" s="6" t="s">
        <v>187</v>
      </c>
      <c r="R925" s="6" t="s">
        <v>2096</v>
      </c>
      <c r="S925" s="6"/>
      <c r="T925" s="25">
        <v>16</v>
      </c>
      <c r="U925" s="25">
        <v>16</v>
      </c>
      <c r="V925" s="42" t="s">
        <v>1250</v>
      </c>
      <c r="W925" s="42"/>
      <c r="X925" s="42"/>
      <c r="Y925" s="10" t="s">
        <v>4417</v>
      </c>
      <c r="Z925" s="10" t="s">
        <v>563</v>
      </c>
      <c r="AA925" s="5"/>
    </row>
    <row r="926" spans="1:27" ht="15" customHeight="1" x14ac:dyDescent="0.25">
      <c r="A926" s="10" t="str">
        <f>Q926</f>
        <v>LICENCIATURA EM QUÍMICA</v>
      </c>
      <c r="B926" s="10" t="str">
        <f>E926</f>
        <v>NANHT4073-15SA</v>
      </c>
      <c r="C926" s="10" t="str">
        <f>CONCATENATE(D926," ",G926,"-",K926," (",J926,")",IF(G926="I"," - TURMA MINISTRADA EM INGLÊS",IF(G926="P"," - TURMA COMPARTILHADA COM A PÓS-GRADUAÇÃO",IF(G926="S"," - TURMA SEMIPRESENCIAL",""))))</f>
        <v>Livros Didáticos no Ensino de Química A-noturno (Santo André)</v>
      </c>
      <c r="D926" s="5" t="s">
        <v>2092</v>
      </c>
      <c r="E926" s="5" t="s">
        <v>2097</v>
      </c>
      <c r="F926" s="25" t="s">
        <v>2094</v>
      </c>
      <c r="G926" s="14" t="s">
        <v>16</v>
      </c>
      <c r="H926" s="14" t="s">
        <v>2098</v>
      </c>
      <c r="I926" s="5"/>
      <c r="J926" s="5" t="s">
        <v>17</v>
      </c>
      <c r="K926" s="5" t="s">
        <v>23</v>
      </c>
      <c r="L926" s="5" t="s">
        <v>25</v>
      </c>
      <c r="M926" s="5">
        <v>40</v>
      </c>
      <c r="N926" s="5"/>
      <c r="O926" s="5"/>
      <c r="P926" s="5"/>
      <c r="Q926" s="6" t="s">
        <v>187</v>
      </c>
      <c r="R926" s="6" t="s">
        <v>2096</v>
      </c>
      <c r="S926" s="6"/>
      <c r="T926" s="25">
        <v>16</v>
      </c>
      <c r="U926" s="25">
        <v>16</v>
      </c>
      <c r="V926" s="42" t="s">
        <v>1250</v>
      </c>
      <c r="W926" s="42"/>
      <c r="X926" s="42"/>
      <c r="Y926" s="10" t="s">
        <v>4418</v>
      </c>
      <c r="Z926" s="10" t="s">
        <v>563</v>
      </c>
      <c r="AA926" s="5"/>
    </row>
    <row r="927" spans="1:27" ht="15" customHeight="1" x14ac:dyDescent="0.25">
      <c r="A927" s="10" t="str">
        <f>Q927</f>
        <v>LICENCIATURA EM QUÍMICA</v>
      </c>
      <c r="B927" s="10" t="str">
        <f>E927</f>
        <v>DANHT4025-15SA</v>
      </c>
      <c r="C927" s="10" t="str">
        <f>CONCATENATE(D927," ",G927,"-",K927," (",J927,")",IF(G927="I"," - TURMA MINISTRADA EM INGLÊS",IF(G927="P"," - TURMA COMPARTILHADA COM A PÓS-GRADUAÇÃO",IF(G927="S"," - TURMA SEMIPRESENCIAL",""))))</f>
        <v>Métodos de Análise em Química Orgânica A-diurno (Santo André)</v>
      </c>
      <c r="D927" s="6" t="s">
        <v>215</v>
      </c>
      <c r="E927" s="6" t="s">
        <v>259</v>
      </c>
      <c r="F927" s="28" t="s">
        <v>216</v>
      </c>
      <c r="G927" s="19" t="s">
        <v>16</v>
      </c>
      <c r="H927" s="19"/>
      <c r="I927" s="6" t="s">
        <v>2818</v>
      </c>
      <c r="J927" s="6" t="s">
        <v>17</v>
      </c>
      <c r="K927" s="6" t="s">
        <v>18</v>
      </c>
      <c r="L927" s="6" t="s">
        <v>67</v>
      </c>
      <c r="M927" s="6">
        <v>40</v>
      </c>
      <c r="N927" s="6"/>
      <c r="O927" s="6" t="s">
        <v>22</v>
      </c>
      <c r="P927" s="6"/>
      <c r="Q927" s="6" t="s">
        <v>187</v>
      </c>
      <c r="R927" s="6" t="s">
        <v>948</v>
      </c>
      <c r="S927" s="6"/>
      <c r="T927" s="25">
        <v>16</v>
      </c>
      <c r="U927" s="25">
        <v>16</v>
      </c>
      <c r="V927" s="42" t="s">
        <v>1250</v>
      </c>
      <c r="W927" s="42"/>
      <c r="X927" s="42"/>
      <c r="Y927" s="10" t="s">
        <v>563</v>
      </c>
      <c r="Z927" s="50" t="s">
        <v>730</v>
      </c>
    </row>
    <row r="928" spans="1:27" ht="15" customHeight="1" x14ac:dyDescent="0.25">
      <c r="A928" s="10" t="str">
        <f>Q928</f>
        <v>LICENCIATURA EM QUÍMICA</v>
      </c>
      <c r="B928" s="10" t="str">
        <f>E928</f>
        <v>DANHT4030-19SA</v>
      </c>
      <c r="C928" s="10" t="str">
        <f>CONCATENATE(D928," ",G928,"-",K928," (",J928,")",IF(G928="I"," - TURMA MINISTRADA EM INGLÊS",IF(G928="P"," - TURMA COMPARTILHADA COM A PÓS-GRADUAÇÃO",IF(G928="S"," - TURMA SEMIPRESENCIAL",""))))</f>
        <v>Práticas de Ensino de Química I A-diurno (Santo André)</v>
      </c>
      <c r="D928" s="5" t="s">
        <v>3171</v>
      </c>
      <c r="E928" s="5" t="s">
        <v>3172</v>
      </c>
      <c r="F928" s="25" t="s">
        <v>3173</v>
      </c>
      <c r="G928" s="14" t="s">
        <v>16</v>
      </c>
      <c r="H928" s="14" t="s">
        <v>3174</v>
      </c>
      <c r="I928" s="5"/>
      <c r="J928" s="5" t="s">
        <v>17</v>
      </c>
      <c r="K928" s="5" t="s">
        <v>18</v>
      </c>
      <c r="L928" s="5" t="s">
        <v>3175</v>
      </c>
      <c r="M928" s="5">
        <v>25</v>
      </c>
      <c r="N928" s="5"/>
      <c r="O928" s="5"/>
      <c r="P928" s="5"/>
      <c r="Q928" s="6" t="s">
        <v>187</v>
      </c>
      <c r="R928" s="6" t="s">
        <v>948</v>
      </c>
      <c r="S928" s="6"/>
      <c r="T928" s="25">
        <v>12</v>
      </c>
      <c r="U928" s="25">
        <v>12</v>
      </c>
      <c r="V928" s="42" t="s">
        <v>1250</v>
      </c>
      <c r="W928" s="42"/>
      <c r="X928" s="42"/>
      <c r="Y928" s="50" t="s">
        <v>4481</v>
      </c>
      <c r="Z928" s="50" t="s">
        <v>563</v>
      </c>
    </row>
    <row r="929" spans="1:26" ht="15" customHeight="1" x14ac:dyDescent="0.25">
      <c r="A929" s="10" t="str">
        <f>Q929</f>
        <v>LICENCIATURA EM QUÍMICA</v>
      </c>
      <c r="B929" s="10" t="str">
        <f>E929</f>
        <v>NANHT4030-19SA</v>
      </c>
      <c r="C929" s="10" t="str">
        <f>CONCATENATE(D929," ",G929,"-",K929," (",J929,")",IF(G929="I"," - TURMA MINISTRADA EM INGLÊS",IF(G929="P"," - TURMA COMPARTILHADA COM A PÓS-GRADUAÇÃO",IF(G929="S"," - TURMA SEMIPRESENCIAL",""))))</f>
        <v>Práticas de Ensino de Química I A-noturno (Santo André)</v>
      </c>
      <c r="D929" s="6" t="s">
        <v>3171</v>
      </c>
      <c r="E929" s="6" t="s">
        <v>3176</v>
      </c>
      <c r="F929" s="28" t="s">
        <v>3173</v>
      </c>
      <c r="G929" s="19" t="s">
        <v>16</v>
      </c>
      <c r="H929" s="19" t="s">
        <v>3177</v>
      </c>
      <c r="I929" s="6"/>
      <c r="J929" s="6" t="s">
        <v>17</v>
      </c>
      <c r="K929" s="6" t="s">
        <v>23</v>
      </c>
      <c r="L929" s="6" t="s">
        <v>3175</v>
      </c>
      <c r="M929" s="6">
        <v>25</v>
      </c>
      <c r="N929" s="6"/>
      <c r="O929" s="6"/>
      <c r="P929" s="6"/>
      <c r="Q929" s="6" t="s">
        <v>187</v>
      </c>
      <c r="R929" s="6" t="s">
        <v>799</v>
      </c>
      <c r="S929" s="6"/>
      <c r="T929" s="25">
        <v>12</v>
      </c>
      <c r="U929" s="25">
        <v>12</v>
      </c>
      <c r="V929" s="42" t="s">
        <v>1250</v>
      </c>
      <c r="W929" s="42"/>
      <c r="X929" s="42"/>
      <c r="Y929" s="50" t="s">
        <v>4482</v>
      </c>
      <c r="Z929" s="50" t="s">
        <v>563</v>
      </c>
    </row>
    <row r="930" spans="1:26" ht="15" customHeight="1" x14ac:dyDescent="0.25">
      <c r="A930" s="10" t="str">
        <f>Q930</f>
        <v>LICENCIATURA EM QUÍMICA</v>
      </c>
      <c r="B930" s="10" t="str">
        <f>E930</f>
        <v>NANHZ4074-15SA</v>
      </c>
      <c r="C930" s="10" t="str">
        <f>CONCATENATE(D930," ",G930,"-",K930," (",J930,")",IF(G930="I"," - TURMA MINISTRADA EM INGLÊS",IF(G930="P"," - TURMA COMPARTILHADA COM A PÓS-GRADUAÇÃO",IF(G930="S"," - TURMA SEMIPRESENCIAL",""))))</f>
        <v>Recursos Didáticos para o Ensino de Química A-noturno (Santo André)</v>
      </c>
      <c r="D930" s="6" t="s">
        <v>994</v>
      </c>
      <c r="E930" s="6" t="s">
        <v>1137</v>
      </c>
      <c r="F930" s="28" t="s">
        <v>995</v>
      </c>
      <c r="G930" s="19" t="s">
        <v>16</v>
      </c>
      <c r="H930" s="19"/>
      <c r="I930" s="6" t="s">
        <v>3183</v>
      </c>
      <c r="J930" s="6" t="s">
        <v>17</v>
      </c>
      <c r="K930" s="6" t="s">
        <v>23</v>
      </c>
      <c r="L930" s="6" t="s">
        <v>25</v>
      </c>
      <c r="M930" s="6">
        <v>30</v>
      </c>
      <c r="N930" s="6"/>
      <c r="O930" s="6"/>
      <c r="P930" s="6"/>
      <c r="Q930" s="6" t="s">
        <v>187</v>
      </c>
      <c r="R930" s="6" t="s">
        <v>783</v>
      </c>
      <c r="S930" s="6"/>
      <c r="T930" s="25">
        <v>16</v>
      </c>
      <c r="U930" s="25">
        <v>16</v>
      </c>
      <c r="V930" s="42" t="s">
        <v>1250</v>
      </c>
      <c r="W930" s="42"/>
      <c r="X930" s="42"/>
      <c r="Y930" s="50" t="s">
        <v>563</v>
      </c>
      <c r="Z930" s="50" t="s">
        <v>1173</v>
      </c>
    </row>
    <row r="931" spans="1:26" ht="15" customHeight="1" x14ac:dyDescent="0.25">
      <c r="W931" s="42"/>
      <c r="Y931" s="5" t="s">
        <v>563</v>
      </c>
      <c r="Z931" s="5" t="s">
        <v>563</v>
      </c>
    </row>
    <row r="932" spans="1:26" ht="15" customHeight="1" x14ac:dyDescent="0.25">
      <c r="Y932" s="5" t="s">
        <v>563</v>
      </c>
      <c r="Z932" s="5" t="s">
        <v>563</v>
      </c>
    </row>
    <row r="933" spans="1:26" ht="15" customHeight="1" x14ac:dyDescent="0.25">
      <c r="Y933" s="5" t="s">
        <v>563</v>
      </c>
      <c r="Z933" s="5" t="s">
        <v>563</v>
      </c>
    </row>
    <row r="934" spans="1:26" ht="15" customHeight="1" x14ac:dyDescent="0.25">
      <c r="Y934" s="5" t="s">
        <v>563</v>
      </c>
      <c r="Z934" s="5" t="s">
        <v>563</v>
      </c>
    </row>
    <row r="935" spans="1:26" ht="15" customHeight="1" x14ac:dyDescent="0.25">
      <c r="Y935" s="5" t="s">
        <v>563</v>
      </c>
      <c r="Z935" s="5" t="s">
        <v>563</v>
      </c>
    </row>
    <row r="936" spans="1:26" ht="15" customHeight="1" x14ac:dyDescent="0.25">
      <c r="Y936" s="5" t="s">
        <v>563</v>
      </c>
      <c r="Z936" s="5" t="s">
        <v>563</v>
      </c>
    </row>
    <row r="937" spans="1:26" ht="15" customHeight="1" x14ac:dyDescent="0.25">
      <c r="Y937" s="5" t="s">
        <v>563</v>
      </c>
      <c r="Z937" s="5" t="s">
        <v>563</v>
      </c>
    </row>
    <row r="938" spans="1:26" ht="15" customHeight="1" x14ac:dyDescent="0.25">
      <c r="Y938" s="5" t="s">
        <v>563</v>
      </c>
      <c r="Z938" s="5" t="s">
        <v>563</v>
      </c>
    </row>
    <row r="939" spans="1:26" ht="15" customHeight="1" x14ac:dyDescent="0.25">
      <c r="Y939" s="5" t="s">
        <v>563</v>
      </c>
      <c r="Z939" s="5" t="s">
        <v>563</v>
      </c>
    </row>
    <row r="940" spans="1:26" ht="15" customHeight="1" x14ac:dyDescent="0.25">
      <c r="Y940" s="5" t="s">
        <v>563</v>
      </c>
      <c r="Z940" s="5" t="s">
        <v>563</v>
      </c>
    </row>
    <row r="941" spans="1:26" ht="15" customHeight="1" x14ac:dyDescent="0.25">
      <c r="Y941" s="5" t="s">
        <v>563</v>
      </c>
      <c r="Z941" s="5" t="s">
        <v>563</v>
      </c>
    </row>
    <row r="942" spans="1:26" ht="15" customHeight="1" x14ac:dyDescent="0.25">
      <c r="Y942" s="5" t="s">
        <v>563</v>
      </c>
      <c r="Z942" s="5" t="s">
        <v>563</v>
      </c>
    </row>
    <row r="943" spans="1:26" ht="15" customHeight="1" x14ac:dyDescent="0.25">
      <c r="Y943" s="5" t="s">
        <v>563</v>
      </c>
      <c r="Z943" s="5" t="s">
        <v>563</v>
      </c>
    </row>
    <row r="944" spans="1:26" ht="15" customHeight="1" x14ac:dyDescent="0.25">
      <c r="Y944" s="5" t="s">
        <v>563</v>
      </c>
      <c r="Z944" s="5" t="s">
        <v>563</v>
      </c>
    </row>
    <row r="945" spans="25:26" ht="15" customHeight="1" x14ac:dyDescent="0.25">
      <c r="Y945" s="5" t="s">
        <v>563</v>
      </c>
      <c r="Z945" s="5" t="s">
        <v>563</v>
      </c>
    </row>
    <row r="946" spans="25:26" ht="15" customHeight="1" x14ac:dyDescent="0.25">
      <c r="Y946" s="5" t="s">
        <v>563</v>
      </c>
      <c r="Z946" s="5" t="s">
        <v>563</v>
      </c>
    </row>
    <row r="947" spans="25:26" ht="15" customHeight="1" x14ac:dyDescent="0.25">
      <c r="Y947" s="5" t="s">
        <v>563</v>
      </c>
      <c r="Z947" s="5" t="s">
        <v>563</v>
      </c>
    </row>
    <row r="948" spans="25:26" ht="15" customHeight="1" x14ac:dyDescent="0.25">
      <c r="Y948" s="5" t="s">
        <v>563</v>
      </c>
      <c r="Z948" s="5" t="s">
        <v>563</v>
      </c>
    </row>
    <row r="949" spans="25:26" ht="15" customHeight="1" x14ac:dyDescent="0.25">
      <c r="Y949" s="5" t="s">
        <v>563</v>
      </c>
      <c r="Z949" s="5" t="s">
        <v>563</v>
      </c>
    </row>
    <row r="950" spans="25:26" ht="15" customHeight="1" x14ac:dyDescent="0.25">
      <c r="Y950" s="5" t="s">
        <v>563</v>
      </c>
      <c r="Z950" s="5" t="s">
        <v>563</v>
      </c>
    </row>
    <row r="951" spans="25:26" ht="15" customHeight="1" x14ac:dyDescent="0.25">
      <c r="Y951" s="5" t="s">
        <v>563</v>
      </c>
      <c r="Z951" s="5" t="s">
        <v>563</v>
      </c>
    </row>
    <row r="952" spans="25:26" ht="15" customHeight="1" x14ac:dyDescent="0.25">
      <c r="Y952" s="5" t="s">
        <v>563</v>
      </c>
      <c r="Z952" s="5" t="s">
        <v>563</v>
      </c>
    </row>
    <row r="953" spans="25:26" ht="15" customHeight="1" x14ac:dyDescent="0.25">
      <c r="Y953" s="5" t="s">
        <v>563</v>
      </c>
      <c r="Z953" s="5" t="s">
        <v>563</v>
      </c>
    </row>
    <row r="954" spans="25:26" ht="15" customHeight="1" x14ac:dyDescent="0.25">
      <c r="Y954" s="5" t="s">
        <v>563</v>
      </c>
      <c r="Z954" s="5" t="s">
        <v>563</v>
      </c>
    </row>
    <row r="955" spans="25:26" ht="15" customHeight="1" x14ac:dyDescent="0.25">
      <c r="Y955" s="5" t="s">
        <v>563</v>
      </c>
      <c r="Z955" s="5" t="s">
        <v>563</v>
      </c>
    </row>
    <row r="956" spans="25:26" ht="15" customHeight="1" x14ac:dyDescent="0.25">
      <c r="Y956" s="5" t="s">
        <v>563</v>
      </c>
      <c r="Z956" s="5" t="s">
        <v>563</v>
      </c>
    </row>
    <row r="957" spans="25:26" ht="15" customHeight="1" x14ac:dyDescent="0.25">
      <c r="Y957" s="5" t="s">
        <v>563</v>
      </c>
      <c r="Z957" s="5" t="s">
        <v>563</v>
      </c>
    </row>
    <row r="958" spans="25:26" ht="15" customHeight="1" x14ac:dyDescent="0.25">
      <c r="Y958" s="5" t="s">
        <v>563</v>
      </c>
      <c r="Z958" s="5" t="s">
        <v>563</v>
      </c>
    </row>
    <row r="959" spans="25:26" ht="15" customHeight="1" x14ac:dyDescent="0.25">
      <c r="Y959" s="5" t="s">
        <v>563</v>
      </c>
      <c r="Z959" s="5" t="s">
        <v>563</v>
      </c>
    </row>
    <row r="960" spans="25:26" ht="15" customHeight="1" x14ac:dyDescent="0.25">
      <c r="Y960" s="5" t="s">
        <v>563</v>
      </c>
      <c r="Z960" s="5" t="s">
        <v>563</v>
      </c>
    </row>
    <row r="961" spans="25:26" ht="15" customHeight="1" x14ac:dyDescent="0.25">
      <c r="Y961" s="5" t="s">
        <v>563</v>
      </c>
      <c r="Z961" s="5" t="s">
        <v>563</v>
      </c>
    </row>
    <row r="962" spans="25:26" ht="15" customHeight="1" x14ac:dyDescent="0.25">
      <c r="Y962" s="5" t="s">
        <v>563</v>
      </c>
      <c r="Z962" s="5" t="s">
        <v>563</v>
      </c>
    </row>
    <row r="963" spans="25:26" ht="15" customHeight="1" x14ac:dyDescent="0.25">
      <c r="Y963" s="5" t="s">
        <v>563</v>
      </c>
      <c r="Z963" s="5" t="s">
        <v>563</v>
      </c>
    </row>
    <row r="964" spans="25:26" ht="15" customHeight="1" x14ac:dyDescent="0.25">
      <c r="Y964" s="5" t="s">
        <v>563</v>
      </c>
      <c r="Z964" s="5" t="s">
        <v>563</v>
      </c>
    </row>
    <row r="965" spans="25:26" ht="15" customHeight="1" x14ac:dyDescent="0.25">
      <c r="Y965" s="5" t="s">
        <v>563</v>
      </c>
      <c r="Z965" s="5" t="s">
        <v>563</v>
      </c>
    </row>
    <row r="966" spans="25:26" ht="15" customHeight="1" x14ac:dyDescent="0.25">
      <c r="Y966" s="5" t="s">
        <v>563</v>
      </c>
      <c r="Z966" s="5" t="s">
        <v>563</v>
      </c>
    </row>
    <row r="967" spans="25:26" ht="15" customHeight="1" x14ac:dyDescent="0.25">
      <c r="Y967" s="5" t="s">
        <v>563</v>
      </c>
      <c r="Z967" s="5" t="s">
        <v>563</v>
      </c>
    </row>
    <row r="968" spans="25:26" ht="15" customHeight="1" x14ac:dyDescent="0.25">
      <c r="Y968" s="5" t="s">
        <v>563</v>
      </c>
      <c r="Z968" s="5" t="s">
        <v>563</v>
      </c>
    </row>
    <row r="969" spans="25:26" ht="15" customHeight="1" x14ac:dyDescent="0.25">
      <c r="Y969" s="5" t="s">
        <v>563</v>
      </c>
      <c r="Z969" s="5" t="s">
        <v>563</v>
      </c>
    </row>
    <row r="970" spans="25:26" ht="15" customHeight="1" x14ac:dyDescent="0.25">
      <c r="Y970" s="5" t="s">
        <v>563</v>
      </c>
      <c r="Z970" s="5" t="s">
        <v>563</v>
      </c>
    </row>
    <row r="971" spans="25:26" ht="15" customHeight="1" x14ac:dyDescent="0.25">
      <c r="Y971" s="5" t="s">
        <v>563</v>
      </c>
      <c r="Z971" s="5" t="s">
        <v>563</v>
      </c>
    </row>
    <row r="972" spans="25:26" ht="15" customHeight="1" x14ac:dyDescent="0.25">
      <c r="Y972" s="5" t="s">
        <v>563</v>
      </c>
      <c r="Z972" s="5" t="s">
        <v>563</v>
      </c>
    </row>
    <row r="973" spans="25:26" ht="15" customHeight="1" x14ac:dyDescent="0.25">
      <c r="Y973" s="5" t="s">
        <v>563</v>
      </c>
      <c r="Z973" s="5" t="s">
        <v>563</v>
      </c>
    </row>
    <row r="974" spans="25:26" ht="15" customHeight="1" x14ac:dyDescent="0.25">
      <c r="Y974" s="5" t="s">
        <v>563</v>
      </c>
      <c r="Z974" s="5" t="s">
        <v>563</v>
      </c>
    </row>
    <row r="975" spans="25:26" ht="15" customHeight="1" x14ac:dyDescent="0.25">
      <c r="Y975" s="5" t="s">
        <v>563</v>
      </c>
      <c r="Z975" s="5" t="s">
        <v>563</v>
      </c>
    </row>
    <row r="976" spans="25:26" ht="15" customHeight="1" x14ac:dyDescent="0.25">
      <c r="Y976" s="5" t="s">
        <v>563</v>
      </c>
      <c r="Z976" s="5" t="s">
        <v>563</v>
      </c>
    </row>
    <row r="977" spans="25:26" ht="15" customHeight="1" x14ac:dyDescent="0.25">
      <c r="Y977" s="5" t="s">
        <v>563</v>
      </c>
      <c r="Z977" s="5" t="s">
        <v>563</v>
      </c>
    </row>
    <row r="978" spans="25:26" ht="15" customHeight="1" x14ac:dyDescent="0.25">
      <c r="Y978" s="5" t="s">
        <v>563</v>
      </c>
      <c r="Z978" s="5" t="s">
        <v>563</v>
      </c>
    </row>
    <row r="979" spans="25:26" ht="15" customHeight="1" x14ac:dyDescent="0.25">
      <c r="Y979" s="5" t="s">
        <v>563</v>
      </c>
      <c r="Z979" s="5" t="s">
        <v>563</v>
      </c>
    </row>
    <row r="980" spans="25:26" ht="15" customHeight="1" x14ac:dyDescent="0.25">
      <c r="Y980" s="5" t="s">
        <v>563</v>
      </c>
      <c r="Z980" s="5" t="s">
        <v>563</v>
      </c>
    </row>
    <row r="981" spans="25:26" ht="15" customHeight="1" x14ac:dyDescent="0.25">
      <c r="Y981" s="5" t="s">
        <v>563</v>
      </c>
      <c r="Z981" s="5" t="s">
        <v>563</v>
      </c>
    </row>
    <row r="982" spans="25:26" ht="15" customHeight="1" x14ac:dyDescent="0.25">
      <c r="Y982" s="5" t="s">
        <v>563</v>
      </c>
      <c r="Z982" s="5" t="s">
        <v>563</v>
      </c>
    </row>
    <row r="983" spans="25:26" ht="15" customHeight="1" x14ac:dyDescent="0.25">
      <c r="Y983" s="5" t="s">
        <v>563</v>
      </c>
      <c r="Z983" s="5" t="s">
        <v>563</v>
      </c>
    </row>
    <row r="984" spans="25:26" ht="15" customHeight="1" x14ac:dyDescent="0.25">
      <c r="Y984" s="5" t="s">
        <v>563</v>
      </c>
      <c r="Z984" s="5" t="s">
        <v>563</v>
      </c>
    </row>
    <row r="985" spans="25:26" ht="15" customHeight="1" x14ac:dyDescent="0.25">
      <c r="Y985" s="5" t="s">
        <v>563</v>
      </c>
      <c r="Z985" s="5" t="s">
        <v>563</v>
      </c>
    </row>
    <row r="986" spans="25:26" ht="15" customHeight="1" x14ac:dyDescent="0.25">
      <c r="Y986" s="5" t="s">
        <v>563</v>
      </c>
      <c r="Z986" s="5" t="s">
        <v>563</v>
      </c>
    </row>
    <row r="987" spans="25:26" ht="15" customHeight="1" x14ac:dyDescent="0.25">
      <c r="Y987" s="5" t="s">
        <v>563</v>
      </c>
      <c r="Z987" s="5" t="s">
        <v>563</v>
      </c>
    </row>
    <row r="988" spans="25:26" ht="15" customHeight="1" x14ac:dyDescent="0.25">
      <c r="Y988" s="5" t="s">
        <v>563</v>
      </c>
      <c r="Z988" s="5" t="s">
        <v>563</v>
      </c>
    </row>
    <row r="989" spans="25:26" ht="15" customHeight="1" x14ac:dyDescent="0.25">
      <c r="Y989" s="5" t="s">
        <v>563</v>
      </c>
      <c r="Z989" s="5" t="s">
        <v>563</v>
      </c>
    </row>
    <row r="990" spans="25:26" ht="15" customHeight="1" x14ac:dyDescent="0.25">
      <c r="Y990" s="5" t="s">
        <v>563</v>
      </c>
      <c r="Z990" s="5" t="s">
        <v>563</v>
      </c>
    </row>
    <row r="991" spans="25:26" ht="15" customHeight="1" x14ac:dyDescent="0.25">
      <c r="Y991" s="5" t="s">
        <v>563</v>
      </c>
      <c r="Z991" s="5" t="s">
        <v>563</v>
      </c>
    </row>
    <row r="992" spans="25:26" ht="15" customHeight="1" x14ac:dyDescent="0.25">
      <c r="Y992" s="5" t="s">
        <v>563</v>
      </c>
      <c r="Z992" s="5" t="s">
        <v>563</v>
      </c>
    </row>
    <row r="993" spans="25:26" ht="15" customHeight="1" x14ac:dyDescent="0.25">
      <c r="Y993" s="5" t="s">
        <v>563</v>
      </c>
      <c r="Z993" s="5" t="s">
        <v>563</v>
      </c>
    </row>
    <row r="994" spans="25:26" ht="15" customHeight="1" x14ac:dyDescent="0.25">
      <c r="Y994" s="5" t="s">
        <v>563</v>
      </c>
      <c r="Z994" s="5" t="s">
        <v>563</v>
      </c>
    </row>
    <row r="995" spans="25:26" ht="15" customHeight="1" x14ac:dyDescent="0.25">
      <c r="Y995" s="5" t="s">
        <v>563</v>
      </c>
      <c r="Z995" s="5" t="s">
        <v>563</v>
      </c>
    </row>
    <row r="996" spans="25:26" ht="15" customHeight="1" x14ac:dyDescent="0.25">
      <c r="Y996" s="5" t="s">
        <v>563</v>
      </c>
      <c r="Z996" s="5" t="s">
        <v>563</v>
      </c>
    </row>
    <row r="997" spans="25:26" ht="15" customHeight="1" x14ac:dyDescent="0.25">
      <c r="Y997" s="5" t="s">
        <v>563</v>
      </c>
      <c r="Z997" s="5" t="s">
        <v>563</v>
      </c>
    </row>
    <row r="998" spans="25:26" ht="15" customHeight="1" x14ac:dyDescent="0.25">
      <c r="Y998" s="5" t="s">
        <v>563</v>
      </c>
      <c r="Z998" s="5" t="s">
        <v>563</v>
      </c>
    </row>
    <row r="999" spans="25:26" ht="15" customHeight="1" x14ac:dyDescent="0.25">
      <c r="Y999" s="5" t="s">
        <v>563</v>
      </c>
      <c r="Z999" s="5" t="s">
        <v>563</v>
      </c>
    </row>
    <row r="1000" spans="25:26" ht="15" customHeight="1" x14ac:dyDescent="0.25">
      <c r="Y1000" s="5" t="s">
        <v>563</v>
      </c>
      <c r="Z1000" s="5" t="s">
        <v>563</v>
      </c>
    </row>
    <row r="1001" spans="25:26" ht="15" customHeight="1" x14ac:dyDescent="0.25">
      <c r="Y1001" s="5" t="s">
        <v>563</v>
      </c>
      <c r="Z1001" s="5" t="s">
        <v>563</v>
      </c>
    </row>
    <row r="1002" spans="25:26" ht="15" customHeight="1" x14ac:dyDescent="0.25">
      <c r="Y1002" s="5" t="s">
        <v>563</v>
      </c>
      <c r="Z1002" s="5" t="s">
        <v>563</v>
      </c>
    </row>
    <row r="1003" spans="25:26" ht="15" customHeight="1" x14ac:dyDescent="0.25">
      <c r="Y1003" s="5" t="s">
        <v>563</v>
      </c>
      <c r="Z1003" s="5" t="s">
        <v>563</v>
      </c>
    </row>
    <row r="1004" spans="25:26" ht="15" customHeight="1" x14ac:dyDescent="0.25">
      <c r="Y1004" s="5" t="s">
        <v>563</v>
      </c>
      <c r="Z1004" s="5" t="s">
        <v>563</v>
      </c>
    </row>
    <row r="1005" spans="25:26" ht="15" customHeight="1" x14ac:dyDescent="0.25">
      <c r="Y1005" s="5" t="s">
        <v>563</v>
      </c>
      <c r="Z1005" s="5" t="s">
        <v>563</v>
      </c>
    </row>
    <row r="1006" spans="25:26" ht="15" customHeight="1" x14ac:dyDescent="0.25">
      <c r="Y1006" s="5" t="s">
        <v>563</v>
      </c>
      <c r="Z1006" s="5" t="s">
        <v>563</v>
      </c>
    </row>
    <row r="1007" spans="25:26" ht="15" customHeight="1" x14ac:dyDescent="0.25">
      <c r="Y1007" s="5" t="s">
        <v>563</v>
      </c>
      <c r="Z1007" s="5" t="s">
        <v>563</v>
      </c>
    </row>
    <row r="1008" spans="25:26" ht="15" customHeight="1" x14ac:dyDescent="0.25">
      <c r="Y1008" s="5" t="s">
        <v>563</v>
      </c>
      <c r="Z1008" s="5" t="s">
        <v>563</v>
      </c>
    </row>
    <row r="1009" spans="25:26" ht="15" customHeight="1" x14ac:dyDescent="0.25">
      <c r="Y1009" s="5" t="s">
        <v>563</v>
      </c>
      <c r="Z1009" s="5" t="s">
        <v>563</v>
      </c>
    </row>
    <row r="1010" spans="25:26" ht="15" customHeight="1" x14ac:dyDescent="0.25">
      <c r="Y1010" s="5" t="s">
        <v>563</v>
      </c>
      <c r="Z1010" s="5" t="s">
        <v>563</v>
      </c>
    </row>
    <row r="1011" spans="25:26" ht="15" customHeight="1" x14ac:dyDescent="0.25">
      <c r="Y1011" s="5" t="s">
        <v>563</v>
      </c>
      <c r="Z1011" s="5" t="s">
        <v>563</v>
      </c>
    </row>
    <row r="1012" spans="25:26" ht="15" customHeight="1" x14ac:dyDescent="0.25">
      <c r="Y1012" s="5" t="s">
        <v>563</v>
      </c>
      <c r="Z1012" s="5" t="s">
        <v>563</v>
      </c>
    </row>
    <row r="1013" spans="25:26" ht="15" customHeight="1" x14ac:dyDescent="0.25">
      <c r="Y1013" s="5" t="s">
        <v>563</v>
      </c>
      <c r="Z1013" s="5" t="s">
        <v>563</v>
      </c>
    </row>
    <row r="1014" spans="25:26" ht="15" customHeight="1" x14ac:dyDescent="0.25">
      <c r="Y1014" s="5" t="s">
        <v>563</v>
      </c>
      <c r="Z1014" s="5" t="s">
        <v>563</v>
      </c>
    </row>
    <row r="1015" spans="25:26" ht="15" customHeight="1" x14ac:dyDescent="0.25">
      <c r="Y1015" s="5" t="s">
        <v>563</v>
      </c>
      <c r="Z1015" s="5" t="s">
        <v>563</v>
      </c>
    </row>
    <row r="1016" spans="25:26" ht="15" customHeight="1" x14ac:dyDescent="0.25">
      <c r="Y1016" s="5" t="s">
        <v>563</v>
      </c>
      <c r="Z1016" s="5" t="s">
        <v>563</v>
      </c>
    </row>
    <row r="1017" spans="25:26" ht="15" customHeight="1" x14ac:dyDescent="0.25">
      <c r="Y1017" s="5" t="s">
        <v>563</v>
      </c>
      <c r="Z1017" s="5" t="s">
        <v>563</v>
      </c>
    </row>
    <row r="1018" spans="25:26" ht="15" customHeight="1" x14ac:dyDescent="0.25">
      <c r="Y1018" s="5" t="s">
        <v>563</v>
      </c>
      <c r="Z1018" s="5" t="s">
        <v>563</v>
      </c>
    </row>
    <row r="1019" spans="25:26" ht="15" customHeight="1" x14ac:dyDescent="0.25">
      <c r="Y1019" s="5" t="s">
        <v>563</v>
      </c>
      <c r="Z1019" s="5" t="s">
        <v>563</v>
      </c>
    </row>
    <row r="1020" spans="25:26" ht="15" customHeight="1" x14ac:dyDescent="0.25">
      <c r="Y1020" s="5" t="s">
        <v>563</v>
      </c>
      <c r="Z1020" s="5" t="s">
        <v>563</v>
      </c>
    </row>
    <row r="1021" spans="25:26" ht="15" customHeight="1" x14ac:dyDescent="0.25">
      <c r="Y1021" s="5" t="s">
        <v>563</v>
      </c>
      <c r="Z1021" s="5" t="s">
        <v>563</v>
      </c>
    </row>
    <row r="1022" spans="25:26" ht="15" customHeight="1" x14ac:dyDescent="0.25">
      <c r="Y1022" s="5" t="s">
        <v>563</v>
      </c>
      <c r="Z1022" s="5" t="s">
        <v>563</v>
      </c>
    </row>
    <row r="1023" spans="25:26" ht="15" customHeight="1" x14ac:dyDescent="0.25">
      <c r="Y1023" s="5" t="s">
        <v>563</v>
      </c>
      <c r="Z1023" s="5" t="s">
        <v>563</v>
      </c>
    </row>
    <row r="1024" spans="25:26" ht="15" customHeight="1" x14ac:dyDescent="0.25">
      <c r="Y1024" s="5" t="s">
        <v>563</v>
      </c>
      <c r="Z1024" s="5" t="s">
        <v>563</v>
      </c>
    </row>
    <row r="1025" spans="25:26" ht="15" customHeight="1" x14ac:dyDescent="0.25">
      <c r="Y1025" s="5" t="s">
        <v>563</v>
      </c>
      <c r="Z1025" s="5" t="s">
        <v>563</v>
      </c>
    </row>
    <row r="1026" spans="25:26" ht="15" customHeight="1" x14ac:dyDescent="0.25">
      <c r="Y1026" s="5" t="s">
        <v>563</v>
      </c>
      <c r="Z1026" s="5" t="s">
        <v>563</v>
      </c>
    </row>
    <row r="1027" spans="25:26" ht="15" customHeight="1" x14ac:dyDescent="0.25">
      <c r="Y1027" s="5" t="s">
        <v>563</v>
      </c>
      <c r="Z1027" s="5" t="s">
        <v>563</v>
      </c>
    </row>
    <row r="1028" spans="25:26" ht="15" customHeight="1" x14ac:dyDescent="0.25">
      <c r="Y1028" s="5" t="s">
        <v>563</v>
      </c>
      <c r="Z1028" s="5" t="s">
        <v>563</v>
      </c>
    </row>
    <row r="1029" spans="25:26" ht="15" customHeight="1" x14ac:dyDescent="0.25">
      <c r="Y1029" s="5" t="s">
        <v>563</v>
      </c>
      <c r="Z1029" s="5" t="s">
        <v>563</v>
      </c>
    </row>
    <row r="1030" spans="25:26" ht="15" customHeight="1" x14ac:dyDescent="0.25">
      <c r="Y1030" s="5" t="s">
        <v>563</v>
      </c>
      <c r="Z1030" s="5" t="s">
        <v>563</v>
      </c>
    </row>
    <row r="1031" spans="25:26" ht="15" customHeight="1" x14ac:dyDescent="0.25">
      <c r="Y1031" s="5" t="s">
        <v>563</v>
      </c>
      <c r="Z1031" s="5" t="s">
        <v>563</v>
      </c>
    </row>
    <row r="1032" spans="25:26" ht="15" customHeight="1" x14ac:dyDescent="0.25">
      <c r="Y1032" s="5" t="s">
        <v>563</v>
      </c>
      <c r="Z1032" s="5" t="s">
        <v>563</v>
      </c>
    </row>
    <row r="1033" spans="25:26" ht="15" customHeight="1" x14ac:dyDescent="0.25">
      <c r="Y1033" s="5" t="s">
        <v>563</v>
      </c>
      <c r="Z1033" s="5" t="s">
        <v>563</v>
      </c>
    </row>
    <row r="1034" spans="25:26" ht="15" customHeight="1" x14ac:dyDescent="0.25">
      <c r="Y1034" s="5" t="s">
        <v>563</v>
      </c>
      <c r="Z1034" s="5" t="s">
        <v>563</v>
      </c>
    </row>
    <row r="1035" spans="25:26" ht="15" customHeight="1" x14ac:dyDescent="0.25">
      <c r="Y1035" s="5" t="s">
        <v>563</v>
      </c>
      <c r="Z1035" s="5" t="s">
        <v>563</v>
      </c>
    </row>
    <row r="1036" spans="25:26" ht="15" customHeight="1" x14ac:dyDescent="0.25">
      <c r="Y1036" s="5" t="s">
        <v>563</v>
      </c>
      <c r="Z1036" s="5" t="s">
        <v>563</v>
      </c>
    </row>
    <row r="1037" spans="25:26" ht="15" customHeight="1" x14ac:dyDescent="0.25">
      <c r="Y1037" s="5" t="s">
        <v>563</v>
      </c>
      <c r="Z1037" s="5" t="s">
        <v>563</v>
      </c>
    </row>
    <row r="1038" spans="25:26" ht="15" customHeight="1" x14ac:dyDescent="0.25">
      <c r="Y1038" s="5" t="s">
        <v>563</v>
      </c>
      <c r="Z1038" s="5" t="s">
        <v>563</v>
      </c>
    </row>
    <row r="1039" spans="25:26" ht="15" customHeight="1" x14ac:dyDescent="0.25">
      <c r="Y1039" s="5" t="s">
        <v>563</v>
      </c>
      <c r="Z1039" s="5" t="s">
        <v>563</v>
      </c>
    </row>
    <row r="1040" spans="25:26" ht="15" customHeight="1" x14ac:dyDescent="0.25">
      <c r="Y1040" s="5" t="s">
        <v>563</v>
      </c>
      <c r="Z1040" s="5" t="s">
        <v>563</v>
      </c>
    </row>
    <row r="1041" spans="25:26" ht="15" customHeight="1" x14ac:dyDescent="0.25">
      <c r="Y1041" s="5" t="s">
        <v>563</v>
      </c>
      <c r="Z1041" s="5" t="s">
        <v>563</v>
      </c>
    </row>
    <row r="1042" spans="25:26" ht="15" customHeight="1" x14ac:dyDescent="0.25">
      <c r="Y1042" s="5" t="s">
        <v>563</v>
      </c>
      <c r="Z1042" s="5" t="s">
        <v>563</v>
      </c>
    </row>
    <row r="1043" spans="25:26" ht="15" customHeight="1" x14ac:dyDescent="0.25">
      <c r="Y1043" s="5" t="s">
        <v>563</v>
      </c>
      <c r="Z1043" s="5" t="s">
        <v>563</v>
      </c>
    </row>
    <row r="1044" spans="25:26" ht="15" customHeight="1" x14ac:dyDescent="0.25">
      <c r="Y1044" s="5" t="s">
        <v>563</v>
      </c>
      <c r="Z1044" s="5" t="s">
        <v>563</v>
      </c>
    </row>
    <row r="1045" spans="25:26" ht="15" customHeight="1" x14ac:dyDescent="0.25">
      <c r="Y1045" s="5" t="s">
        <v>563</v>
      </c>
      <c r="Z1045" s="5" t="s">
        <v>563</v>
      </c>
    </row>
    <row r="1046" spans="25:26" ht="15" customHeight="1" x14ac:dyDescent="0.25">
      <c r="Y1046" s="5" t="s">
        <v>563</v>
      </c>
      <c r="Z1046" s="5" t="s">
        <v>563</v>
      </c>
    </row>
    <row r="1047" spans="25:26" ht="15" customHeight="1" x14ac:dyDescent="0.25">
      <c r="Y1047" s="5" t="s">
        <v>563</v>
      </c>
      <c r="Z1047" s="5" t="s">
        <v>563</v>
      </c>
    </row>
    <row r="1048" spans="25:26" ht="15" customHeight="1" x14ac:dyDescent="0.25">
      <c r="Y1048" s="5" t="s">
        <v>563</v>
      </c>
      <c r="Z1048" s="5" t="s">
        <v>563</v>
      </c>
    </row>
    <row r="1049" spans="25:26" ht="15" customHeight="1" x14ac:dyDescent="0.25">
      <c r="Y1049" s="5" t="s">
        <v>563</v>
      </c>
      <c r="Z1049" s="5" t="s">
        <v>563</v>
      </c>
    </row>
    <row r="1050" spans="25:26" ht="15" customHeight="1" x14ac:dyDescent="0.25">
      <c r="Y1050" s="5" t="s">
        <v>563</v>
      </c>
      <c r="Z1050" s="5" t="s">
        <v>563</v>
      </c>
    </row>
    <row r="1051" spans="25:26" ht="15" customHeight="1" x14ac:dyDescent="0.25">
      <c r="Y1051" s="5" t="s">
        <v>563</v>
      </c>
      <c r="Z1051" s="5" t="s">
        <v>563</v>
      </c>
    </row>
    <row r="1052" spans="25:26" ht="15" customHeight="1" x14ac:dyDescent="0.25">
      <c r="Y1052" s="5" t="s">
        <v>563</v>
      </c>
      <c r="Z1052" s="5" t="s">
        <v>563</v>
      </c>
    </row>
    <row r="1053" spans="25:26" ht="15" customHeight="1" x14ac:dyDescent="0.25">
      <c r="Y1053" s="5" t="s">
        <v>563</v>
      </c>
      <c r="Z1053" s="5" t="s">
        <v>563</v>
      </c>
    </row>
    <row r="1054" spans="25:26" ht="15" customHeight="1" x14ac:dyDescent="0.25">
      <c r="Y1054" s="5" t="s">
        <v>563</v>
      </c>
      <c r="Z1054" s="5" t="s">
        <v>563</v>
      </c>
    </row>
    <row r="1055" spans="25:26" ht="15" customHeight="1" x14ac:dyDescent="0.25">
      <c r="Y1055" s="5" t="s">
        <v>563</v>
      </c>
      <c r="Z1055" s="5" t="s">
        <v>563</v>
      </c>
    </row>
    <row r="1056" spans="25:26" ht="15" customHeight="1" x14ac:dyDescent="0.25">
      <c r="Y1056" s="5" t="s">
        <v>563</v>
      </c>
      <c r="Z1056" s="5" t="s">
        <v>563</v>
      </c>
    </row>
    <row r="1057" spans="25:26" ht="15" customHeight="1" x14ac:dyDescent="0.25">
      <c r="Y1057" s="5" t="s">
        <v>563</v>
      </c>
      <c r="Z1057" s="5" t="s">
        <v>563</v>
      </c>
    </row>
    <row r="1058" spans="25:26" ht="15" customHeight="1" x14ac:dyDescent="0.25">
      <c r="Y1058" s="5" t="s">
        <v>563</v>
      </c>
      <c r="Z1058" s="5" t="s">
        <v>563</v>
      </c>
    </row>
    <row r="1059" spans="25:26" ht="15" customHeight="1" x14ac:dyDescent="0.25">
      <c r="Y1059" s="5" t="s">
        <v>563</v>
      </c>
      <c r="Z1059" s="5" t="s">
        <v>563</v>
      </c>
    </row>
    <row r="1060" spans="25:26" ht="15" customHeight="1" x14ac:dyDescent="0.25">
      <c r="Y1060" s="5" t="s">
        <v>563</v>
      </c>
      <c r="Z1060" s="5" t="s">
        <v>563</v>
      </c>
    </row>
    <row r="1061" spans="25:26" ht="15" customHeight="1" x14ac:dyDescent="0.25">
      <c r="Y1061" s="5" t="s">
        <v>563</v>
      </c>
      <c r="Z1061" s="5" t="s">
        <v>563</v>
      </c>
    </row>
    <row r="1062" spans="25:26" ht="15" customHeight="1" x14ac:dyDescent="0.25">
      <c r="Y1062" s="5" t="s">
        <v>563</v>
      </c>
      <c r="Z1062" s="5" t="s">
        <v>563</v>
      </c>
    </row>
    <row r="1063" spans="25:26" ht="15" customHeight="1" x14ac:dyDescent="0.25">
      <c r="Y1063" s="5" t="s">
        <v>563</v>
      </c>
      <c r="Z1063" s="5" t="s">
        <v>563</v>
      </c>
    </row>
    <row r="1064" spans="25:26" ht="15" customHeight="1" x14ac:dyDescent="0.25">
      <c r="Y1064" s="5" t="s">
        <v>563</v>
      </c>
      <c r="Z1064" s="5" t="s">
        <v>563</v>
      </c>
    </row>
    <row r="1065" spans="25:26" ht="15" customHeight="1" x14ac:dyDescent="0.25">
      <c r="Y1065" s="5" t="s">
        <v>563</v>
      </c>
      <c r="Z1065" s="5" t="s">
        <v>563</v>
      </c>
    </row>
    <row r="1066" spans="25:26" ht="15" customHeight="1" x14ac:dyDescent="0.25">
      <c r="Y1066" s="5" t="s">
        <v>563</v>
      </c>
      <c r="Z1066" s="5" t="s">
        <v>563</v>
      </c>
    </row>
    <row r="1067" spans="25:26" ht="15" customHeight="1" x14ac:dyDescent="0.25">
      <c r="Y1067" s="5" t="s">
        <v>563</v>
      </c>
      <c r="Z1067" s="5" t="s">
        <v>563</v>
      </c>
    </row>
    <row r="1068" spans="25:26" ht="15" customHeight="1" x14ac:dyDescent="0.25">
      <c r="Y1068" s="5" t="s">
        <v>563</v>
      </c>
      <c r="Z1068" s="5" t="s">
        <v>563</v>
      </c>
    </row>
    <row r="1069" spans="25:26" ht="15" customHeight="1" x14ac:dyDescent="0.25">
      <c r="Y1069" s="5" t="s">
        <v>563</v>
      </c>
      <c r="Z1069" s="5" t="s">
        <v>563</v>
      </c>
    </row>
    <row r="1070" spans="25:26" ht="15" customHeight="1" x14ac:dyDescent="0.25">
      <c r="Y1070" s="5" t="s">
        <v>563</v>
      </c>
      <c r="Z1070" s="5" t="s">
        <v>563</v>
      </c>
    </row>
    <row r="1071" spans="25:26" ht="15" customHeight="1" x14ac:dyDescent="0.25">
      <c r="Y1071" s="5" t="s">
        <v>563</v>
      </c>
      <c r="Z1071" s="5" t="s">
        <v>563</v>
      </c>
    </row>
    <row r="1072" spans="25:26" ht="15" customHeight="1" x14ac:dyDescent="0.25">
      <c r="Y1072" s="5" t="s">
        <v>563</v>
      </c>
      <c r="Z1072" s="5" t="s">
        <v>563</v>
      </c>
    </row>
    <row r="1073" spans="25:26" ht="15" customHeight="1" x14ac:dyDescent="0.25">
      <c r="Y1073" s="5" t="s">
        <v>563</v>
      </c>
      <c r="Z1073" s="5" t="s">
        <v>563</v>
      </c>
    </row>
    <row r="1074" spans="25:26" ht="15" customHeight="1" x14ac:dyDescent="0.25">
      <c r="Y1074" s="5" t="s">
        <v>563</v>
      </c>
      <c r="Z1074" s="5" t="s">
        <v>563</v>
      </c>
    </row>
    <row r="1075" spans="25:26" ht="15" customHeight="1" x14ac:dyDescent="0.25">
      <c r="Y1075" s="5" t="s">
        <v>563</v>
      </c>
      <c r="Z1075" s="5" t="s">
        <v>563</v>
      </c>
    </row>
    <row r="1076" spans="25:26" ht="15" customHeight="1" x14ac:dyDescent="0.25">
      <c r="Y1076" s="5" t="s">
        <v>563</v>
      </c>
      <c r="Z1076" s="5" t="s">
        <v>563</v>
      </c>
    </row>
    <row r="1077" spans="25:26" ht="15" customHeight="1" x14ac:dyDescent="0.25">
      <c r="Y1077" s="5" t="s">
        <v>563</v>
      </c>
      <c r="Z1077" s="5" t="s">
        <v>563</v>
      </c>
    </row>
    <row r="1078" spans="25:26" ht="15" customHeight="1" x14ac:dyDescent="0.25">
      <c r="Y1078" s="5" t="s">
        <v>563</v>
      </c>
      <c r="Z1078" s="5" t="s">
        <v>563</v>
      </c>
    </row>
    <row r="1079" spans="25:26" ht="15" customHeight="1" x14ac:dyDescent="0.25">
      <c r="Y1079" s="5" t="s">
        <v>563</v>
      </c>
      <c r="Z1079" s="5" t="s">
        <v>563</v>
      </c>
    </row>
    <row r="1080" spans="25:26" ht="15" customHeight="1" x14ac:dyDescent="0.25">
      <c r="Y1080" s="5" t="s">
        <v>563</v>
      </c>
      <c r="Z1080" s="5" t="s">
        <v>563</v>
      </c>
    </row>
    <row r="1081" spans="25:26" ht="15" customHeight="1" x14ac:dyDescent="0.25">
      <c r="Y1081" s="5" t="s">
        <v>563</v>
      </c>
      <c r="Z1081" s="5" t="s">
        <v>563</v>
      </c>
    </row>
    <row r="1082" spans="25:26" ht="15" customHeight="1" x14ac:dyDescent="0.25">
      <c r="Y1082" s="5" t="s">
        <v>563</v>
      </c>
      <c r="Z1082" s="5" t="s">
        <v>563</v>
      </c>
    </row>
    <row r="1083" spans="25:26" ht="15" customHeight="1" x14ac:dyDescent="0.25">
      <c r="Y1083" s="5" t="s">
        <v>563</v>
      </c>
      <c r="Z1083" s="5" t="s">
        <v>563</v>
      </c>
    </row>
    <row r="1084" spans="25:26" ht="15" customHeight="1" x14ac:dyDescent="0.25">
      <c r="Y1084" s="5" t="s">
        <v>563</v>
      </c>
      <c r="Z1084" s="5" t="s">
        <v>563</v>
      </c>
    </row>
    <row r="1085" spans="25:26" ht="15" customHeight="1" x14ac:dyDescent="0.25">
      <c r="Y1085" s="5" t="s">
        <v>563</v>
      </c>
      <c r="Z1085" s="5" t="s">
        <v>563</v>
      </c>
    </row>
    <row r="1086" spans="25:26" ht="15" customHeight="1" x14ac:dyDescent="0.25">
      <c r="Y1086" s="5" t="s">
        <v>563</v>
      </c>
      <c r="Z1086" s="5" t="s">
        <v>563</v>
      </c>
    </row>
    <row r="1087" spans="25:26" ht="15" customHeight="1" x14ac:dyDescent="0.25">
      <c r="Y1087" s="5" t="s">
        <v>563</v>
      </c>
      <c r="Z1087" s="5" t="s">
        <v>563</v>
      </c>
    </row>
    <row r="1088" spans="25:26" ht="15" customHeight="1" x14ac:dyDescent="0.25">
      <c r="Y1088" s="5" t="s">
        <v>563</v>
      </c>
      <c r="Z1088" s="5" t="s">
        <v>563</v>
      </c>
    </row>
    <row r="1089" spans="25:26" ht="15" customHeight="1" x14ac:dyDescent="0.25">
      <c r="Y1089" s="5" t="s">
        <v>563</v>
      </c>
      <c r="Z1089" s="5" t="s">
        <v>563</v>
      </c>
    </row>
    <row r="1090" spans="25:26" ht="15" customHeight="1" x14ac:dyDescent="0.25">
      <c r="Y1090" s="5" t="s">
        <v>563</v>
      </c>
      <c r="Z1090" s="5" t="s">
        <v>563</v>
      </c>
    </row>
    <row r="1091" spans="25:26" ht="15" customHeight="1" x14ac:dyDescent="0.25">
      <c r="Y1091" s="5" t="s">
        <v>563</v>
      </c>
      <c r="Z1091" s="5" t="s">
        <v>563</v>
      </c>
    </row>
  </sheetData>
  <autoFilter ref="A1:AA927">
    <sortState ref="A2:AA927">
      <sortCondition ref="A2:A927"/>
      <sortCondition ref="C2:C927"/>
    </sortState>
  </autoFilter>
  <sortState ref="A2:AA930">
    <sortCondition ref="A2:A930"/>
    <sortCondition ref="C2:C930"/>
  </sortState>
  <phoneticPr fontId="7" type="noConversion"/>
  <conditionalFormatting sqref="B1">
    <cfRule type="duplicateValues" dxfId="25" priority="6" stopIfTrue="1"/>
  </conditionalFormatting>
  <conditionalFormatting sqref="B1:B1048576">
    <cfRule type="duplicateValues" dxfId="24" priority="5"/>
  </conditionalFormatting>
  <pageMargins left="0.511811024" right="0.511811024" top="0.78740157499999996" bottom="0.7874015749999999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T1091"/>
  <sheetViews>
    <sheetView zoomScale="110" zoomScaleNormal="110" workbookViewId="0">
      <selection activeCell="B1" sqref="B1:B1048576"/>
    </sheetView>
  </sheetViews>
  <sheetFormatPr defaultRowHeight="15" x14ac:dyDescent="0.25"/>
  <cols>
    <col min="1" max="1" width="9.140625" style="5"/>
    <col min="2" max="2" width="33.42578125" style="35" customWidth="1"/>
    <col min="3" max="3" width="32.140625" style="35" customWidth="1"/>
    <col min="4" max="20" width="33.42578125" style="35" customWidth="1"/>
  </cols>
  <sheetData>
    <row r="1" spans="2:20" ht="15.75" thickBot="1" x14ac:dyDescent="0.3">
      <c r="B1" s="30" t="s">
        <v>4</v>
      </c>
      <c r="C1" s="30" t="s">
        <v>5</v>
      </c>
      <c r="D1" s="31"/>
      <c r="E1" s="31"/>
      <c r="F1" s="31"/>
      <c r="G1" s="31"/>
      <c r="H1" s="31"/>
      <c r="I1" s="31"/>
      <c r="J1" s="31"/>
      <c r="K1" s="31"/>
      <c r="L1" s="31"/>
      <c r="M1" s="32"/>
      <c r="N1" s="32"/>
      <c r="O1" s="33"/>
      <c r="P1" s="33"/>
      <c r="Q1" s="32"/>
      <c r="R1" s="33"/>
      <c r="S1" s="33"/>
      <c r="T1" s="32"/>
    </row>
    <row r="2" spans="2:20" ht="15.75" thickBot="1" x14ac:dyDescent="0.3">
      <c r="B2" s="30" t="str">
        <f>IF(C2="","",CONCATENATE(C2,",",E2,IF(F2="","",CONCATENATE(";",F2,",",H2,IF(I2="","",CONCATENATE(";",I2,",",K2))))))</f>
        <v/>
      </c>
      <c r="C2" s="34"/>
      <c r="M2" s="33"/>
      <c r="N2" s="34"/>
    </row>
    <row r="3" spans="2:20" ht="15.75" thickBot="1" x14ac:dyDescent="0.3">
      <c r="B3" s="30" t="str">
        <f>IF(C3="","",CONCATENATE(C3,",",E3,IF(F3="","",CONCATENATE(";",F3,",",H3,IF(I3="","",CONCATENATE(";",I3,",",K3))))))</f>
        <v/>
      </c>
      <c r="C3" s="34"/>
      <c r="M3" s="33"/>
      <c r="N3" s="34"/>
    </row>
    <row r="4" spans="2:20" ht="15.75" thickBot="1" x14ac:dyDescent="0.3">
      <c r="B4" s="30" t="str">
        <f>IF(C4="","",CONCATENATE(C4,",",E4,IF(F4="","",CONCATENATE(";",F4,",",H4,IF(I4="","",CONCATENATE(";",I4,",",K4))))))</f>
        <v/>
      </c>
      <c r="C4" s="34"/>
      <c r="M4" s="33"/>
      <c r="N4" s="34"/>
    </row>
    <row r="5" spans="2:20" ht="15.75" thickBot="1" x14ac:dyDescent="0.3">
      <c r="B5" s="30" t="str">
        <f>IF(C5="","",CONCATENATE(C5,",",E5,IF(F5="","",CONCATENATE(";",F5,",",H5,IF(I5="","",CONCATENATE(";",I5,",",K5))))))</f>
        <v/>
      </c>
      <c r="C5" s="34"/>
      <c r="M5" s="33"/>
      <c r="N5" s="34"/>
    </row>
    <row r="6" spans="2:20" ht="15.75" thickBot="1" x14ac:dyDescent="0.3">
      <c r="B6" s="30" t="str">
        <f>IF(C6="","",CONCATENATE(C6,",",E6,IF(F6="","",CONCATENATE(";",F6,",",H6,IF(I6="","",CONCATENATE(";",I6,",",K6))))))</f>
        <v/>
      </c>
      <c r="C6" s="34"/>
      <c r="M6" s="33"/>
      <c r="N6" s="34"/>
    </row>
    <row r="7" spans="2:20" ht="15.75" thickBot="1" x14ac:dyDescent="0.3">
      <c r="B7" s="30" t="str">
        <f>IF(C7="","",CONCATENATE(C7,",",E7,IF(F7="","",CONCATENATE(";",F7,",",H7,IF(I7="","",CONCATENATE(";",I7,",",K7))))))</f>
        <v/>
      </c>
      <c r="C7" s="34"/>
      <c r="M7" s="33"/>
      <c r="N7" s="34"/>
    </row>
    <row r="8" spans="2:20" ht="15.75" thickBot="1" x14ac:dyDescent="0.3">
      <c r="B8" s="30" t="str">
        <f>IF(C8="","",CONCATENATE(C8,",",E8,IF(F8="","",CONCATENATE(";",F8,",",H8,IF(I8="","",CONCATENATE(";",I8,",",K8))))))</f>
        <v/>
      </c>
      <c r="C8" s="36"/>
      <c r="M8" s="33"/>
      <c r="N8" s="36"/>
    </row>
    <row r="9" spans="2:20" ht="15.75" thickBot="1" x14ac:dyDescent="0.3">
      <c r="B9" s="30" t="str">
        <f>IF(C9="","",CONCATENATE(C9,",",E9,IF(F9="","",CONCATENATE(";",F9,",",H9,IF(I9="","",CONCATENATE(";",I9,",",K9))))))</f>
        <v/>
      </c>
      <c r="C9" s="34"/>
      <c r="M9" s="33"/>
      <c r="N9" s="34"/>
    </row>
    <row r="10" spans="2:20" ht="39" thickBot="1" x14ac:dyDescent="0.3">
      <c r="B10" s="30" t="str">
        <f>IF(C10="","",CONCATENATE(C10,",",E10,IF(F10="","",CONCATENATE(";",F10,",",H10,IF(I10="","",CONCATENATE(";",I10,",",K10))))))</f>
        <v>quarta das 19:00 às 21:00, quinzenal I</v>
      </c>
      <c r="C10" s="34" t="s">
        <v>653</v>
      </c>
      <c r="D10" s="35" t="s">
        <v>3376</v>
      </c>
      <c r="E10" s="35" t="s">
        <v>652</v>
      </c>
      <c r="M10" s="33"/>
      <c r="N10" s="34"/>
    </row>
    <row r="11" spans="2:20" ht="39" thickBot="1" x14ac:dyDescent="0.3">
      <c r="B11" s="30" t="str">
        <f>IF(C11="","",CONCATENATE(C11,",",E11,IF(F11="","",CONCATENATE(";",F11,",",H11,IF(I11="","",CONCATENATE(";",I11,",",K11))))))</f>
        <v>quinta das 19:00 às 21:00, quinzenal II</v>
      </c>
      <c r="C11" s="34" t="s">
        <v>676</v>
      </c>
      <c r="D11" s="35" t="s">
        <v>3379</v>
      </c>
      <c r="E11" s="35" t="s">
        <v>650</v>
      </c>
      <c r="M11" s="33"/>
      <c r="N11" s="34"/>
    </row>
    <row r="12" spans="2:20" ht="39" thickBot="1" x14ac:dyDescent="0.3">
      <c r="B12" s="30" t="str">
        <f>IF(C12="","",CONCATENATE(C12,",",E12,IF(F12="","",CONCATENATE(";",F12,",",H12,IF(I12="","",CONCATENATE(";",I12,",",K12))))))</f>
        <v>quinta das 08:00 às 10:00, quinzenal II</v>
      </c>
      <c r="C12" s="34" t="s">
        <v>682</v>
      </c>
      <c r="D12" s="35" t="s">
        <v>661</v>
      </c>
      <c r="E12" s="35" t="s">
        <v>650</v>
      </c>
      <c r="M12" s="33"/>
      <c r="N12" s="34"/>
    </row>
    <row r="13" spans="2:20" ht="39" thickBot="1" x14ac:dyDescent="0.3">
      <c r="B13" s="30" t="str">
        <f>IF(C13="","",CONCATENATE(C13,",",E13,IF(F13="","",CONCATENATE(";",F13,",",H13,IF(I13="","",CONCATENATE(";",I13,",",K13))))))</f>
        <v>quinta das 19:00 às 21:00, quinzenal II</v>
      </c>
      <c r="C13" s="34" t="s">
        <v>676</v>
      </c>
      <c r="D13" s="35" t="s">
        <v>1242</v>
      </c>
      <c r="E13" s="35" t="s">
        <v>650</v>
      </c>
      <c r="M13" s="33"/>
      <c r="N13" s="34"/>
    </row>
    <row r="14" spans="2:20" ht="15.75" thickBot="1" x14ac:dyDescent="0.3">
      <c r="B14" s="30" t="str">
        <f>IF(C14="","",CONCATENATE(C14,",",E14,IF(F14="","",CONCATENATE(";",F14,",",H14,IF(I14="","",CONCATENATE(";",I14,",",K14))))))</f>
        <v/>
      </c>
      <c r="C14" s="34"/>
      <c r="M14" s="33"/>
      <c r="N14" s="34"/>
    </row>
    <row r="15" spans="2:20" ht="15.75" thickBot="1" x14ac:dyDescent="0.3">
      <c r="B15" s="30" t="str">
        <f>IF(C15="","",CONCATENATE(C15,",",E15,IF(F15="","",CONCATENATE(";",F15,",",H15,IF(I15="","",CONCATENATE(";",I15,",",K15))))))</f>
        <v/>
      </c>
      <c r="C15" s="34"/>
      <c r="M15" s="33"/>
      <c r="N15" s="34"/>
    </row>
    <row r="16" spans="2:20" ht="15.75" thickBot="1" x14ac:dyDescent="0.3">
      <c r="B16" s="30" t="str">
        <f>IF(C16="","",CONCATENATE(C16,",",E16,IF(F16="","",CONCATENATE(";",F16,",",H16,IF(I16="","",CONCATENATE(";",I16,",",K16))))))</f>
        <v/>
      </c>
      <c r="C16" s="34"/>
      <c r="M16" s="33"/>
      <c r="N16" s="34"/>
    </row>
    <row r="17" spans="2:14" ht="15.75" thickBot="1" x14ac:dyDescent="0.3">
      <c r="B17" s="30" t="str">
        <f>IF(C17="","",CONCATENATE(C17,",",E17,IF(F17="","",CONCATENATE(";",F17,",",H17,IF(I17="","",CONCATENATE(";",I17,",",K17))))))</f>
        <v/>
      </c>
      <c r="C17" s="34"/>
      <c r="M17" s="33"/>
      <c r="N17" s="34"/>
    </row>
    <row r="18" spans="2:14" ht="15.75" thickBot="1" x14ac:dyDescent="0.3">
      <c r="B18" s="30" t="str">
        <f>IF(C18="","",CONCATENATE(C18,",",E18,IF(F18="","",CONCATENATE(";",F18,",",H18,IF(I18="","",CONCATENATE(";",I18,",",K18))))))</f>
        <v/>
      </c>
      <c r="C18" s="34"/>
      <c r="M18" s="33"/>
      <c r="N18" s="34"/>
    </row>
    <row r="19" spans="2:14" ht="26.25" thickBot="1" x14ac:dyDescent="0.3">
      <c r="B19" s="30" t="str">
        <f>IF(C19="","",CONCATENATE(C19,",",E19,IF(F19="","",CONCATENATE(";",F19,",",H19,IF(I19="","",CONCATENATE(";",I19,",",K19))))))</f>
        <v xml:space="preserve">quinta das 16:00 às 18:00, semanal </v>
      </c>
      <c r="C19" s="34" t="s">
        <v>683</v>
      </c>
      <c r="D19" s="35" t="s">
        <v>3371</v>
      </c>
      <c r="E19" s="35" t="s">
        <v>655</v>
      </c>
      <c r="M19" s="33"/>
      <c r="N19" s="34"/>
    </row>
    <row r="20" spans="2:14" ht="26.25" thickBot="1" x14ac:dyDescent="0.3">
      <c r="B20" s="30" t="str">
        <f>IF(C20="","",CONCATENATE(C20,",",E20,IF(F20="","",CONCATENATE(";",F20,",",H20,IF(I20="","",CONCATENATE(";",I20,",",K20))))))</f>
        <v xml:space="preserve">quinta das 14:00 às 16:00, semanal </v>
      </c>
      <c r="C20" s="34" t="s">
        <v>657</v>
      </c>
      <c r="D20" s="35" t="s">
        <v>3371</v>
      </c>
      <c r="E20" s="35" t="s">
        <v>655</v>
      </c>
      <c r="M20" s="33"/>
      <c r="N20" s="34"/>
    </row>
    <row r="21" spans="2:14" ht="15.75" thickBot="1" x14ac:dyDescent="0.3">
      <c r="B21" s="30" t="str">
        <f>IF(C21="","",CONCATENATE(C21,",",E21,IF(F21="","",CONCATENATE(";",F21,",",H21,IF(I21="","",CONCATENATE(";",I21,",",K21))))))</f>
        <v/>
      </c>
      <c r="C21" s="34"/>
      <c r="M21" s="33"/>
      <c r="N21" s="34"/>
    </row>
    <row r="22" spans="2:14" ht="26.25" thickBot="1" x14ac:dyDescent="0.3">
      <c r="B22" s="30" t="str">
        <f>IF(C22="","",CONCATENATE(C22,",",E22,IF(F22="","",CONCATENATE(";",F22,",",H22,IF(I22="","",CONCATENATE(";",I22,",",K22))))))</f>
        <v xml:space="preserve">sexta das 21:00 às 23:00, semanal </v>
      </c>
      <c r="C22" s="34" t="s">
        <v>688</v>
      </c>
      <c r="D22" s="35" t="s">
        <v>695</v>
      </c>
      <c r="E22" s="35" t="s">
        <v>655</v>
      </c>
      <c r="M22" s="33"/>
      <c r="N22" s="34"/>
    </row>
    <row r="23" spans="2:14" ht="30.75" thickBot="1" x14ac:dyDescent="0.3">
      <c r="B23" s="30" t="str">
        <f>IF(C23="","",CONCATENATE(C23,",",E23,IF(F23="","",CONCATENATE(";",F23,",",H23,IF(I23="","",CONCATENATE(";",I23,",",K23))))))</f>
        <v xml:space="preserve">sexta das 10:00 às 12:00, semanal </v>
      </c>
      <c r="C23" s="36" t="s">
        <v>699</v>
      </c>
      <c r="D23" s="35" t="s">
        <v>3369</v>
      </c>
      <c r="E23" s="35" t="s">
        <v>655</v>
      </c>
      <c r="M23" s="33"/>
      <c r="N23" s="36"/>
    </row>
    <row r="24" spans="2:14" ht="26.25" thickBot="1" x14ac:dyDescent="0.3">
      <c r="B24" s="30" t="str">
        <f>IF(C24="","",CONCATENATE(C24,",",E24,IF(F24="","",CONCATENATE(";",F24,",",H24,IF(I24="","",CONCATENATE(";",I24,",",K24))))))</f>
        <v xml:space="preserve">sexta das 21:00 às 23:00, semanal </v>
      </c>
      <c r="C24" s="34" t="s">
        <v>688</v>
      </c>
      <c r="D24" s="35" t="s">
        <v>663</v>
      </c>
      <c r="E24" s="35" t="s">
        <v>655</v>
      </c>
      <c r="M24" s="33"/>
      <c r="N24" s="34"/>
    </row>
    <row r="25" spans="2:14" ht="39" thickBot="1" x14ac:dyDescent="0.3">
      <c r="B25" s="30" t="str">
        <f>IF(C25="","",CONCATENATE(C25,",",E25,IF(F25="","",CONCATENATE(";",F25,",",H25,IF(I25="","",CONCATENATE(";",I25,",",K25))))))</f>
        <v>sexta das 19:00 às 21:00, quinzenal I</v>
      </c>
      <c r="C25" s="34" t="s">
        <v>659</v>
      </c>
      <c r="D25" s="35" t="s">
        <v>3371</v>
      </c>
      <c r="E25" s="35" t="s">
        <v>652</v>
      </c>
      <c r="M25" s="33"/>
      <c r="N25" s="34"/>
    </row>
    <row r="26" spans="2:14" ht="26.25" thickBot="1" x14ac:dyDescent="0.3">
      <c r="B26" s="30" t="str">
        <f>IF(C26="","",CONCATENATE(C26,",",E26,IF(F26="","",CONCATENATE(";",F26,",",H26,IF(I26="","",CONCATENATE(";",I26,",",K26))))))</f>
        <v xml:space="preserve">quarta das 08:00 às 10:00, semanal </v>
      </c>
      <c r="C26" s="34" t="s">
        <v>649</v>
      </c>
      <c r="D26" s="35" t="s">
        <v>3370</v>
      </c>
      <c r="E26" s="35" t="s">
        <v>655</v>
      </c>
      <c r="M26" s="33"/>
      <c r="N26" s="34"/>
    </row>
    <row r="27" spans="2:14" ht="26.25" thickBot="1" x14ac:dyDescent="0.3">
      <c r="B27" s="30" t="str">
        <f>IF(C27="","",CONCATENATE(C27,",",E27,IF(F27="","",CONCATENATE(";",F27,",",H27,IF(I27="","",CONCATENATE(";",I27,",",K27))))))</f>
        <v xml:space="preserve">quarta das 19:00 às 21:00, semanal </v>
      </c>
      <c r="C27" s="34" t="s">
        <v>653</v>
      </c>
      <c r="D27" s="35" t="s">
        <v>3371</v>
      </c>
      <c r="E27" s="35" t="s">
        <v>655</v>
      </c>
      <c r="M27" s="33"/>
      <c r="N27" s="34"/>
    </row>
    <row r="28" spans="2:14" ht="26.25" thickBot="1" x14ac:dyDescent="0.3">
      <c r="B28" s="30" t="str">
        <f>IF(C28="","",CONCATENATE(C28,",",E28,IF(F28="","",CONCATENATE(";",F28,",",H28,IF(I28="","",CONCATENATE(";",I28,",",K28))))))</f>
        <v xml:space="preserve">quarta das 08:00 às 10:00, semanal </v>
      </c>
      <c r="C28" s="34" t="s">
        <v>649</v>
      </c>
      <c r="D28" s="35" t="s">
        <v>663</v>
      </c>
      <c r="E28" s="35" t="s">
        <v>655</v>
      </c>
      <c r="M28" s="33"/>
      <c r="N28" s="34"/>
    </row>
    <row r="29" spans="2:14" ht="26.25" thickBot="1" x14ac:dyDescent="0.3">
      <c r="B29" s="30" t="str">
        <f>IF(C29="","",CONCATENATE(C29,",",E29,IF(F29="","",CONCATENATE(";",F29,",",H29,IF(I29="","",CONCATENATE(";",I29,",",K29))))))</f>
        <v xml:space="preserve">quarta das 08:00 às 10:00, semanal </v>
      </c>
      <c r="C29" s="34" t="s">
        <v>649</v>
      </c>
      <c r="D29" s="35" t="s">
        <v>3371</v>
      </c>
      <c r="E29" s="35" t="s">
        <v>655</v>
      </c>
      <c r="M29" s="33"/>
      <c r="N29" s="34"/>
    </row>
    <row r="30" spans="2:14" ht="26.25" thickBot="1" x14ac:dyDescent="0.3">
      <c r="B30" s="30" t="str">
        <f>IF(C30="","",CONCATENATE(C30,",",E30,IF(F30="","",CONCATENATE(";",F30,",",H30,IF(I30="","",CONCATENATE(";",I30,",",K30))))))</f>
        <v xml:space="preserve">quarta das 19:00 às 21:00, semanal </v>
      </c>
      <c r="C30" s="34" t="s">
        <v>653</v>
      </c>
      <c r="D30" s="35" t="s">
        <v>1242</v>
      </c>
      <c r="E30" s="35" t="s">
        <v>655</v>
      </c>
      <c r="M30" s="33"/>
      <c r="N30" s="34"/>
    </row>
    <row r="31" spans="2:14" ht="26.25" thickBot="1" x14ac:dyDescent="0.3">
      <c r="B31" s="30" t="str">
        <f>IF(C31="","",CONCATENATE(C31,",",E31,IF(F31="","",CONCATENATE(";",F31,",",H31,IF(I31="","",CONCATENATE(";",I31,",",K31))))))</f>
        <v xml:space="preserve">segunda das 21:00 às 23:00, semanal </v>
      </c>
      <c r="C31" s="34" t="s">
        <v>667</v>
      </c>
      <c r="D31" s="35" t="s">
        <v>1242</v>
      </c>
      <c r="E31" s="35" t="s">
        <v>655</v>
      </c>
      <c r="M31" s="33"/>
      <c r="N31" s="34"/>
    </row>
    <row r="32" spans="2:14" ht="26.25" thickBot="1" x14ac:dyDescent="0.3">
      <c r="B32" s="30" t="str">
        <f>IF(C32="","",CONCATENATE(C32,",",E32,IF(F32="","",CONCATENATE(";",F32,",",H32,IF(I32="","",CONCATENATE(";",I32,",",K32))))))</f>
        <v xml:space="preserve">terça das 21:00 às 23:00, semanal </v>
      </c>
      <c r="C32" s="34" t="s">
        <v>1156</v>
      </c>
      <c r="D32" s="35" t="s">
        <v>3370</v>
      </c>
      <c r="E32" s="35" t="s">
        <v>655</v>
      </c>
      <c r="M32" s="33"/>
      <c r="N32" s="34"/>
    </row>
    <row r="33" spans="2:14" ht="26.25" thickBot="1" x14ac:dyDescent="0.3">
      <c r="B33" s="30" t="str">
        <f>IF(C33="","",CONCATENATE(C33,",",E33,IF(F33="","",CONCATENATE(";",F33,",",H33,IF(I33="","",CONCATENATE(";",I33,",",K33))))))</f>
        <v xml:space="preserve">quinta das 08:00 às 10:00, semanal </v>
      </c>
      <c r="C33" s="34" t="s">
        <v>682</v>
      </c>
      <c r="D33" s="35" t="s">
        <v>3370</v>
      </c>
      <c r="E33" s="35" t="s">
        <v>655</v>
      </c>
      <c r="M33" s="33"/>
      <c r="N33" s="34"/>
    </row>
    <row r="34" spans="2:14" ht="26.25" thickBot="1" x14ac:dyDescent="0.3">
      <c r="B34" s="30" t="str">
        <f>IF(C34="","",CONCATENATE(C34,",",E34,IF(F34="","",CONCATENATE(";",F34,",",H34,IF(I34="","",CONCATENATE(";",I34,",",K34))))))</f>
        <v xml:space="preserve">terça das 21:00 às 23:00, semanal </v>
      </c>
      <c r="C34" s="34" t="s">
        <v>1156</v>
      </c>
      <c r="D34" s="35" t="s">
        <v>3370</v>
      </c>
      <c r="E34" s="35" t="s">
        <v>655</v>
      </c>
      <c r="M34" s="33"/>
      <c r="N34" s="34"/>
    </row>
    <row r="35" spans="2:14" ht="39" thickBot="1" x14ac:dyDescent="0.3">
      <c r="B35" s="30" t="str">
        <f>IF(C35="","",CONCATENATE(C35,",",E35,IF(F35="","",CONCATENATE(";",F35,",",H35,IF(I35="","",CONCATENATE(";",I35,",",K35))))))</f>
        <v>segunda das 19:00 às 21:00, quinzenal II</v>
      </c>
      <c r="C35" s="34" t="s">
        <v>680</v>
      </c>
      <c r="D35" s="35" t="s">
        <v>3370</v>
      </c>
      <c r="E35" s="35" t="s">
        <v>650</v>
      </c>
      <c r="M35" s="33"/>
      <c r="N35" s="34"/>
    </row>
    <row r="36" spans="2:14" ht="39" thickBot="1" x14ac:dyDescent="0.3">
      <c r="B36" s="30" t="str">
        <f>IF(C36="","",CONCATENATE(C36,",",E36,IF(F36="","",CONCATENATE(";",F36,",",H36,IF(I36="","",CONCATENATE(";",I36,",",K36))))))</f>
        <v>segunda das 08:00 às 10:00, quinzenal II</v>
      </c>
      <c r="C36" s="34" t="s">
        <v>678</v>
      </c>
      <c r="D36" s="35" t="s">
        <v>1242</v>
      </c>
      <c r="E36" s="35" t="s">
        <v>650</v>
      </c>
      <c r="M36" s="33"/>
      <c r="N36" s="34"/>
    </row>
    <row r="37" spans="2:14" ht="39" thickBot="1" x14ac:dyDescent="0.3">
      <c r="B37" s="30" t="str">
        <f>IF(C37="","",CONCATENATE(C37,",",E37,IF(F37="","",CONCATENATE(";",F37,",",H37,IF(I37="","",CONCATENATE(";",I37,",",K37))))))</f>
        <v>segunda das 19:00 às 21:00, quinzenal II</v>
      </c>
      <c r="C37" s="34" t="s">
        <v>680</v>
      </c>
      <c r="D37" s="35" t="s">
        <v>3370</v>
      </c>
      <c r="E37" s="35" t="s">
        <v>650</v>
      </c>
      <c r="M37" s="33"/>
      <c r="N37" s="34"/>
    </row>
    <row r="38" spans="2:14" ht="15.75" thickBot="1" x14ac:dyDescent="0.3">
      <c r="B38" s="30" t="str">
        <f>IF(C38="","",CONCATENATE(C38,",",E38,IF(F38="","",CONCATENATE(";",F38,",",H38,IF(I38="","",CONCATENATE(";",I38,",",K38))))))</f>
        <v/>
      </c>
      <c r="C38" s="34"/>
      <c r="M38" s="33"/>
      <c r="N38" s="34"/>
    </row>
    <row r="39" spans="2:14" ht="15.75" thickBot="1" x14ac:dyDescent="0.3">
      <c r="B39" s="30" t="str">
        <f>IF(C39="","",CONCATENATE(C39,",",E39,IF(F39="","",CONCATENATE(";",F39,",",H39,IF(I39="","",CONCATENATE(";",I39,",",K39))))))</f>
        <v/>
      </c>
      <c r="C39" s="34"/>
      <c r="M39" s="33"/>
      <c r="N39" s="34"/>
    </row>
    <row r="40" spans="2:14" ht="15.75" thickBot="1" x14ac:dyDescent="0.3">
      <c r="B40" s="30" t="str">
        <f>IF(C40="","",CONCATENATE(C40,",",E40,IF(F40="","",CONCATENATE(";",F40,",",H40,IF(I40="","",CONCATENATE(";",I40,",",K40))))))</f>
        <v/>
      </c>
      <c r="C40" s="34"/>
      <c r="M40" s="33"/>
      <c r="N40" s="34"/>
    </row>
    <row r="41" spans="2:14" ht="15.75" thickBot="1" x14ac:dyDescent="0.3">
      <c r="B41" s="30" t="str">
        <f>IF(C41="","",CONCATENATE(C41,",",E41,IF(F41="","",CONCATENATE(";",F41,",",H41,IF(I41="","",CONCATENATE(";",I41,",",K41))))))</f>
        <v/>
      </c>
      <c r="C41" s="34"/>
      <c r="M41" s="33"/>
      <c r="N41" s="34"/>
    </row>
    <row r="42" spans="2:14" ht="15.75" thickBot="1" x14ac:dyDescent="0.3">
      <c r="B42" s="30" t="str">
        <f>IF(C42="","",CONCATENATE(C42,",",E42,IF(F42="","",CONCATENATE(";",F42,",",H42,IF(I42="","",CONCATENATE(";",I42,",",K42))))))</f>
        <v/>
      </c>
      <c r="C42" s="34"/>
      <c r="M42" s="33"/>
      <c r="N42" s="34"/>
    </row>
    <row r="43" spans="2:14" ht="15.75" thickBot="1" x14ac:dyDescent="0.3">
      <c r="B43" s="30" t="str">
        <f>IF(C43="","",CONCATENATE(C43,",",E43,IF(F43="","",CONCATENATE(";",F43,",",H43,IF(I43="","",CONCATENATE(";",I43,",",K43))))))</f>
        <v/>
      </c>
      <c r="C43" s="34"/>
      <c r="M43" s="33"/>
      <c r="N43" s="34"/>
    </row>
    <row r="44" spans="2:14" ht="15.75" thickBot="1" x14ac:dyDescent="0.3">
      <c r="B44" s="30" t="str">
        <f>IF(C44="","",CONCATENATE(C44,",",E44,IF(F44="","",CONCATENATE(";",F44,",",H44,IF(I44="","",CONCATENATE(";",I44,",",K44))))))</f>
        <v/>
      </c>
      <c r="C44" s="34"/>
      <c r="M44" s="33"/>
      <c r="N44" s="34"/>
    </row>
    <row r="45" spans="2:14" ht="15.75" thickBot="1" x14ac:dyDescent="0.3">
      <c r="B45" s="30" t="str">
        <f>IF(C45="","",CONCATENATE(C45,",",E45,IF(F45="","",CONCATENATE(";",F45,",",H45,IF(I45="","",CONCATENATE(";",I45,",",K45))))))</f>
        <v/>
      </c>
      <c r="C45" s="34"/>
      <c r="M45" s="33"/>
      <c r="N45" s="34"/>
    </row>
    <row r="46" spans="2:14" ht="15.75" thickBot="1" x14ac:dyDescent="0.3">
      <c r="B46" s="30" t="str">
        <f>IF(C46="","",CONCATENATE(C46,",",E46,IF(F46="","",CONCATENATE(";",F46,",",H46,IF(I46="","",CONCATENATE(";",I46,",",K46))))))</f>
        <v/>
      </c>
      <c r="C46" s="34"/>
      <c r="M46" s="33"/>
      <c r="N46" s="34"/>
    </row>
    <row r="47" spans="2:14" ht="15.75" thickBot="1" x14ac:dyDescent="0.3">
      <c r="B47" s="30" t="str">
        <f>IF(C47="","",CONCATENATE(C47,",",E47,IF(F47="","",CONCATENATE(";",F47,",",H47,IF(I47="","",CONCATENATE(";",I47,",",K47))))))</f>
        <v/>
      </c>
      <c r="C47" s="34"/>
      <c r="M47" s="33"/>
      <c r="N47" s="34"/>
    </row>
    <row r="48" spans="2:14" ht="15.75" thickBot="1" x14ac:dyDescent="0.3">
      <c r="B48" s="30" t="str">
        <f>IF(C48="","",CONCATENATE(C48,",",E48,IF(F48="","",CONCATENATE(";",F48,",",H48,IF(I48="","",CONCATENATE(";",I48,",",K48))))))</f>
        <v/>
      </c>
      <c r="C48" s="34"/>
      <c r="M48" s="33"/>
      <c r="N48" s="34"/>
    </row>
    <row r="49" spans="2:14" ht="15.75" thickBot="1" x14ac:dyDescent="0.3">
      <c r="B49" s="30" t="str">
        <f>IF(C49="","",CONCATENATE(C49,",",E49,IF(F49="","",CONCATENATE(";",F49,",",H49,IF(I49="","",CONCATENATE(";",I49,",",K49))))))</f>
        <v/>
      </c>
      <c r="C49" s="34"/>
      <c r="M49" s="33"/>
      <c r="N49" s="34"/>
    </row>
    <row r="50" spans="2:14" ht="15.75" thickBot="1" x14ac:dyDescent="0.3">
      <c r="B50" s="30" t="str">
        <f>IF(C50="","",CONCATENATE(C50,",",E50,IF(F50="","",CONCATENATE(";",F50,",",H50,IF(I50="","",CONCATENATE(";",I50,",",K50))))))</f>
        <v/>
      </c>
      <c r="C50" s="34"/>
      <c r="M50" s="33"/>
      <c r="N50" s="34"/>
    </row>
    <row r="51" spans="2:14" ht="15.75" thickBot="1" x14ac:dyDescent="0.3">
      <c r="B51" s="30" t="str">
        <f>IF(C51="","",CONCATENATE(C51,",",E51,IF(F51="","",CONCATENATE(";",F51,",",H51,IF(I51="","",CONCATENATE(";",I51,",",K51))))))</f>
        <v/>
      </c>
      <c r="C51" s="34"/>
      <c r="M51" s="33"/>
      <c r="N51" s="34"/>
    </row>
    <row r="52" spans="2:14" ht="15.75" thickBot="1" x14ac:dyDescent="0.3">
      <c r="B52" s="30" t="str">
        <f>IF(C52="","",CONCATENATE(C52,",",E52,IF(F52="","",CONCATENATE(";",F52,",",H52,IF(I52="","",CONCATENATE(";",I52,",",K52))))))</f>
        <v/>
      </c>
      <c r="C52" s="34"/>
      <c r="M52" s="33"/>
      <c r="N52" s="34"/>
    </row>
    <row r="53" spans="2:14" ht="15.75" thickBot="1" x14ac:dyDescent="0.3">
      <c r="B53" s="30" t="str">
        <f>IF(C53="","",CONCATENATE(C53,",",E53,IF(F53="","",CONCATENATE(";",F53,",",H53,IF(I53="","",CONCATENATE(";",I53,",",K53))))))</f>
        <v/>
      </c>
      <c r="C53" s="34"/>
      <c r="M53" s="33"/>
      <c r="N53" s="34"/>
    </row>
    <row r="54" spans="2:14" ht="15.75" thickBot="1" x14ac:dyDescent="0.3">
      <c r="B54" s="30" t="str">
        <f>IF(C54="","",CONCATENATE(C54,",",E54,IF(F54="","",CONCATENATE(";",F54,",",H54,IF(I54="","",CONCATENATE(";",I54,",",K54))))))</f>
        <v/>
      </c>
      <c r="C54" s="34"/>
      <c r="M54" s="33"/>
      <c r="N54" s="34"/>
    </row>
    <row r="55" spans="2:14" ht="15.75" thickBot="1" x14ac:dyDescent="0.3">
      <c r="B55" s="30" t="str">
        <f>IF(C55="","",CONCATENATE(C55,",",E55,IF(F55="","",CONCATENATE(";",F55,",",H55,IF(I55="","",CONCATENATE(";",I55,",",K55))))))</f>
        <v/>
      </c>
      <c r="C55" s="34"/>
      <c r="M55" s="33"/>
      <c r="N55" s="34"/>
    </row>
    <row r="56" spans="2:14" ht="15.75" thickBot="1" x14ac:dyDescent="0.3">
      <c r="B56" s="30" t="str">
        <f>IF(C56="","",CONCATENATE(C56,",",E56,IF(F56="","",CONCATENATE(";",F56,",",H56,IF(I56="","",CONCATENATE(";",I56,",",K56))))))</f>
        <v/>
      </c>
      <c r="C56" s="34"/>
      <c r="M56" s="33"/>
      <c r="N56" s="34"/>
    </row>
    <row r="57" spans="2:14" ht="15.75" thickBot="1" x14ac:dyDescent="0.3">
      <c r="B57" s="30" t="str">
        <f>IF(C57="","",CONCATENATE(C57,",",E57,IF(F57="","",CONCATENATE(";",F57,",",H57,IF(I57="","",CONCATENATE(";",I57,",",K57))))))</f>
        <v/>
      </c>
      <c r="C57" s="34"/>
      <c r="M57" s="33"/>
      <c r="N57" s="34"/>
    </row>
    <row r="58" spans="2:14" ht="15.75" thickBot="1" x14ac:dyDescent="0.3">
      <c r="B58" s="30" t="str">
        <f>IF(C58="","",CONCATENATE(C58,",",E58,IF(F58="","",CONCATENATE(";",F58,",",H58,IF(I58="","",CONCATENATE(";",I58,",",K58))))))</f>
        <v/>
      </c>
      <c r="C58" s="34"/>
      <c r="M58" s="33"/>
      <c r="N58" s="34"/>
    </row>
    <row r="59" spans="2:14" ht="15.75" thickBot="1" x14ac:dyDescent="0.3">
      <c r="B59" s="30" t="str">
        <f>IF(C59="","",CONCATENATE(C59,",",E59,IF(F59="","",CONCATENATE(";",F59,",",H59,IF(I59="","",CONCATENATE(";",I59,",",K59))))))</f>
        <v/>
      </c>
      <c r="C59" s="34"/>
      <c r="M59" s="33"/>
      <c r="N59" s="34"/>
    </row>
    <row r="60" spans="2:14" ht="39" thickBot="1" x14ac:dyDescent="0.3">
      <c r="B60" s="30" t="str">
        <f>IF(C60="","",CONCATENATE(C60,",",E60,IF(F60="","",CONCATENATE(";",F60,",",H60,IF(I60="","",CONCATENATE(";",I60,",",K60))))))</f>
        <v>sexta das 08:00 às 10:00, quinzenal I</v>
      </c>
      <c r="C60" s="34" t="s">
        <v>658</v>
      </c>
      <c r="D60" s="35" t="s">
        <v>702</v>
      </c>
      <c r="E60" s="35" t="s">
        <v>652</v>
      </c>
      <c r="M60" s="33"/>
      <c r="N60" s="34"/>
    </row>
    <row r="61" spans="2:14" ht="39" thickBot="1" x14ac:dyDescent="0.3">
      <c r="B61" s="30" t="str">
        <f>IF(C61="","",CONCATENATE(C61,",",E61,IF(F61="","",CONCATENATE(";",F61,",",H61,IF(I61="","",CONCATENATE(";",I61,",",K61))))))</f>
        <v>sexta das 08:00 às 10:00, quinzenal II</v>
      </c>
      <c r="C61" s="34" t="s">
        <v>658</v>
      </c>
      <c r="D61" s="35" t="s">
        <v>702</v>
      </c>
      <c r="E61" s="35" t="s">
        <v>650</v>
      </c>
      <c r="M61" s="33"/>
      <c r="N61" s="34"/>
    </row>
    <row r="62" spans="2:14" ht="39" thickBot="1" x14ac:dyDescent="0.3">
      <c r="B62" s="30" t="str">
        <f>IF(C62="","",CONCATENATE(C62,",",E62,IF(F62="","",CONCATENATE(";",F62,",",H62,IF(I62="","",CONCATENATE(";",I62,",",K62))))))</f>
        <v>sexta das 08:00 às 10:00, quinzenal I</v>
      </c>
      <c r="C62" s="34" t="s">
        <v>658</v>
      </c>
      <c r="D62" s="35" t="s">
        <v>702</v>
      </c>
      <c r="E62" s="35" t="s">
        <v>652</v>
      </c>
      <c r="M62" s="33"/>
      <c r="N62" s="34"/>
    </row>
    <row r="63" spans="2:14" ht="39" thickBot="1" x14ac:dyDescent="0.3">
      <c r="B63" s="30" t="str">
        <f>IF(C63="","",CONCATENATE(C63,",",E63,IF(F63="","",CONCATENATE(";",F63,",",H63,IF(I63="","",CONCATENATE(";",I63,",",K63))))))</f>
        <v>sexta das 08:00 às 10:00, quinzenal II</v>
      </c>
      <c r="C63" s="34" t="s">
        <v>658</v>
      </c>
      <c r="D63" s="35" t="s">
        <v>702</v>
      </c>
      <c r="E63" s="35" t="s">
        <v>650</v>
      </c>
      <c r="M63" s="33"/>
      <c r="N63" s="34"/>
    </row>
    <row r="64" spans="2:14" ht="39" thickBot="1" x14ac:dyDescent="0.3">
      <c r="B64" s="30" t="str">
        <f>IF(C64="","",CONCATENATE(C64,",",E64,IF(F64="","",CONCATENATE(";",F64,",",H64,IF(I64="","",CONCATENATE(";",I64,",",K64))))))</f>
        <v>sexta das 19:00 às 21:00, quinzenal I</v>
      </c>
      <c r="C64" s="34" t="s">
        <v>659</v>
      </c>
      <c r="D64" s="35" t="s">
        <v>702</v>
      </c>
      <c r="E64" s="35" t="s">
        <v>652</v>
      </c>
      <c r="M64" s="33"/>
      <c r="N64" s="34"/>
    </row>
    <row r="65" spans="2:14" ht="39" thickBot="1" x14ac:dyDescent="0.3">
      <c r="B65" s="30" t="str">
        <f>IF(C65="","",CONCATENATE(C65,",",E65,IF(F65="","",CONCATENATE(";",F65,",",H65,IF(I65="","",CONCATENATE(";",I65,",",K65))))))</f>
        <v>sexta das 19:00 às 21:00, quinzenal II</v>
      </c>
      <c r="C65" s="34" t="s">
        <v>659</v>
      </c>
      <c r="D65" s="35" t="s">
        <v>702</v>
      </c>
      <c r="E65" s="35" t="s">
        <v>650</v>
      </c>
      <c r="M65" s="33"/>
      <c r="N65" s="34"/>
    </row>
    <row r="66" spans="2:14" ht="39" thickBot="1" x14ac:dyDescent="0.3">
      <c r="B66" s="30" t="str">
        <f>IF(C66="","",CONCATENATE(C66,",",E66,IF(F66="","",CONCATENATE(";",F66,",",H66,IF(I66="","",CONCATENATE(";",I66,",",K66))))))</f>
        <v>sexta das 19:00 às 21:00, quinzenal I</v>
      </c>
      <c r="C66" s="34" t="s">
        <v>659</v>
      </c>
      <c r="D66" s="35" t="s">
        <v>702</v>
      </c>
      <c r="E66" s="35" t="s">
        <v>652</v>
      </c>
      <c r="M66" s="33"/>
      <c r="N66" s="34"/>
    </row>
    <row r="67" spans="2:14" ht="39" thickBot="1" x14ac:dyDescent="0.3">
      <c r="B67" s="30" t="str">
        <f>IF(C67="","",CONCATENATE(C67,",",E67,IF(F67="","",CONCATENATE(";",F67,",",H67,IF(I67="","",CONCATENATE(";",I67,",",K67))))))</f>
        <v>sexta das 19:00 às 21:00, quinzenal II</v>
      </c>
      <c r="C67" s="34" t="s">
        <v>659</v>
      </c>
      <c r="D67" s="35" t="s">
        <v>702</v>
      </c>
      <c r="E67" s="35" t="s">
        <v>650</v>
      </c>
      <c r="M67" s="33"/>
      <c r="N67" s="34"/>
    </row>
    <row r="68" spans="2:14" ht="39" thickBot="1" x14ac:dyDescent="0.3">
      <c r="B68" s="30" t="str">
        <f>IF(C68="","",CONCATENATE(C68,",",E68,IF(F68="","",CONCATENATE(";",F68,",",H68,IF(I68="","",CONCATENATE(";",I68,",",K68))))))</f>
        <v>sexta das 08:00 às 10:00, quinzenal II</v>
      </c>
      <c r="C68" s="34" t="s">
        <v>658</v>
      </c>
      <c r="D68" s="35" t="s">
        <v>702</v>
      </c>
      <c r="E68" s="35" t="s">
        <v>650</v>
      </c>
      <c r="M68" s="33"/>
      <c r="N68" s="34"/>
    </row>
    <row r="69" spans="2:14" ht="39" thickBot="1" x14ac:dyDescent="0.3">
      <c r="B69" s="30" t="str">
        <f>IF(C69="","",CONCATENATE(C69,",",E69,IF(F69="","",CONCATENATE(";",F69,",",H69,IF(I69="","",CONCATENATE(";",I69,",",K69))))))</f>
        <v>sexta das 19:00 às 21:00, quinzenal II</v>
      </c>
      <c r="C69" s="34" t="s">
        <v>659</v>
      </c>
      <c r="D69" s="35" t="s">
        <v>702</v>
      </c>
      <c r="E69" s="35" t="s">
        <v>650</v>
      </c>
      <c r="M69" s="33"/>
      <c r="N69" s="34"/>
    </row>
    <row r="70" spans="2:14" ht="39" thickBot="1" x14ac:dyDescent="0.3">
      <c r="B70" s="30" t="str">
        <f>IF(C70="","",CONCATENATE(C70,",",E70,IF(F70="","",CONCATENATE(";",F70,",",H70,IF(I70="","",CONCATENATE(";",I70,",",K70))))))</f>
        <v>sexta das 08:00 às 10:00, quinzenal I</v>
      </c>
      <c r="C70" s="34" t="s">
        <v>658</v>
      </c>
      <c r="D70" s="35" t="s">
        <v>702</v>
      </c>
      <c r="E70" s="35" t="s">
        <v>652</v>
      </c>
      <c r="M70" s="33"/>
      <c r="N70" s="34"/>
    </row>
    <row r="71" spans="2:14" ht="39" thickBot="1" x14ac:dyDescent="0.3">
      <c r="B71" s="30" t="str">
        <f>IF(C71="","",CONCATENATE(C71,",",E71,IF(F71="","",CONCATENATE(";",F71,",",H71,IF(I71="","",CONCATENATE(";",I71,",",K71))))))</f>
        <v>sexta das 19:00 às 21:00, quinzenal I</v>
      </c>
      <c r="C71" s="34" t="s">
        <v>659</v>
      </c>
      <c r="D71" s="35" t="s">
        <v>702</v>
      </c>
      <c r="E71" s="35" t="s">
        <v>652</v>
      </c>
      <c r="M71" s="33"/>
      <c r="N71" s="34"/>
    </row>
    <row r="72" spans="2:14" ht="39" thickBot="1" x14ac:dyDescent="0.3">
      <c r="B72" s="30" t="str">
        <f>IF(C72="","",CONCATENATE(C72,",",E72,IF(F72="","",CONCATENATE(";",F72,",",H72,IF(I72="","",CONCATENATE(";",I72,",",K72))))))</f>
        <v>sexta das 08:00 às 10:00, quinzenal II</v>
      </c>
      <c r="C72" s="34" t="s">
        <v>658</v>
      </c>
      <c r="D72" s="35" t="s">
        <v>702</v>
      </c>
      <c r="E72" s="35" t="s">
        <v>650</v>
      </c>
      <c r="M72" s="33"/>
      <c r="N72" s="34"/>
    </row>
    <row r="73" spans="2:14" ht="39" thickBot="1" x14ac:dyDescent="0.3">
      <c r="B73" s="30" t="str">
        <f>IF(C73="","",CONCATENATE(C73,",",E73,IF(F73="","",CONCATENATE(";",F73,",",H73,IF(I73="","",CONCATENATE(";",I73,",",K73))))))</f>
        <v>sexta das 19:00 às 21:00, quinzenal II</v>
      </c>
      <c r="C73" s="34" t="s">
        <v>659</v>
      </c>
      <c r="D73" s="35" t="s">
        <v>702</v>
      </c>
      <c r="E73" s="35" t="s">
        <v>650</v>
      </c>
      <c r="M73" s="33"/>
      <c r="N73" s="34"/>
    </row>
    <row r="74" spans="2:14" ht="39" thickBot="1" x14ac:dyDescent="0.3">
      <c r="B74" s="30" t="str">
        <f>IF(C74="","",CONCATENATE(C74,",",E74,IF(F74="","",CONCATENATE(";",F74,",",H74,IF(I74="","",CONCATENATE(";",I74,",",K74))))))</f>
        <v>sexta das 08:00 às 10:00, quinzenal I</v>
      </c>
      <c r="C74" s="34" t="s">
        <v>658</v>
      </c>
      <c r="D74" s="35" t="s">
        <v>702</v>
      </c>
      <c r="E74" s="35" t="s">
        <v>652</v>
      </c>
      <c r="M74" s="33"/>
      <c r="N74" s="34"/>
    </row>
    <row r="75" spans="2:14" ht="39" thickBot="1" x14ac:dyDescent="0.3">
      <c r="B75" s="30" t="str">
        <f>IF(C75="","",CONCATENATE(C75,",",E75,IF(F75="","",CONCATENATE(";",F75,",",H75,IF(I75="","",CONCATENATE(";",I75,",",K75))))))</f>
        <v>sexta das 19:00 às 21:00, quinzenal I</v>
      </c>
      <c r="C75" s="34" t="s">
        <v>659</v>
      </c>
      <c r="D75" s="35" t="s">
        <v>702</v>
      </c>
      <c r="E75" s="35" t="s">
        <v>652</v>
      </c>
      <c r="M75" s="33"/>
      <c r="N75" s="34"/>
    </row>
    <row r="76" spans="2:14" ht="39" thickBot="1" x14ac:dyDescent="0.3">
      <c r="B76" s="30" t="str">
        <f>IF(C76="","",CONCATENATE(C76,",",E76,IF(F76="","",CONCATENATE(";",F76,",",H76,IF(I76="","",CONCATENATE(";",I76,",",K76))))))</f>
        <v>sexta das 08:00 às 10:00, quinzenal II</v>
      </c>
      <c r="C76" s="34" t="s">
        <v>658</v>
      </c>
      <c r="D76" s="35" t="s">
        <v>702</v>
      </c>
      <c r="E76" s="35" t="s">
        <v>650</v>
      </c>
      <c r="M76" s="33"/>
      <c r="N76" s="34"/>
    </row>
    <row r="77" spans="2:14" ht="39" thickBot="1" x14ac:dyDescent="0.3">
      <c r="B77" s="30" t="str">
        <f>IF(C77="","",CONCATENATE(C77,",",E77,IF(F77="","",CONCATENATE(";",F77,",",H77,IF(I77="","",CONCATENATE(";",I77,",",K77))))))</f>
        <v>sexta das 19:00 às 21:00, quinzenal II</v>
      </c>
      <c r="C77" s="34" t="s">
        <v>659</v>
      </c>
      <c r="D77" s="35" t="s">
        <v>702</v>
      </c>
      <c r="E77" s="35" t="s">
        <v>650</v>
      </c>
      <c r="M77" s="33"/>
      <c r="N77" s="34"/>
    </row>
    <row r="78" spans="2:14" ht="39" thickBot="1" x14ac:dyDescent="0.3">
      <c r="B78" s="30" t="str">
        <f>IF(C78="","",CONCATENATE(C78,",",E78,IF(F78="","",CONCATENATE(";",F78,",",H78,IF(I78="","",CONCATENATE(";",I78,",",K78))))))</f>
        <v>sexta das 08:00 às 10:00, quinzenal I</v>
      </c>
      <c r="C78" s="34" t="s">
        <v>658</v>
      </c>
      <c r="D78" s="35" t="s">
        <v>702</v>
      </c>
      <c r="E78" s="35" t="s">
        <v>652</v>
      </c>
      <c r="M78" s="33"/>
      <c r="N78" s="34"/>
    </row>
    <row r="79" spans="2:14" ht="39" thickBot="1" x14ac:dyDescent="0.3">
      <c r="B79" s="30" t="str">
        <f>IF(C79="","",CONCATENATE(C79,",",E79,IF(F79="","",CONCATENATE(";",F79,",",H79,IF(I79="","",CONCATENATE(";",I79,",",K79))))))</f>
        <v>sexta das 19:00 às 21:00, quinzenal I</v>
      </c>
      <c r="C79" s="34" t="s">
        <v>659</v>
      </c>
      <c r="D79" s="35" t="s">
        <v>702</v>
      </c>
      <c r="E79" s="35" t="s">
        <v>652</v>
      </c>
      <c r="M79" s="33"/>
      <c r="N79" s="34"/>
    </row>
    <row r="80" spans="2:14" ht="39" thickBot="1" x14ac:dyDescent="0.3">
      <c r="B80" s="30" t="str">
        <f>IF(C80="","",CONCATENATE(C80,",",E80,IF(F80="","",CONCATENATE(";",F80,",",H80,IF(I80="","",CONCATENATE(";",I80,",",K80))))))</f>
        <v>sexta das 08:00 às 10:00, quinzenal II</v>
      </c>
      <c r="C80" s="34" t="s">
        <v>658</v>
      </c>
      <c r="D80" s="35" t="s">
        <v>702</v>
      </c>
      <c r="E80" s="35" t="s">
        <v>650</v>
      </c>
      <c r="M80" s="33"/>
      <c r="N80" s="34"/>
    </row>
    <row r="81" spans="2:14" ht="39" thickBot="1" x14ac:dyDescent="0.3">
      <c r="B81" s="30" t="str">
        <f>IF(C81="","",CONCATENATE(C81,",",E81,IF(F81="","",CONCATENATE(";",F81,",",H81,IF(I81="","",CONCATENATE(";",I81,",",K81))))))</f>
        <v>sexta das 19:00 às 21:00, quinzenal II</v>
      </c>
      <c r="C81" s="34" t="s">
        <v>659</v>
      </c>
      <c r="D81" s="35" t="s">
        <v>702</v>
      </c>
      <c r="E81" s="35" t="s">
        <v>650</v>
      </c>
      <c r="M81" s="33"/>
      <c r="N81" s="34"/>
    </row>
    <row r="82" spans="2:14" ht="39" thickBot="1" x14ac:dyDescent="0.3">
      <c r="B82" s="30" t="str">
        <f>IF(C82="","",CONCATENATE(C82,",",E82,IF(F82="","",CONCATENATE(";",F82,",",H82,IF(I82="","",CONCATENATE(";",I82,",",K82))))))</f>
        <v>sexta das 08:00 às 10:00, quinzenal I</v>
      </c>
      <c r="C82" s="34" t="s">
        <v>658</v>
      </c>
      <c r="D82" s="35" t="s">
        <v>702</v>
      </c>
      <c r="E82" s="35" t="s">
        <v>652</v>
      </c>
      <c r="M82" s="33"/>
      <c r="N82" s="34"/>
    </row>
    <row r="83" spans="2:14" ht="39" thickBot="1" x14ac:dyDescent="0.3">
      <c r="B83" s="30" t="str">
        <f>IF(C83="","",CONCATENATE(C83,",",E83,IF(F83="","",CONCATENATE(";",F83,",",H83,IF(I83="","",CONCATENATE(";",I83,",",K83))))))</f>
        <v>sexta das 19:00 às 21:00, quinzenal I</v>
      </c>
      <c r="C83" s="34" t="s">
        <v>659</v>
      </c>
      <c r="D83" s="35" t="s">
        <v>702</v>
      </c>
      <c r="E83" s="35" t="s">
        <v>652</v>
      </c>
      <c r="M83" s="33"/>
      <c r="N83" s="34"/>
    </row>
    <row r="84" spans="2:14" ht="39" thickBot="1" x14ac:dyDescent="0.3">
      <c r="B84" s="30" t="str">
        <f>IF(C84="","",CONCATENATE(C84,",",E84,IF(F84="","",CONCATENATE(";",F84,",",H84,IF(I84="","",CONCATENATE(";",I84,",",K84))))))</f>
        <v>sexta das 10:00 às 12:00, quinzenal I</v>
      </c>
      <c r="C84" s="34" t="s">
        <v>699</v>
      </c>
      <c r="D84" s="35" t="s">
        <v>702</v>
      </c>
      <c r="E84" s="35" t="s">
        <v>652</v>
      </c>
      <c r="M84" s="33"/>
      <c r="N84" s="34"/>
    </row>
    <row r="85" spans="2:14" ht="39" thickBot="1" x14ac:dyDescent="0.3">
      <c r="B85" s="30" t="str">
        <f>IF(C85="","",CONCATENATE(C85,",",E85,IF(F85="","",CONCATENATE(";",F85,",",H85,IF(I85="","",CONCATENATE(";",I85,",",K85))))))</f>
        <v>sexta das 10:00 às 12:00, quinzenal II</v>
      </c>
      <c r="C85" s="34" t="s">
        <v>699</v>
      </c>
      <c r="D85" s="35" t="s">
        <v>702</v>
      </c>
      <c r="E85" s="35" t="s">
        <v>650</v>
      </c>
      <c r="M85" s="33"/>
      <c r="N85" s="34"/>
    </row>
    <row r="86" spans="2:14" ht="39" thickBot="1" x14ac:dyDescent="0.3">
      <c r="B86" s="30" t="str">
        <f>IF(C86="","",CONCATENATE(C86,",",E86,IF(F86="","",CONCATENATE(";",F86,",",H86,IF(I86="","",CONCATENATE(";",I86,",",K86))))))</f>
        <v>sexta das 10:00 às 12:00, quinzenal I</v>
      </c>
      <c r="C86" s="34" t="s">
        <v>699</v>
      </c>
      <c r="D86" s="35" t="s">
        <v>702</v>
      </c>
      <c r="E86" s="35" t="s">
        <v>652</v>
      </c>
      <c r="M86" s="33"/>
      <c r="N86" s="34"/>
    </row>
    <row r="87" spans="2:14" ht="39" thickBot="1" x14ac:dyDescent="0.3">
      <c r="B87" s="30" t="str">
        <f>IF(C87="","",CONCATENATE(C87,",",E87,IF(F87="","",CONCATENATE(";",F87,",",H87,IF(I87="","",CONCATENATE(";",I87,",",K87))))))</f>
        <v>sexta das 10:00 às 12:00, quinzenal II</v>
      </c>
      <c r="C87" s="34" t="s">
        <v>699</v>
      </c>
      <c r="D87" s="35" t="s">
        <v>702</v>
      </c>
      <c r="E87" s="35" t="s">
        <v>650</v>
      </c>
      <c r="M87" s="33"/>
      <c r="N87" s="34"/>
    </row>
    <row r="88" spans="2:14" ht="39" thickBot="1" x14ac:dyDescent="0.3">
      <c r="B88" s="30" t="str">
        <f>IF(C88="","",CONCATENATE(C88,",",E88,IF(F88="","",CONCATENATE(";",F88,",",H88,IF(I88="","",CONCATENATE(";",I88,",",K88))))))</f>
        <v>sexta das 21:00 às 23:00, quinzenal I</v>
      </c>
      <c r="C88" s="34" t="s">
        <v>688</v>
      </c>
      <c r="D88" s="35" t="s">
        <v>702</v>
      </c>
      <c r="E88" s="35" t="s">
        <v>652</v>
      </c>
      <c r="M88" s="33"/>
      <c r="N88" s="34"/>
    </row>
    <row r="89" spans="2:14" ht="39" thickBot="1" x14ac:dyDescent="0.3">
      <c r="B89" s="30" t="str">
        <f>IF(C89="","",CONCATENATE(C89,",",E89,IF(F89="","",CONCATENATE(";",F89,",",H89,IF(I89="","",CONCATENATE(";",I89,",",K89))))))</f>
        <v>sexta das 21:00 às 23:00, quinzenal II</v>
      </c>
      <c r="C89" s="34" t="s">
        <v>688</v>
      </c>
      <c r="D89" s="35" t="s">
        <v>702</v>
      </c>
      <c r="E89" s="35" t="s">
        <v>650</v>
      </c>
      <c r="M89" s="33"/>
      <c r="N89" s="34"/>
    </row>
    <row r="90" spans="2:14" ht="39" thickBot="1" x14ac:dyDescent="0.3">
      <c r="B90" s="30" t="str">
        <f>IF(C90="","",CONCATENATE(C90,",",E90,IF(F90="","",CONCATENATE(";",F90,",",H90,IF(I90="","",CONCATENATE(";",I90,",",K90))))))</f>
        <v>sexta das 21:00 às 23:00, quinzenal I</v>
      </c>
      <c r="C90" s="34" t="s">
        <v>688</v>
      </c>
      <c r="D90" s="35" t="s">
        <v>702</v>
      </c>
      <c r="E90" s="35" t="s">
        <v>652</v>
      </c>
      <c r="M90" s="33"/>
      <c r="N90" s="34"/>
    </row>
    <row r="91" spans="2:14" ht="39" thickBot="1" x14ac:dyDescent="0.3">
      <c r="B91" s="30" t="str">
        <f>IF(C91="","",CONCATENATE(C91,",",E91,IF(F91="","",CONCATENATE(";",F91,",",H91,IF(I91="","",CONCATENATE(";",I91,",",K91))))))</f>
        <v>sexta das 21:00 às 23:00, quinzenal II</v>
      </c>
      <c r="C91" s="34" t="s">
        <v>688</v>
      </c>
      <c r="D91" s="35" t="s">
        <v>702</v>
      </c>
      <c r="E91" s="35" t="s">
        <v>650</v>
      </c>
      <c r="M91" s="33"/>
      <c r="N91" s="34"/>
    </row>
    <row r="92" spans="2:14" ht="39" thickBot="1" x14ac:dyDescent="0.3">
      <c r="B92" s="30" t="str">
        <f>IF(C92="","",CONCATENATE(C92,",",E92,IF(F92="","",CONCATENATE(";",F92,",",H92,IF(I92="","",CONCATENATE(";",I92,",",K92))))))</f>
        <v>sexta das 10:00 às 12:00, quinzenal II</v>
      </c>
      <c r="C92" s="34" t="s">
        <v>699</v>
      </c>
      <c r="D92" s="35" t="s">
        <v>702</v>
      </c>
      <c r="E92" s="35" t="s">
        <v>650</v>
      </c>
      <c r="M92" s="33"/>
      <c r="N92" s="34"/>
    </row>
    <row r="93" spans="2:14" ht="39" thickBot="1" x14ac:dyDescent="0.3">
      <c r="B93" s="30" t="str">
        <f>IF(C93="","",CONCATENATE(C93,",",E93,IF(F93="","",CONCATENATE(";",F93,",",H93,IF(I93="","",CONCATENATE(";",I93,",",K93))))))</f>
        <v>sexta das 21:00 às 23:00, quinzenal II</v>
      </c>
      <c r="C93" s="34" t="s">
        <v>688</v>
      </c>
      <c r="D93" s="35" t="s">
        <v>702</v>
      </c>
      <c r="E93" s="35" t="s">
        <v>650</v>
      </c>
      <c r="M93" s="33"/>
      <c r="N93" s="34"/>
    </row>
    <row r="94" spans="2:14" ht="39" thickBot="1" x14ac:dyDescent="0.3">
      <c r="B94" s="30" t="str">
        <f>IF(C94="","",CONCATENATE(C94,",",E94,IF(F94="","",CONCATENATE(";",F94,",",H94,IF(I94="","",CONCATENATE(";",I94,",",K94))))))</f>
        <v>sexta das 10:00 às 12:00, quinzenal I</v>
      </c>
      <c r="C94" s="34" t="s">
        <v>699</v>
      </c>
      <c r="D94" s="35" t="s">
        <v>702</v>
      </c>
      <c r="E94" s="35" t="s">
        <v>652</v>
      </c>
      <c r="M94" s="33"/>
      <c r="N94" s="34"/>
    </row>
    <row r="95" spans="2:14" ht="39" thickBot="1" x14ac:dyDescent="0.3">
      <c r="B95" s="30" t="str">
        <f>IF(C95="","",CONCATENATE(C95,",",E95,IF(F95="","",CONCATENATE(";",F95,",",H95,IF(I95="","",CONCATENATE(";",I95,",",K95))))))</f>
        <v>sexta das 21:00 às 23:00, quinzenal I</v>
      </c>
      <c r="C95" s="34" t="s">
        <v>688</v>
      </c>
      <c r="D95" s="35" t="s">
        <v>702</v>
      </c>
      <c r="E95" s="35" t="s">
        <v>652</v>
      </c>
      <c r="M95" s="33"/>
      <c r="N95" s="34"/>
    </row>
    <row r="96" spans="2:14" ht="39" thickBot="1" x14ac:dyDescent="0.3">
      <c r="B96" s="30" t="str">
        <f>IF(C96="","",CONCATENATE(C96,",",E96,IF(F96="","",CONCATENATE(";",F96,",",H96,IF(I96="","",CONCATENATE(";",I96,",",K96))))))</f>
        <v>sexta das 10:00 às 12:00, quinzenal II</v>
      </c>
      <c r="C96" s="34" t="s">
        <v>699</v>
      </c>
      <c r="D96" s="35" t="s">
        <v>702</v>
      </c>
      <c r="E96" s="35" t="s">
        <v>650</v>
      </c>
      <c r="M96" s="33"/>
      <c r="N96" s="34"/>
    </row>
    <row r="97" spans="2:14" ht="39" thickBot="1" x14ac:dyDescent="0.3">
      <c r="B97" s="30" t="str">
        <f>IF(C97="","",CONCATENATE(C97,",",E97,IF(F97="","",CONCATENATE(";",F97,",",H97,IF(I97="","",CONCATENATE(";",I97,",",K97))))))</f>
        <v>sexta das 21:00 às 23:00, quinzenal II</v>
      </c>
      <c r="C97" s="34" t="s">
        <v>688</v>
      </c>
      <c r="D97" s="35" t="s">
        <v>702</v>
      </c>
      <c r="E97" s="35" t="s">
        <v>650</v>
      </c>
      <c r="M97" s="33"/>
      <c r="N97" s="34"/>
    </row>
    <row r="98" spans="2:14" ht="39" thickBot="1" x14ac:dyDescent="0.3">
      <c r="B98" s="30" t="str">
        <f>IF(C98="","",CONCATENATE(C98,",",E98,IF(F98="","",CONCATENATE(";",F98,",",H98,IF(I98="","",CONCATENATE(";",I98,",",K98))))))</f>
        <v>sexta das 10:00 às 12:00, quinzenal I</v>
      </c>
      <c r="C98" s="34" t="s">
        <v>699</v>
      </c>
      <c r="D98" s="35" t="s">
        <v>702</v>
      </c>
      <c r="E98" s="35" t="s">
        <v>652</v>
      </c>
      <c r="M98" s="33"/>
      <c r="N98" s="34"/>
    </row>
    <row r="99" spans="2:14" ht="39" thickBot="1" x14ac:dyDescent="0.3">
      <c r="B99" s="30" t="str">
        <f>IF(C99="","",CONCATENATE(C99,",",E99,IF(F99="","",CONCATENATE(";",F99,",",H99,IF(I99="","",CONCATENATE(";",I99,",",K99))))))</f>
        <v>sexta das 21:00 às 23:00, quinzenal I</v>
      </c>
      <c r="C99" s="34" t="s">
        <v>688</v>
      </c>
      <c r="D99" s="35" t="s">
        <v>702</v>
      </c>
      <c r="E99" s="35" t="s">
        <v>652</v>
      </c>
      <c r="M99" s="33"/>
      <c r="N99" s="34"/>
    </row>
    <row r="100" spans="2:14" ht="39" thickBot="1" x14ac:dyDescent="0.3">
      <c r="B100" s="30" t="str">
        <f>IF(C100="","",CONCATENATE(C100,",",E100,IF(F100="","",CONCATENATE(";",F100,",",H100,IF(I100="","",CONCATENATE(";",I100,",",K100))))))</f>
        <v>sexta das 10:00 às 12:00, quinzenal II</v>
      </c>
      <c r="C100" s="34" t="s">
        <v>699</v>
      </c>
      <c r="D100" s="35" t="s">
        <v>702</v>
      </c>
      <c r="E100" s="35" t="s">
        <v>650</v>
      </c>
      <c r="M100" s="33"/>
      <c r="N100" s="34"/>
    </row>
    <row r="101" spans="2:14" ht="39" thickBot="1" x14ac:dyDescent="0.3">
      <c r="B101" s="30" t="str">
        <f>IF(C101="","",CONCATENATE(C101,",",E101,IF(F101="","",CONCATENATE(";",F101,",",H101,IF(I101="","",CONCATENATE(";",I101,",",K101))))))</f>
        <v>sexta das 21:00 às 23:00, quinzenal II</v>
      </c>
      <c r="C101" s="34" t="s">
        <v>688</v>
      </c>
      <c r="D101" s="35" t="s">
        <v>702</v>
      </c>
      <c r="E101" s="35" t="s">
        <v>650</v>
      </c>
      <c r="M101" s="33"/>
      <c r="N101" s="34"/>
    </row>
    <row r="102" spans="2:14" ht="39" thickBot="1" x14ac:dyDescent="0.3">
      <c r="B102" s="30" t="str">
        <f>IF(C102="","",CONCATENATE(C102,",",E102,IF(F102="","",CONCATENATE(";",F102,",",H102,IF(I102="","",CONCATENATE(";",I102,",",K102))))))</f>
        <v>sexta das 10:00 às 12:00, quinzenal I</v>
      </c>
      <c r="C102" s="34" t="s">
        <v>699</v>
      </c>
      <c r="D102" s="35" t="s">
        <v>702</v>
      </c>
      <c r="E102" s="35" t="s">
        <v>652</v>
      </c>
      <c r="M102" s="33"/>
      <c r="N102" s="34"/>
    </row>
    <row r="103" spans="2:14" ht="39" thickBot="1" x14ac:dyDescent="0.3">
      <c r="B103" s="30" t="str">
        <f>IF(C103="","",CONCATENATE(C103,",",E103,IF(F103="","",CONCATENATE(";",F103,",",H103,IF(I103="","",CONCATENATE(";",I103,",",K103))))))</f>
        <v>sexta das 21:00 às 23:00, quinzenal I</v>
      </c>
      <c r="C103" s="34" t="s">
        <v>688</v>
      </c>
      <c r="D103" s="35" t="s">
        <v>702</v>
      </c>
      <c r="E103" s="35" t="s">
        <v>652</v>
      </c>
      <c r="M103" s="33"/>
      <c r="N103" s="34"/>
    </row>
    <row r="104" spans="2:14" ht="39" thickBot="1" x14ac:dyDescent="0.3">
      <c r="B104" s="30" t="str">
        <f>IF(C104="","",CONCATENATE(C104,",",E104,IF(F104="","",CONCATENATE(";",F104,",",H104,IF(I104="","",CONCATENATE(";",I104,",",K104))))))</f>
        <v>sexta das 10:00 às 12:00, quinzenal II</v>
      </c>
      <c r="C104" s="34" t="s">
        <v>699</v>
      </c>
      <c r="D104" s="35" t="s">
        <v>702</v>
      </c>
      <c r="E104" s="35" t="s">
        <v>650</v>
      </c>
      <c r="M104" s="33"/>
      <c r="N104" s="34"/>
    </row>
    <row r="105" spans="2:14" ht="39" thickBot="1" x14ac:dyDescent="0.3">
      <c r="B105" s="30" t="str">
        <f>IF(C105="","",CONCATENATE(C105,",",E105,IF(F105="","",CONCATENATE(";",F105,",",H105,IF(I105="","",CONCATENATE(";",I105,",",K105))))))</f>
        <v>sexta das 21:00 às 23:00, quinzenal II</v>
      </c>
      <c r="C105" s="34" t="s">
        <v>688</v>
      </c>
      <c r="D105" s="35" t="s">
        <v>702</v>
      </c>
      <c r="E105" s="35" t="s">
        <v>650</v>
      </c>
      <c r="M105" s="33"/>
      <c r="N105" s="34"/>
    </row>
    <row r="106" spans="2:14" ht="39" thickBot="1" x14ac:dyDescent="0.3">
      <c r="B106" s="30" t="str">
        <f>IF(C106="","",CONCATENATE(C106,",",E106,IF(F106="","",CONCATENATE(";",F106,",",H106,IF(I106="","",CONCATENATE(";",I106,",",K106))))))</f>
        <v>sexta das 10:00 às 12:00, quinzenal I</v>
      </c>
      <c r="C106" s="34" t="s">
        <v>699</v>
      </c>
      <c r="D106" s="35" t="s">
        <v>702</v>
      </c>
      <c r="E106" s="35" t="s">
        <v>652</v>
      </c>
      <c r="M106" s="33"/>
      <c r="N106" s="34"/>
    </row>
    <row r="107" spans="2:14" ht="39" thickBot="1" x14ac:dyDescent="0.3">
      <c r="B107" s="30" t="str">
        <f>IF(C107="","",CONCATENATE(C107,",",E107,IF(F107="","",CONCATENATE(";",F107,",",H107,IF(I107="","",CONCATENATE(";",I107,",",K107))))))</f>
        <v>sexta das 21:00 às 23:00, quinzenal I</v>
      </c>
      <c r="C107" s="34" t="s">
        <v>688</v>
      </c>
      <c r="D107" s="35" t="s">
        <v>702</v>
      </c>
      <c r="E107" s="35" t="s">
        <v>652</v>
      </c>
      <c r="M107" s="33"/>
      <c r="N107" s="34"/>
    </row>
    <row r="108" spans="2:14" ht="15.75" thickBot="1" x14ac:dyDescent="0.3">
      <c r="B108" s="30" t="str">
        <f>IF(C108="","",CONCATENATE(C108,",",E108,IF(F108="","",CONCATENATE(";",F108,",",H108,IF(I108="","",CONCATENATE(";",I108,",",K108))))))</f>
        <v/>
      </c>
      <c r="C108" s="34"/>
      <c r="M108" s="33"/>
      <c r="N108" s="34"/>
    </row>
    <row r="109" spans="2:14" ht="15.75" thickBot="1" x14ac:dyDescent="0.3">
      <c r="B109" s="30" t="str">
        <f>IF(C109="","",CONCATENATE(C109,",",E109,IF(F109="","",CONCATENATE(";",F109,",",H109,IF(I109="","",CONCATENATE(";",I109,",",K109))))))</f>
        <v/>
      </c>
      <c r="C109" s="34"/>
      <c r="M109" s="33"/>
      <c r="N109" s="34"/>
    </row>
    <row r="110" spans="2:14" ht="15.75" thickBot="1" x14ac:dyDescent="0.3">
      <c r="B110" s="30" t="str">
        <f>IF(C110="","",CONCATENATE(C110,",",E110,IF(F110="","",CONCATENATE(";",F110,",",H110,IF(I110="","",CONCATENATE(";",I110,",",K110))))))</f>
        <v/>
      </c>
      <c r="C110" s="34"/>
      <c r="M110" s="33"/>
      <c r="N110" s="34"/>
    </row>
    <row r="111" spans="2:14" ht="15.75" thickBot="1" x14ac:dyDescent="0.3">
      <c r="B111" s="30" t="str">
        <f>IF(C111="","",CONCATENATE(C111,",",E111,IF(F111="","",CONCATENATE(";",F111,",",H111,IF(I111="","",CONCATENATE(";",I111,",",K111))))))</f>
        <v/>
      </c>
      <c r="C111" s="34"/>
      <c r="M111" s="33"/>
      <c r="N111" s="34"/>
    </row>
    <row r="112" spans="2:14" ht="15.75" thickBot="1" x14ac:dyDescent="0.3">
      <c r="B112" s="30" t="str">
        <f>IF(C112="","",CONCATENATE(C112,",",E112,IF(F112="","",CONCATENATE(";",F112,",",H112,IF(I112="","",CONCATENATE(";",I112,",",K112))))))</f>
        <v/>
      </c>
      <c r="C112" s="34"/>
      <c r="M112" s="33"/>
      <c r="N112" s="34"/>
    </row>
    <row r="113" spans="2:14" ht="15.75" thickBot="1" x14ac:dyDescent="0.3">
      <c r="B113" s="30" t="str">
        <f>IF(C113="","",CONCATENATE(C113,",",E113,IF(F113="","",CONCATENATE(";",F113,",",H113,IF(I113="","",CONCATENATE(";",I113,",",K113))))))</f>
        <v/>
      </c>
      <c r="C113" s="34"/>
      <c r="M113" s="33"/>
      <c r="N113" s="34"/>
    </row>
    <row r="114" spans="2:14" ht="15.75" thickBot="1" x14ac:dyDescent="0.3">
      <c r="B114" s="30" t="str">
        <f>IF(C114="","",CONCATENATE(C114,",",E114,IF(F114="","",CONCATENATE(";",F114,",",H114,IF(I114="","",CONCATENATE(";",I114,",",K114))))))</f>
        <v/>
      </c>
      <c r="C114" s="34"/>
      <c r="M114" s="33"/>
      <c r="N114" s="34"/>
    </row>
    <row r="115" spans="2:14" ht="15.75" thickBot="1" x14ac:dyDescent="0.3">
      <c r="B115" s="30" t="str">
        <f>IF(C115="","",CONCATENATE(C115,",",E115,IF(F115="","",CONCATENATE(";",F115,",",H115,IF(I115="","",CONCATENATE(";",I115,",",K115))))))</f>
        <v/>
      </c>
      <c r="C115" s="34"/>
      <c r="M115" s="33"/>
      <c r="N115" s="34"/>
    </row>
    <row r="116" spans="2:14" ht="15.75" thickBot="1" x14ac:dyDescent="0.3">
      <c r="B116" s="30" t="str">
        <f>IF(C116="","",CONCATENATE(C116,",",E116,IF(F116="","",CONCATENATE(";",F116,",",H116,IF(I116="","",CONCATENATE(";",I116,",",K116))))))</f>
        <v/>
      </c>
      <c r="C116" s="34"/>
      <c r="M116" s="33"/>
      <c r="N116" s="34"/>
    </row>
    <row r="117" spans="2:14" ht="15.75" thickBot="1" x14ac:dyDescent="0.3">
      <c r="B117" s="30" t="str">
        <f>IF(C117="","",CONCATENATE(C117,",",E117,IF(F117="","",CONCATENATE(";",F117,",",H117,IF(I117="","",CONCATENATE(";",I117,",",K117))))))</f>
        <v/>
      </c>
      <c r="C117" s="34"/>
      <c r="M117" s="33"/>
      <c r="N117" s="34"/>
    </row>
    <row r="118" spans="2:14" ht="15.75" thickBot="1" x14ac:dyDescent="0.3">
      <c r="B118" s="30" t="str">
        <f>IF(C118="","",CONCATENATE(C118,",",E118,IF(F118="","",CONCATENATE(";",F118,",",H118,IF(I118="","",CONCATENATE(";",I118,",",K118))))))</f>
        <v/>
      </c>
      <c r="C118" s="34"/>
      <c r="M118" s="33"/>
      <c r="N118" s="34"/>
    </row>
    <row r="119" spans="2:14" ht="15.75" thickBot="1" x14ac:dyDescent="0.3">
      <c r="B119" s="30" t="str">
        <f>IF(C119="","",CONCATENATE(C119,",",E119,IF(F119="","",CONCATENATE(";",F119,",",H119,IF(I119="","",CONCATENATE(";",I119,",",K119))))))</f>
        <v/>
      </c>
      <c r="C119" s="36"/>
      <c r="M119" s="33"/>
      <c r="N119" s="36"/>
    </row>
    <row r="120" spans="2:14" ht="15.75" thickBot="1" x14ac:dyDescent="0.3">
      <c r="B120" s="30" t="str">
        <f>IF(C120="","",CONCATENATE(C120,",",E120,IF(F120="","",CONCATENATE(";",F120,",",H120,IF(I120="","",CONCATENATE(";",I120,",",K120))))))</f>
        <v/>
      </c>
      <c r="C120" s="34"/>
      <c r="M120" s="33"/>
      <c r="N120" s="34"/>
    </row>
    <row r="121" spans="2:14" ht="15.75" thickBot="1" x14ac:dyDescent="0.3">
      <c r="B121" s="30" t="str">
        <f>IF(C121="","",CONCATENATE(C121,",",E121,IF(F121="","",CONCATENATE(";",F121,",",H121,IF(I121="","",CONCATENATE(";",I121,",",K121))))))</f>
        <v/>
      </c>
      <c r="C121" s="34"/>
      <c r="M121" s="33"/>
      <c r="N121" s="34"/>
    </row>
    <row r="122" spans="2:14" ht="15.75" thickBot="1" x14ac:dyDescent="0.3">
      <c r="B122" s="30" t="str">
        <f>IF(C122="","",CONCATENATE(C122,",",E122,IF(F122="","",CONCATENATE(";",F122,",",H122,IF(I122="","",CONCATENATE(";",I122,",",K122))))))</f>
        <v/>
      </c>
      <c r="C122" s="34"/>
      <c r="M122" s="33"/>
      <c r="N122" s="34"/>
    </row>
    <row r="123" spans="2:14" ht="15.75" thickBot="1" x14ac:dyDescent="0.3">
      <c r="B123" s="30" t="str">
        <f>IF(C123="","",CONCATENATE(C123,",",E123,IF(F123="","",CONCATENATE(";",F123,",",H123,IF(I123="","",CONCATENATE(";",I123,",",K123))))))</f>
        <v/>
      </c>
      <c r="C123" s="34"/>
      <c r="M123" s="33"/>
      <c r="N123" s="34"/>
    </row>
    <row r="124" spans="2:14" ht="15.75" thickBot="1" x14ac:dyDescent="0.3">
      <c r="B124" s="30" t="str">
        <f>IF(C124="","",CONCATENATE(C124,",",E124,IF(F124="","",CONCATENATE(";",F124,",",H124,IF(I124="","",CONCATENATE(";",I124,",",K124))))))</f>
        <v/>
      </c>
      <c r="C124" s="34"/>
      <c r="M124" s="33"/>
      <c r="N124" s="34"/>
    </row>
    <row r="125" spans="2:14" ht="15.75" thickBot="1" x14ac:dyDescent="0.3">
      <c r="B125" s="30" t="str">
        <f>IF(C125="","",CONCATENATE(C125,",",E125,IF(F125="","",CONCATENATE(";",F125,",",H125,IF(I125="","",CONCATENATE(";",I125,",",K125))))))</f>
        <v/>
      </c>
      <c r="C125" s="34"/>
      <c r="M125" s="33"/>
      <c r="N125" s="34"/>
    </row>
    <row r="126" spans="2:14" ht="15.75" thickBot="1" x14ac:dyDescent="0.3">
      <c r="B126" s="30" t="str">
        <f>IF(C126="","",CONCATENATE(C126,",",E126,IF(F126="","",CONCATENATE(";",F126,",",H126,IF(I126="","",CONCATENATE(";",I126,",",K126))))))</f>
        <v/>
      </c>
      <c r="C126" s="34"/>
      <c r="M126" s="33"/>
      <c r="N126" s="34"/>
    </row>
    <row r="127" spans="2:14" ht="15.75" thickBot="1" x14ac:dyDescent="0.3">
      <c r="B127" s="30" t="str">
        <f>IF(C127="","",CONCATENATE(C127,",",E127,IF(F127="","",CONCATENATE(";",F127,",",H127,IF(I127="","",CONCATENATE(";",I127,",",K127))))))</f>
        <v/>
      </c>
      <c r="C127" s="34"/>
      <c r="M127" s="33"/>
      <c r="N127" s="34"/>
    </row>
    <row r="128" spans="2:14" ht="15.75" thickBot="1" x14ac:dyDescent="0.3">
      <c r="B128" s="30" t="str">
        <f>IF(C128="","",CONCATENATE(C128,",",E128,IF(F128="","",CONCATENATE(";",F128,",",H128,IF(I128="","",CONCATENATE(";",I128,",",K128))))))</f>
        <v/>
      </c>
      <c r="C128" s="34"/>
      <c r="M128" s="33"/>
      <c r="N128" s="34"/>
    </row>
    <row r="129" spans="2:14" ht="15.75" thickBot="1" x14ac:dyDescent="0.3">
      <c r="B129" s="30" t="str">
        <f>IF(C129="","",CONCATENATE(C129,",",E129,IF(F129="","",CONCATENATE(";",F129,",",H129,IF(I129="","",CONCATENATE(";",I129,",",K129))))))</f>
        <v/>
      </c>
      <c r="C129" s="34"/>
      <c r="M129" s="33"/>
      <c r="N129" s="34"/>
    </row>
    <row r="130" spans="2:14" ht="15.75" thickBot="1" x14ac:dyDescent="0.3">
      <c r="B130" s="30" t="str">
        <f>IF(C130="","",CONCATENATE(C130,",",E130,IF(F130="","",CONCATENATE(";",F130,",",H130,IF(I130="","",CONCATENATE(";",I130,",",K130))))))</f>
        <v/>
      </c>
      <c r="C130" s="34"/>
      <c r="M130" s="33"/>
      <c r="N130" s="34"/>
    </row>
    <row r="131" spans="2:14" ht="15.75" thickBot="1" x14ac:dyDescent="0.3">
      <c r="B131" s="30" t="str">
        <f>IF(C131="","",CONCATENATE(C131,",",E131,IF(F131="","",CONCATENATE(";",F131,",",H131,IF(I131="","",CONCATENATE(";",I131,",",K131))))))</f>
        <v/>
      </c>
      <c r="C131" s="34"/>
      <c r="M131" s="33"/>
      <c r="N131" s="34"/>
    </row>
    <row r="132" spans="2:14" ht="15.75" thickBot="1" x14ac:dyDescent="0.3">
      <c r="B132" s="30" t="str">
        <f>IF(C132="","",CONCATENATE(C132,",",E132,IF(F132="","",CONCATENATE(";",F132,",",H132,IF(I132="","",CONCATENATE(";",I132,",",K132))))))</f>
        <v/>
      </c>
      <c r="C132" s="34"/>
      <c r="M132" s="33"/>
      <c r="N132" s="34"/>
    </row>
    <row r="133" spans="2:14" ht="15.75" thickBot="1" x14ac:dyDescent="0.3">
      <c r="B133" s="30" t="str">
        <f>IF(C133="","",CONCATENATE(C133,",",E133,IF(F133="","",CONCATENATE(";",F133,",",H133,IF(I133="","",CONCATENATE(";",I133,",",K133))))))</f>
        <v/>
      </c>
      <c r="C133" s="34"/>
      <c r="M133" s="33"/>
      <c r="N133" s="34"/>
    </row>
    <row r="134" spans="2:14" ht="15.75" thickBot="1" x14ac:dyDescent="0.3">
      <c r="B134" s="30" t="str">
        <f>IF(C134="","",CONCATENATE(C134,",",E134,IF(F134="","",CONCATENATE(";",F134,",",H134,IF(I134="","",CONCATENATE(";",I134,",",K134))))))</f>
        <v/>
      </c>
      <c r="C134" s="34"/>
      <c r="M134" s="33"/>
      <c r="N134" s="34"/>
    </row>
    <row r="135" spans="2:14" ht="15.75" thickBot="1" x14ac:dyDescent="0.3">
      <c r="B135" s="30" t="str">
        <f>IF(C135="","",CONCATENATE(C135,",",E135,IF(F135="","",CONCATENATE(";",F135,",",H135,IF(I135="","",CONCATENATE(";",I135,",",K135))))))</f>
        <v/>
      </c>
      <c r="C135" s="34"/>
      <c r="M135" s="33"/>
      <c r="N135" s="34"/>
    </row>
    <row r="136" spans="2:14" ht="15.75" thickBot="1" x14ac:dyDescent="0.3">
      <c r="B136" s="30" t="str">
        <f>IF(C136="","",CONCATENATE(C136,",",E136,IF(F136="","",CONCATENATE(";",F136,",",H136,IF(I136="","",CONCATENATE(";",I136,",",K136))))))</f>
        <v/>
      </c>
      <c r="C136" s="34"/>
      <c r="M136" s="33"/>
      <c r="N136" s="34"/>
    </row>
    <row r="137" spans="2:14" ht="15.75" thickBot="1" x14ac:dyDescent="0.3">
      <c r="B137" s="30" t="str">
        <f>IF(C137="","",CONCATENATE(C137,",",E137,IF(F137="","",CONCATENATE(";",F137,",",H137,IF(I137="","",CONCATENATE(";",I137,",",K137))))))</f>
        <v/>
      </c>
      <c r="C137" s="34"/>
      <c r="M137" s="33"/>
      <c r="N137" s="34"/>
    </row>
    <row r="138" spans="2:14" ht="15.75" thickBot="1" x14ac:dyDescent="0.3">
      <c r="B138" s="30" t="str">
        <f>IF(C138="","",CONCATENATE(C138,",",E138,IF(F138="","",CONCATENATE(";",F138,",",H138,IF(I138="","",CONCATENATE(";",I138,",",K138))))))</f>
        <v/>
      </c>
      <c r="C138" s="34"/>
      <c r="M138" s="33"/>
      <c r="N138" s="34"/>
    </row>
    <row r="139" spans="2:14" ht="15.75" thickBot="1" x14ac:dyDescent="0.3">
      <c r="B139" s="30" t="str">
        <f>IF(C139="","",CONCATENATE(C139,",",E139,IF(F139="","",CONCATENATE(";",F139,",",H139,IF(I139="","",CONCATENATE(";",I139,",",K139))))))</f>
        <v/>
      </c>
      <c r="C139" s="34"/>
      <c r="M139" s="33"/>
      <c r="N139" s="34"/>
    </row>
    <row r="140" spans="2:14" ht="15.75" thickBot="1" x14ac:dyDescent="0.3">
      <c r="B140" s="30" t="str">
        <f>IF(C140="","",CONCATENATE(C140,",",E140,IF(F140="","",CONCATENATE(";",F140,",",H140,IF(I140="","",CONCATENATE(";",I140,",",K140))))))</f>
        <v/>
      </c>
      <c r="C140" s="34"/>
      <c r="M140" s="33"/>
      <c r="N140" s="34"/>
    </row>
    <row r="141" spans="2:14" ht="15.75" thickBot="1" x14ac:dyDescent="0.3">
      <c r="B141" s="30" t="str">
        <f>IF(C141="","",CONCATENATE(C141,",",E141,IF(F141="","",CONCATENATE(";",F141,",",H141,IF(I141="","",CONCATENATE(";",I141,",",K141))))))</f>
        <v/>
      </c>
      <c r="C141" s="34"/>
      <c r="M141" s="33"/>
      <c r="N141" s="34"/>
    </row>
    <row r="142" spans="2:14" ht="15.75" thickBot="1" x14ac:dyDescent="0.3">
      <c r="B142" s="30" t="str">
        <f>IF(C142="","",CONCATENATE(C142,",",E142,IF(F142="","",CONCATENATE(";",F142,",",H142,IF(I142="","",CONCATENATE(";",I142,",",K142))))))</f>
        <v/>
      </c>
      <c r="C142" s="34"/>
      <c r="M142" s="33"/>
      <c r="N142" s="34"/>
    </row>
    <row r="143" spans="2:14" ht="15.75" thickBot="1" x14ac:dyDescent="0.3">
      <c r="B143" s="30" t="str">
        <f>IF(C143="","",CONCATENATE(C143,",",E143,IF(F143="","",CONCATENATE(";",F143,",",H143,IF(I143="","",CONCATENATE(";",I143,",",K143))))))</f>
        <v/>
      </c>
      <c r="C143" s="34"/>
      <c r="M143" s="33"/>
      <c r="N143" s="34"/>
    </row>
    <row r="144" spans="2:14" ht="15.75" thickBot="1" x14ac:dyDescent="0.3">
      <c r="B144" s="30" t="str">
        <f>IF(C144="","",CONCATENATE(C144,",",E144,IF(F144="","",CONCATENATE(";",F144,",",H144,IF(I144="","",CONCATENATE(";",I144,",",K144))))))</f>
        <v/>
      </c>
      <c r="C144" s="34"/>
      <c r="M144" s="33"/>
      <c r="N144" s="34"/>
    </row>
    <row r="145" spans="2:14" ht="15.75" thickBot="1" x14ac:dyDescent="0.3">
      <c r="B145" s="30" t="str">
        <f>IF(C145="","",CONCATENATE(C145,",",E145,IF(F145="","",CONCATENATE(";",F145,",",H145,IF(I145="","",CONCATENATE(";",I145,",",K145))))))</f>
        <v/>
      </c>
      <c r="C145" s="34"/>
      <c r="M145" s="33"/>
      <c r="N145" s="34"/>
    </row>
    <row r="146" spans="2:14" ht="15.75" thickBot="1" x14ac:dyDescent="0.3">
      <c r="B146" s="30" t="str">
        <f>IF(C146="","",CONCATENATE(C146,",",E146,IF(F146="","",CONCATENATE(";",F146,",",H146,IF(I146="","",CONCATENATE(";",I146,",",K146))))))</f>
        <v/>
      </c>
      <c r="C146" s="34"/>
      <c r="M146" s="33"/>
      <c r="N146" s="34"/>
    </row>
    <row r="147" spans="2:14" ht="15.75" thickBot="1" x14ac:dyDescent="0.3">
      <c r="B147" s="30" t="str">
        <f>IF(C147="","",CONCATENATE(C147,",",E147,IF(F147="","",CONCATENATE(";",F147,",",H147,IF(I147="","",CONCATENATE(";",I147,",",K147))))))</f>
        <v/>
      </c>
      <c r="C147" s="34"/>
      <c r="M147" s="33"/>
      <c r="N147" s="34"/>
    </row>
    <row r="148" spans="2:14" ht="15.75" thickBot="1" x14ac:dyDescent="0.3">
      <c r="B148" s="30" t="str">
        <f>IF(C148="","",CONCATENATE(C148,",",E148,IF(F148="","",CONCATENATE(";",F148,",",H148,IF(I148="","",CONCATENATE(";",I148,",",K148))))))</f>
        <v/>
      </c>
      <c r="C148" s="34"/>
      <c r="M148" s="33"/>
      <c r="N148" s="34"/>
    </row>
    <row r="149" spans="2:14" ht="15.75" thickBot="1" x14ac:dyDescent="0.3">
      <c r="B149" s="30" t="str">
        <f>IF(C149="","",CONCATENATE(C149,",",E149,IF(F149="","",CONCATENATE(";",F149,",",H149,IF(I149="","",CONCATENATE(";",I149,",",K149))))))</f>
        <v/>
      </c>
      <c r="C149" s="34"/>
      <c r="M149" s="33"/>
      <c r="N149" s="34"/>
    </row>
    <row r="150" spans="2:14" ht="15.75" thickBot="1" x14ac:dyDescent="0.3">
      <c r="B150" s="30" t="str">
        <f>IF(C150="","",CONCATENATE(C150,",",E150,IF(F150="","",CONCATENATE(";",F150,",",H150,IF(I150="","",CONCATENATE(";",I150,",",K150))))))</f>
        <v/>
      </c>
      <c r="C150" s="34"/>
      <c r="M150" s="33"/>
      <c r="N150" s="34"/>
    </row>
    <row r="151" spans="2:14" ht="15.75" thickBot="1" x14ac:dyDescent="0.3">
      <c r="B151" s="30" t="str">
        <f>IF(C151="","",CONCATENATE(C151,",",E151,IF(F151="","",CONCATENATE(";",F151,",",H151,IF(I151="","",CONCATENATE(";",I151,",",K151))))))</f>
        <v/>
      </c>
      <c r="C151" s="34"/>
      <c r="M151" s="33"/>
      <c r="N151" s="34"/>
    </row>
    <row r="152" spans="2:14" ht="15.75" thickBot="1" x14ac:dyDescent="0.3">
      <c r="B152" s="30" t="str">
        <f>IF(C152="","",CONCATENATE(C152,",",E152,IF(F152="","",CONCATENATE(";",F152,",",H152,IF(I152="","",CONCATENATE(";",I152,",",K152))))))</f>
        <v/>
      </c>
      <c r="C152" s="34"/>
      <c r="M152" s="33"/>
      <c r="N152" s="34"/>
    </row>
    <row r="153" spans="2:14" ht="15.75" thickBot="1" x14ac:dyDescent="0.3">
      <c r="B153" s="30" t="str">
        <f>IF(C153="","",CONCATENATE(C153,",",E153,IF(F153="","",CONCATENATE(";",F153,",",H153,IF(I153="","",CONCATENATE(";",I153,",",K153))))))</f>
        <v/>
      </c>
      <c r="C153" s="34"/>
      <c r="M153" s="33"/>
      <c r="N153" s="34"/>
    </row>
    <row r="154" spans="2:14" ht="15.75" thickBot="1" x14ac:dyDescent="0.3">
      <c r="B154" s="30" t="str">
        <f>IF(C154="","",CONCATENATE(C154,",",E154,IF(F154="","",CONCATENATE(";",F154,",",H154,IF(I154="","",CONCATENATE(";",I154,",",K154))))))</f>
        <v/>
      </c>
      <c r="C154" s="34"/>
      <c r="M154" s="33"/>
      <c r="N154" s="34"/>
    </row>
    <row r="155" spans="2:14" ht="15.75" thickBot="1" x14ac:dyDescent="0.3">
      <c r="B155" s="30" t="str">
        <f>IF(C155="","",CONCATENATE(C155,",",E155,IF(F155="","",CONCATENATE(";",F155,",",H155,IF(I155="","",CONCATENATE(";",I155,",",K155))))))</f>
        <v/>
      </c>
      <c r="C155" s="34"/>
      <c r="M155" s="33"/>
      <c r="N155" s="34"/>
    </row>
    <row r="156" spans="2:14" ht="15.75" thickBot="1" x14ac:dyDescent="0.3">
      <c r="B156" s="30" t="str">
        <f>IF(C156="","",CONCATENATE(C156,",",E156,IF(F156="","",CONCATENATE(";",F156,",",H156,IF(I156="","",CONCATENATE(";",I156,",",K156))))))</f>
        <v/>
      </c>
      <c r="C156" s="34"/>
      <c r="M156" s="33"/>
      <c r="N156" s="34"/>
    </row>
    <row r="157" spans="2:14" ht="15.75" thickBot="1" x14ac:dyDescent="0.3">
      <c r="B157" s="30" t="str">
        <f>IF(C157="","",CONCATENATE(C157,",",E157,IF(F157="","",CONCATENATE(";",F157,",",H157,IF(I157="","",CONCATENATE(";",I157,",",K157))))))</f>
        <v/>
      </c>
      <c r="C157" s="34"/>
      <c r="M157" s="33"/>
      <c r="N157" s="34"/>
    </row>
    <row r="158" spans="2:14" ht="15.75" thickBot="1" x14ac:dyDescent="0.3">
      <c r="B158" s="30" t="str">
        <f>IF(C158="","",CONCATENATE(C158,",",E158,IF(F158="","",CONCATENATE(";",F158,",",H158,IF(I158="","",CONCATENATE(";",I158,",",K158))))))</f>
        <v/>
      </c>
      <c r="C158" s="34"/>
      <c r="M158" s="33"/>
      <c r="N158" s="34"/>
    </row>
    <row r="159" spans="2:14" ht="15.75" thickBot="1" x14ac:dyDescent="0.3">
      <c r="B159" s="30" t="str">
        <f>IF(C159="","",CONCATENATE(C159,",",E159,IF(F159="","",CONCATENATE(";",F159,",",H159,IF(I159="","",CONCATENATE(";",I159,",",K159))))))</f>
        <v/>
      </c>
      <c r="C159" s="34"/>
      <c r="M159" s="33"/>
      <c r="N159" s="34"/>
    </row>
    <row r="160" spans="2:14" ht="15.75" thickBot="1" x14ac:dyDescent="0.3">
      <c r="B160" s="30" t="str">
        <f>IF(C160="","",CONCATENATE(C160,",",E160,IF(F160="","",CONCATENATE(";",F160,",",H160,IF(I160="","",CONCATENATE(";",I160,",",K160))))))</f>
        <v/>
      </c>
      <c r="C160" s="34"/>
      <c r="M160" s="33"/>
      <c r="N160" s="34"/>
    </row>
    <row r="161" spans="2:14" ht="15.75" thickBot="1" x14ac:dyDescent="0.3">
      <c r="B161" s="30" t="str">
        <f>IF(C161="","",CONCATENATE(C161,",",E161,IF(F161="","",CONCATENATE(";",F161,",",H161,IF(I161="","",CONCATENATE(";",I161,",",K161))))))</f>
        <v/>
      </c>
      <c r="C161" s="34"/>
      <c r="M161" s="33"/>
      <c r="N161" s="34"/>
    </row>
    <row r="162" spans="2:14" ht="15.75" thickBot="1" x14ac:dyDescent="0.3">
      <c r="B162" s="30" t="str">
        <f>IF(C162="","",CONCATENATE(C162,",",E162,IF(F162="","",CONCATENATE(";",F162,",",H162,IF(I162="","",CONCATENATE(";",I162,",",K162))))))</f>
        <v/>
      </c>
      <c r="C162" s="34"/>
      <c r="M162" s="33"/>
      <c r="N162" s="34"/>
    </row>
    <row r="163" spans="2:14" ht="15.75" thickBot="1" x14ac:dyDescent="0.3">
      <c r="B163" s="30" t="str">
        <f>IF(C163="","",CONCATENATE(C163,",",E163,IF(F163="","",CONCATENATE(";",F163,",",H163,IF(I163="","",CONCATENATE(";",I163,",",K163))))))</f>
        <v/>
      </c>
      <c r="C163" s="34"/>
      <c r="M163" s="33"/>
      <c r="N163" s="34"/>
    </row>
    <row r="164" spans="2:14" ht="15.75" thickBot="1" x14ac:dyDescent="0.3">
      <c r="B164" s="30" t="str">
        <f>IF(C164="","",CONCATENATE(C164,",",E164,IF(F164="","",CONCATENATE(";",F164,",",H164,IF(I164="","",CONCATENATE(";",I164,",",K164))))))</f>
        <v/>
      </c>
      <c r="C164" s="34"/>
      <c r="M164" s="33"/>
      <c r="N164" s="34"/>
    </row>
    <row r="165" spans="2:14" ht="15.75" thickBot="1" x14ac:dyDescent="0.3">
      <c r="B165" s="30" t="str">
        <f>IF(C165="","",CONCATENATE(C165,",",E165,IF(F165="","",CONCATENATE(";",F165,",",H165,IF(I165="","",CONCATENATE(";",I165,",",K165))))))</f>
        <v/>
      </c>
      <c r="C165" s="34"/>
      <c r="M165" s="33"/>
      <c r="N165" s="34"/>
    </row>
    <row r="166" spans="2:14" ht="15.75" thickBot="1" x14ac:dyDescent="0.3">
      <c r="B166" s="30" t="str">
        <f>IF(C166="","",CONCATENATE(C166,",",E166,IF(F166="","",CONCATENATE(";",F166,",",H166,IF(I166="","",CONCATENATE(";",I166,",",K166))))))</f>
        <v/>
      </c>
      <c r="C166" s="34"/>
      <c r="M166" s="33"/>
      <c r="N166" s="34"/>
    </row>
    <row r="167" spans="2:14" ht="15.75" thickBot="1" x14ac:dyDescent="0.3">
      <c r="B167" s="30" t="str">
        <f>IF(C167="","",CONCATENATE(C167,",",E167,IF(F167="","",CONCATENATE(";",F167,",",H167,IF(I167="","",CONCATENATE(";",I167,",",K167))))))</f>
        <v/>
      </c>
      <c r="C167" s="34"/>
      <c r="M167" s="33"/>
      <c r="N167" s="34"/>
    </row>
    <row r="168" spans="2:14" ht="15.75" thickBot="1" x14ac:dyDescent="0.3">
      <c r="B168" s="30" t="str">
        <f>IF(C168="","",CONCATENATE(C168,",",E168,IF(F168="","",CONCATENATE(";",F168,",",H168,IF(I168="","",CONCATENATE(";",I168,",",K168))))))</f>
        <v/>
      </c>
      <c r="C168" s="34"/>
      <c r="M168" s="33"/>
      <c r="N168" s="34"/>
    </row>
    <row r="169" spans="2:14" ht="15.75" thickBot="1" x14ac:dyDescent="0.3">
      <c r="B169" s="30" t="str">
        <f>IF(C169="","",CONCATENATE(C169,",",E169,IF(F169="","",CONCATENATE(";",F169,",",H169,IF(I169="","",CONCATENATE(";",I169,",",K169))))))</f>
        <v/>
      </c>
      <c r="C169" s="34"/>
      <c r="M169" s="33"/>
      <c r="N169" s="34"/>
    </row>
    <row r="170" spans="2:14" ht="15.75" thickBot="1" x14ac:dyDescent="0.3">
      <c r="B170" s="30" t="str">
        <f>IF(C170="","",CONCATENATE(C170,",",E170,IF(F170="","",CONCATENATE(";",F170,",",H170,IF(I170="","",CONCATENATE(";",I170,",",K170))))))</f>
        <v/>
      </c>
      <c r="C170" s="36"/>
      <c r="M170" s="33"/>
      <c r="N170" s="36"/>
    </row>
    <row r="171" spans="2:14" ht="15.75" thickBot="1" x14ac:dyDescent="0.3">
      <c r="B171" s="30" t="str">
        <f>IF(C171="","",CONCATENATE(C171,",",E171,IF(F171="","",CONCATENATE(";",F171,",",H171,IF(I171="","",CONCATENATE(";",I171,",",K171))))))</f>
        <v/>
      </c>
      <c r="C171" s="34"/>
      <c r="M171" s="33"/>
      <c r="N171" s="34"/>
    </row>
    <row r="172" spans="2:14" ht="15.75" thickBot="1" x14ac:dyDescent="0.3">
      <c r="B172" s="30" t="str">
        <f>IF(C172="","",CONCATENATE(C172,",",E172,IF(F172="","",CONCATENATE(";",F172,",",H172,IF(I172="","",CONCATENATE(";",I172,",",K172))))))</f>
        <v/>
      </c>
      <c r="C172" s="34"/>
      <c r="M172" s="33"/>
      <c r="N172" s="34"/>
    </row>
    <row r="173" spans="2:14" ht="15.75" thickBot="1" x14ac:dyDescent="0.3">
      <c r="B173" s="30" t="str">
        <f>IF(C173="","",CONCATENATE(C173,",",E173,IF(F173="","",CONCATENATE(";",F173,",",H173,IF(I173="","",CONCATENATE(";",I173,",",K173))))))</f>
        <v/>
      </c>
      <c r="C173" s="34"/>
      <c r="M173" s="33"/>
      <c r="N173" s="34"/>
    </row>
    <row r="174" spans="2:14" ht="15.75" thickBot="1" x14ac:dyDescent="0.3">
      <c r="B174" s="30" t="str">
        <f>IF(C174="","",CONCATENATE(C174,",",E174,IF(F174="","",CONCATENATE(";",F174,",",H174,IF(I174="","",CONCATENATE(";",I174,",",K174))))))</f>
        <v/>
      </c>
      <c r="C174" s="34"/>
      <c r="M174" s="33"/>
      <c r="N174" s="34"/>
    </row>
    <row r="175" spans="2:14" ht="15.75" thickBot="1" x14ac:dyDescent="0.3">
      <c r="B175" s="30" t="str">
        <f>IF(C175="","",CONCATENATE(C175,",",E175,IF(F175="","",CONCATENATE(";",F175,",",H175,IF(I175="","",CONCATENATE(";",I175,",",K175))))))</f>
        <v/>
      </c>
      <c r="C175" s="34"/>
      <c r="M175" s="33"/>
      <c r="N175" s="34"/>
    </row>
    <row r="176" spans="2:14" ht="15.75" thickBot="1" x14ac:dyDescent="0.3">
      <c r="B176" s="30" t="str">
        <f>IF(C176="","",CONCATENATE(C176,",",E176,IF(F176="","",CONCATENATE(";",F176,",",H176,IF(I176="","",CONCATENATE(";",I176,",",K176))))))</f>
        <v/>
      </c>
      <c r="C176" s="34"/>
      <c r="M176" s="33"/>
      <c r="N176" s="34"/>
    </row>
    <row r="177" spans="2:14" ht="39" thickBot="1" x14ac:dyDescent="0.3">
      <c r="B177" s="30" t="str">
        <f>IF(C177="","",CONCATENATE(C177,",",E177,IF(F177="","",CONCATENATE(";",F177,",",H177,IF(I177="","",CONCATENATE(";",I177,",",K177))))))</f>
        <v xml:space="preserve">quinta das 08:00 às 10:00, semanal </v>
      </c>
      <c r="C177" s="34" t="s">
        <v>682</v>
      </c>
      <c r="D177" s="35" t="s">
        <v>3371</v>
      </c>
      <c r="E177" s="35" t="s">
        <v>655</v>
      </c>
      <c r="M177" s="33"/>
      <c r="N177" s="34"/>
    </row>
    <row r="178" spans="2:14" ht="39" thickBot="1" x14ac:dyDescent="0.3">
      <c r="B178" s="30" t="str">
        <f>IF(C178="","",CONCATENATE(C178,",",E178,IF(F178="","",CONCATENATE(";",F178,",",H178,IF(I178="","",CONCATENATE(";",I178,",",K178))))))</f>
        <v xml:space="preserve">quinta das 19:00 às 21:00, semanal </v>
      </c>
      <c r="C178" s="34" t="s">
        <v>676</v>
      </c>
      <c r="D178" s="35" t="s">
        <v>3371</v>
      </c>
      <c r="E178" s="35" t="s">
        <v>655</v>
      </c>
      <c r="M178" s="33"/>
      <c r="N178" s="34"/>
    </row>
    <row r="179" spans="2:14" ht="39" thickBot="1" x14ac:dyDescent="0.3">
      <c r="B179" s="30" t="str">
        <f>IF(C179="","",CONCATENATE(C179,",",E179,IF(F179="","",CONCATENATE(";",F179,",",H179,IF(I179="","",CONCATENATE(";",I179,",",K179))))))</f>
        <v xml:space="preserve">quinta das 08:00 às 10:00, semanal </v>
      </c>
      <c r="C179" s="34" t="s">
        <v>682</v>
      </c>
      <c r="D179" s="35" t="s">
        <v>3371</v>
      </c>
      <c r="E179" s="35" t="s">
        <v>655</v>
      </c>
      <c r="M179" s="33"/>
      <c r="N179" s="34"/>
    </row>
    <row r="180" spans="2:14" ht="39" thickBot="1" x14ac:dyDescent="0.3">
      <c r="B180" s="30" t="str">
        <f>IF(C180="","",CONCATENATE(C180,",",E180,IF(F180="","",CONCATENATE(";",F180,",",H180,IF(I180="","",CONCATENATE(";",I180,",",K180))))))</f>
        <v xml:space="preserve">quinta das 19:00 às 21:00, semanal </v>
      </c>
      <c r="C180" s="34" t="s">
        <v>676</v>
      </c>
      <c r="D180" s="35" t="s">
        <v>3371</v>
      </c>
      <c r="E180" s="35" t="s">
        <v>655</v>
      </c>
      <c r="M180" s="33"/>
      <c r="N180" s="34"/>
    </row>
    <row r="181" spans="2:14" ht="39" thickBot="1" x14ac:dyDescent="0.3">
      <c r="B181" s="30" t="str">
        <f>IF(C181="","",CONCATENATE(C181,",",E181,IF(F181="","",CONCATENATE(";",F181,",",H181,IF(I181="","",CONCATENATE(";",I181,",",K181))))))</f>
        <v xml:space="preserve">quinta das 08:00 às 10:00, semanal </v>
      </c>
      <c r="C181" s="34" t="s">
        <v>682</v>
      </c>
      <c r="D181" s="35" t="s">
        <v>3371</v>
      </c>
      <c r="E181" s="35" t="s">
        <v>655</v>
      </c>
      <c r="M181" s="33"/>
      <c r="N181" s="34"/>
    </row>
    <row r="182" spans="2:14" ht="39" thickBot="1" x14ac:dyDescent="0.3">
      <c r="B182" s="30" t="str">
        <f>IF(C182="","",CONCATENATE(C182,",",E182,IF(F182="","",CONCATENATE(";",F182,",",H182,IF(I182="","",CONCATENATE(";",I182,",",K182))))))</f>
        <v xml:space="preserve">quinta das 19:00 às 21:00, semanal </v>
      </c>
      <c r="C182" s="34" t="s">
        <v>676</v>
      </c>
      <c r="D182" s="35" t="s">
        <v>3371</v>
      </c>
      <c r="E182" s="35" t="s">
        <v>655</v>
      </c>
      <c r="M182" s="33"/>
      <c r="N182" s="34"/>
    </row>
    <row r="183" spans="2:14" ht="39" thickBot="1" x14ac:dyDescent="0.3">
      <c r="B183" s="30" t="str">
        <f>IF(C183="","",CONCATENATE(C183,",",E183,IF(F183="","",CONCATENATE(";",F183,",",H183,IF(I183="","",CONCATENATE(";",I183,",",K183))))))</f>
        <v xml:space="preserve">quinta das 08:00 às 10:00, semanal </v>
      </c>
      <c r="C183" s="34" t="s">
        <v>682</v>
      </c>
      <c r="D183" s="35" t="s">
        <v>3371</v>
      </c>
      <c r="E183" s="35" t="s">
        <v>655</v>
      </c>
      <c r="M183" s="33"/>
      <c r="N183" s="34"/>
    </row>
    <row r="184" spans="2:14" ht="39" thickBot="1" x14ac:dyDescent="0.3">
      <c r="B184" s="30" t="str">
        <f>IF(C184="","",CONCATENATE(C184,",",E184,IF(F184="","",CONCATENATE(";",F184,",",H184,IF(I184="","",CONCATENATE(";",I184,",",K184))))))</f>
        <v xml:space="preserve">quinta das 19:00 às 21:00, semanal </v>
      </c>
      <c r="C184" s="34" t="s">
        <v>676</v>
      </c>
      <c r="D184" s="35" t="s">
        <v>3371</v>
      </c>
      <c r="E184" s="35" t="s">
        <v>655</v>
      </c>
      <c r="M184" s="33"/>
      <c r="N184" s="34"/>
    </row>
    <row r="185" spans="2:14" ht="39" thickBot="1" x14ac:dyDescent="0.3">
      <c r="B185" s="30" t="str">
        <f>IF(C185="","",CONCATENATE(C185,",",E185,IF(F185="","",CONCATENATE(";",F185,",",H185,IF(I185="","",CONCATENATE(";",I185,",",K185))))))</f>
        <v xml:space="preserve">quinta das 08:00 às 10:00, semanal </v>
      </c>
      <c r="C185" s="34" t="s">
        <v>682</v>
      </c>
      <c r="D185" s="35" t="s">
        <v>3371</v>
      </c>
      <c r="E185" s="35" t="s">
        <v>655</v>
      </c>
      <c r="M185" s="33"/>
      <c r="N185" s="34"/>
    </row>
    <row r="186" spans="2:14" ht="39" thickBot="1" x14ac:dyDescent="0.3">
      <c r="B186" s="30" t="str">
        <f>IF(C186="","",CONCATENATE(C186,",",E186,IF(F186="","",CONCATENATE(";",F186,",",H186,IF(I186="","",CONCATENATE(";",I186,",",K186))))))</f>
        <v xml:space="preserve">quinta das 19:00 às 21:00, semanal </v>
      </c>
      <c r="C186" s="34" t="s">
        <v>676</v>
      </c>
      <c r="D186" s="35" t="s">
        <v>3371</v>
      </c>
      <c r="E186" s="35" t="s">
        <v>655</v>
      </c>
      <c r="M186" s="33"/>
      <c r="N186" s="34"/>
    </row>
    <row r="187" spans="2:14" ht="39" thickBot="1" x14ac:dyDescent="0.3">
      <c r="B187" s="30" t="str">
        <f>IF(C187="","",CONCATENATE(C187,",",E187,IF(F187="","",CONCATENATE(";",F187,",",H187,IF(I187="","",CONCATENATE(";",I187,",",K187))))))</f>
        <v xml:space="preserve">quinta das 08:00 às 10:00, semanal </v>
      </c>
      <c r="C187" s="34" t="s">
        <v>682</v>
      </c>
      <c r="D187" s="35" t="s">
        <v>3371</v>
      </c>
      <c r="E187" s="35" t="s">
        <v>655</v>
      </c>
      <c r="M187" s="33"/>
      <c r="N187" s="34"/>
    </row>
    <row r="188" spans="2:14" ht="39" thickBot="1" x14ac:dyDescent="0.3">
      <c r="B188" s="30" t="str">
        <f>IF(C188="","",CONCATENATE(C188,",",E188,IF(F188="","",CONCATENATE(";",F188,",",H188,IF(I188="","",CONCATENATE(";",I188,",",K188))))))</f>
        <v xml:space="preserve">quinta das 19:00 às 21:00, semanal </v>
      </c>
      <c r="C188" s="34" t="s">
        <v>676</v>
      </c>
      <c r="D188" s="35" t="s">
        <v>3371</v>
      </c>
      <c r="E188" s="35" t="s">
        <v>655</v>
      </c>
      <c r="M188" s="33"/>
      <c r="N188" s="34"/>
    </row>
    <row r="189" spans="2:14" ht="39" thickBot="1" x14ac:dyDescent="0.3">
      <c r="B189" s="30" t="str">
        <f>IF(C189="","",CONCATENATE(C189,",",E189,IF(F189="","",CONCATENATE(";",F189,",",H189,IF(I189="","",CONCATENATE(";",I189,",",K189))))))</f>
        <v xml:space="preserve">quinta das 08:00 às 10:00, semanal </v>
      </c>
      <c r="C189" s="34" t="s">
        <v>682</v>
      </c>
      <c r="D189" s="35" t="s">
        <v>3371</v>
      </c>
      <c r="E189" s="35" t="s">
        <v>655</v>
      </c>
      <c r="M189" s="33"/>
      <c r="N189" s="34"/>
    </row>
    <row r="190" spans="2:14" ht="39" thickBot="1" x14ac:dyDescent="0.3">
      <c r="B190" s="30" t="str">
        <f>IF(C190="","",CONCATENATE(C190,",",E190,IF(F190="","",CONCATENATE(";",F190,",",H190,IF(I190="","",CONCATENATE(";",I190,",",K190))))))</f>
        <v xml:space="preserve">quinta das 19:00 às 21:00, semanal </v>
      </c>
      <c r="C190" s="34" t="s">
        <v>676</v>
      </c>
      <c r="D190" s="35" t="s">
        <v>3371</v>
      </c>
      <c r="E190" s="35" t="s">
        <v>655</v>
      </c>
      <c r="M190" s="33"/>
      <c r="N190" s="34"/>
    </row>
    <row r="191" spans="2:14" ht="39" thickBot="1" x14ac:dyDescent="0.3">
      <c r="B191" s="30" t="str">
        <f>IF(C191="","",CONCATENATE(C191,",",E191,IF(F191="","",CONCATENATE(";",F191,",",H191,IF(I191="","",CONCATENATE(";",I191,",",K191))))))</f>
        <v xml:space="preserve">quinta das 08:00 às 10:00, semanal </v>
      </c>
      <c r="C191" s="34" t="s">
        <v>682</v>
      </c>
      <c r="D191" s="35" t="s">
        <v>3371</v>
      </c>
      <c r="E191" s="35" t="s">
        <v>655</v>
      </c>
      <c r="M191" s="33"/>
      <c r="N191" s="34"/>
    </row>
    <row r="192" spans="2:14" ht="39" thickBot="1" x14ac:dyDescent="0.3">
      <c r="B192" s="30" t="str">
        <f>IF(C192="","",CONCATENATE(C192,",",E192,IF(F192="","",CONCATENATE(";",F192,",",H192,IF(I192="","",CONCATENATE(";",I192,",",K192))))))</f>
        <v xml:space="preserve">quinta das 19:00 às 21:00, semanal </v>
      </c>
      <c r="C192" s="34" t="s">
        <v>676</v>
      </c>
      <c r="D192" s="35" t="s">
        <v>3371</v>
      </c>
      <c r="E192" s="35" t="s">
        <v>655</v>
      </c>
      <c r="M192" s="33"/>
      <c r="N192" s="34"/>
    </row>
    <row r="193" spans="2:14" ht="39" thickBot="1" x14ac:dyDescent="0.3">
      <c r="B193" s="30" t="str">
        <f>IF(C193="","",CONCATENATE(C193,",",E193,IF(F193="","",CONCATENATE(";",F193,",",H193,IF(I193="","",CONCATENATE(";",I193,",",K193))))))</f>
        <v xml:space="preserve">quinta das 08:00 às 10:00, semanal </v>
      </c>
      <c r="C193" s="34" t="s">
        <v>682</v>
      </c>
      <c r="D193" s="35" t="s">
        <v>3371</v>
      </c>
      <c r="E193" s="35" t="s">
        <v>655</v>
      </c>
      <c r="M193" s="33"/>
      <c r="N193" s="34"/>
    </row>
    <row r="194" spans="2:14" ht="39" thickBot="1" x14ac:dyDescent="0.3">
      <c r="B194" s="30" t="str">
        <f>IF(C194="","",CONCATENATE(C194,",",E194,IF(F194="","",CONCATENATE(";",F194,",",H194,IF(I194="","",CONCATENATE(";",I194,",",K194))))))</f>
        <v xml:space="preserve">quinta das 10:00 às 12:00, semanal </v>
      </c>
      <c r="C194" s="34" t="s">
        <v>698</v>
      </c>
      <c r="D194" s="35" t="s">
        <v>3371</v>
      </c>
      <c r="E194" s="35" t="s">
        <v>655</v>
      </c>
      <c r="M194" s="33"/>
      <c r="N194" s="34"/>
    </row>
    <row r="195" spans="2:14" ht="39" thickBot="1" x14ac:dyDescent="0.3">
      <c r="B195" s="30" t="str">
        <f>IF(C195="","",CONCATENATE(C195,",",E195,IF(F195="","",CONCATENATE(";",F195,",",H195,IF(I195="","",CONCATENATE(";",I195,",",K195))))))</f>
        <v xml:space="preserve">quinta das 21:00 às 23:00, semanal </v>
      </c>
      <c r="C195" s="34" t="s">
        <v>684</v>
      </c>
      <c r="D195" s="35" t="s">
        <v>3371</v>
      </c>
      <c r="E195" s="35" t="s">
        <v>655</v>
      </c>
      <c r="M195" s="33"/>
      <c r="N195" s="34"/>
    </row>
    <row r="196" spans="2:14" ht="39" thickBot="1" x14ac:dyDescent="0.3">
      <c r="B196" s="30" t="str">
        <f>IF(C196="","",CONCATENATE(C196,",",E196,IF(F196="","",CONCATENATE(";",F196,",",H196,IF(I196="","",CONCATENATE(";",I196,",",K196))))))</f>
        <v xml:space="preserve">quinta das 10:00 às 12:00, semanal </v>
      </c>
      <c r="C196" s="34" t="s">
        <v>698</v>
      </c>
      <c r="D196" s="35" t="s">
        <v>3371</v>
      </c>
      <c r="E196" s="35" t="s">
        <v>655</v>
      </c>
      <c r="M196" s="33"/>
      <c r="N196" s="34"/>
    </row>
    <row r="197" spans="2:14" ht="39" thickBot="1" x14ac:dyDescent="0.3">
      <c r="B197" s="30" t="str">
        <f>IF(C197="","",CONCATENATE(C197,",",E197,IF(F197="","",CONCATENATE(";",F197,",",H197,IF(I197="","",CONCATENATE(";",I197,",",K197))))))</f>
        <v xml:space="preserve">quinta das 21:00 às 23:00, semanal </v>
      </c>
      <c r="C197" s="34" t="s">
        <v>684</v>
      </c>
      <c r="D197" s="35" t="s">
        <v>3371</v>
      </c>
      <c r="E197" s="35" t="s">
        <v>655</v>
      </c>
      <c r="M197" s="33"/>
      <c r="N197" s="34"/>
    </row>
    <row r="198" spans="2:14" ht="39" thickBot="1" x14ac:dyDescent="0.3">
      <c r="B198" s="30" t="str">
        <f>IF(C198="","",CONCATENATE(C198,",",E198,IF(F198="","",CONCATENATE(";",F198,",",H198,IF(I198="","",CONCATENATE(";",I198,",",K198))))))</f>
        <v xml:space="preserve">quinta das 10:00 às 12:00, semanal </v>
      </c>
      <c r="C198" s="34" t="s">
        <v>698</v>
      </c>
      <c r="D198" s="35" t="s">
        <v>3371</v>
      </c>
      <c r="E198" s="35" t="s">
        <v>655</v>
      </c>
      <c r="M198" s="33"/>
      <c r="N198" s="34"/>
    </row>
    <row r="199" spans="2:14" ht="39" thickBot="1" x14ac:dyDescent="0.3">
      <c r="B199" s="30" t="str">
        <f>IF(C199="","",CONCATENATE(C199,",",E199,IF(F199="","",CONCATENATE(";",F199,",",H199,IF(I199="","",CONCATENATE(";",I199,",",K199))))))</f>
        <v xml:space="preserve">quinta das 21:00 às 23:00, semanal </v>
      </c>
      <c r="C199" s="34" t="s">
        <v>684</v>
      </c>
      <c r="D199" s="35" t="s">
        <v>3371</v>
      </c>
      <c r="E199" s="35" t="s">
        <v>655</v>
      </c>
      <c r="M199" s="33"/>
      <c r="N199" s="34"/>
    </row>
    <row r="200" spans="2:14" ht="39" thickBot="1" x14ac:dyDescent="0.3">
      <c r="B200" s="30" t="str">
        <f>IF(C200="","",CONCATENATE(C200,",",E200,IF(F200="","",CONCATENATE(";",F200,",",H200,IF(I200="","",CONCATENATE(";",I200,",",K200))))))</f>
        <v xml:space="preserve">quinta das 10:00 às 12:00, semanal </v>
      </c>
      <c r="C200" s="34" t="s">
        <v>698</v>
      </c>
      <c r="D200" s="35" t="s">
        <v>3371</v>
      </c>
      <c r="E200" s="35" t="s">
        <v>655</v>
      </c>
      <c r="M200" s="33"/>
      <c r="N200" s="34"/>
    </row>
    <row r="201" spans="2:14" ht="39" thickBot="1" x14ac:dyDescent="0.3">
      <c r="B201" s="30" t="str">
        <f>IF(C201="","",CONCATENATE(C201,",",E201,IF(F201="","",CONCATENATE(";",F201,",",H201,IF(I201="","",CONCATENATE(";",I201,",",K201))))))</f>
        <v xml:space="preserve">quinta das 21:00 às 23:00, semanal </v>
      </c>
      <c r="C201" s="34" t="s">
        <v>684</v>
      </c>
      <c r="D201" s="35" t="s">
        <v>3371</v>
      </c>
      <c r="E201" s="35" t="s">
        <v>655</v>
      </c>
      <c r="M201" s="33"/>
      <c r="N201" s="34"/>
    </row>
    <row r="202" spans="2:14" ht="39" thickBot="1" x14ac:dyDescent="0.3">
      <c r="B202" s="30" t="str">
        <f>IF(C202="","",CONCATENATE(C202,",",E202,IF(F202="","",CONCATENATE(";",F202,",",H202,IF(I202="","",CONCATENATE(";",I202,",",K202))))))</f>
        <v xml:space="preserve">quinta das 10:00 às 12:00, semanal </v>
      </c>
      <c r="C202" s="34" t="s">
        <v>698</v>
      </c>
      <c r="D202" s="35" t="s">
        <v>3371</v>
      </c>
      <c r="E202" s="35" t="s">
        <v>655</v>
      </c>
      <c r="M202" s="33"/>
      <c r="N202" s="34"/>
    </row>
    <row r="203" spans="2:14" ht="39" thickBot="1" x14ac:dyDescent="0.3">
      <c r="B203" s="30" t="str">
        <f>IF(C203="","",CONCATENATE(C203,",",E203,IF(F203="","",CONCATENATE(";",F203,",",H203,IF(I203="","",CONCATENATE(";",I203,",",K203))))))</f>
        <v xml:space="preserve">quinta das 21:00 às 23:00, semanal </v>
      </c>
      <c r="C203" s="34" t="s">
        <v>684</v>
      </c>
      <c r="D203" s="35" t="s">
        <v>3371</v>
      </c>
      <c r="E203" s="35" t="s">
        <v>655</v>
      </c>
      <c r="M203" s="33"/>
      <c r="N203" s="34"/>
    </row>
    <row r="204" spans="2:14" ht="39" thickBot="1" x14ac:dyDescent="0.3">
      <c r="B204" s="30" t="str">
        <f>IF(C204="","",CONCATENATE(C204,",",E204,IF(F204="","",CONCATENATE(";",F204,",",H204,IF(I204="","",CONCATENATE(";",I204,",",K204))))))</f>
        <v xml:space="preserve">quinta das 10:00 às 12:00, semanal </v>
      </c>
      <c r="C204" s="34" t="s">
        <v>698</v>
      </c>
      <c r="D204" s="35" t="s">
        <v>3371</v>
      </c>
      <c r="E204" s="35" t="s">
        <v>655</v>
      </c>
      <c r="M204" s="33"/>
      <c r="N204" s="34"/>
    </row>
    <row r="205" spans="2:14" ht="39" thickBot="1" x14ac:dyDescent="0.3">
      <c r="B205" s="30" t="str">
        <f>IF(C205="","",CONCATENATE(C205,",",E205,IF(F205="","",CONCATENATE(";",F205,",",H205,IF(I205="","",CONCATENATE(";",I205,",",K205))))))</f>
        <v xml:space="preserve">quinta das 21:00 às 23:00, semanal </v>
      </c>
      <c r="C205" s="34" t="s">
        <v>684</v>
      </c>
      <c r="D205" s="35" t="s">
        <v>3371</v>
      </c>
      <c r="E205" s="35" t="s">
        <v>655</v>
      </c>
      <c r="M205" s="33"/>
      <c r="N205" s="34"/>
    </row>
    <row r="206" spans="2:14" ht="39" thickBot="1" x14ac:dyDescent="0.3">
      <c r="B206" s="30" t="str">
        <f>IF(C206="","",CONCATENATE(C206,",",E206,IF(F206="","",CONCATENATE(";",F206,",",H206,IF(I206="","",CONCATENATE(";",I206,",",K206))))))</f>
        <v xml:space="preserve">quinta das 10:00 às 12:00, semanal </v>
      </c>
      <c r="C206" s="34" t="s">
        <v>698</v>
      </c>
      <c r="D206" s="35" t="s">
        <v>3371</v>
      </c>
      <c r="E206" s="35" t="s">
        <v>655</v>
      </c>
      <c r="M206" s="33"/>
      <c r="N206" s="34"/>
    </row>
    <row r="207" spans="2:14" ht="39" thickBot="1" x14ac:dyDescent="0.3">
      <c r="B207" s="30" t="str">
        <f>IF(C207="","",CONCATENATE(C207,",",E207,IF(F207="","",CONCATENATE(";",F207,",",H207,IF(I207="","",CONCATENATE(";",I207,",",K207))))))</f>
        <v xml:space="preserve">quinta das 21:00 às 23:00, semanal </v>
      </c>
      <c r="C207" s="34" t="s">
        <v>684</v>
      </c>
      <c r="D207" s="35" t="s">
        <v>3371</v>
      </c>
      <c r="E207" s="35" t="s">
        <v>655</v>
      </c>
      <c r="M207" s="33"/>
      <c r="N207" s="34"/>
    </row>
    <row r="208" spans="2:14" ht="39" thickBot="1" x14ac:dyDescent="0.3">
      <c r="B208" s="30" t="str">
        <f>IF(C208="","",CONCATENATE(C208,",",E208,IF(F208="","",CONCATENATE(";",F208,",",H208,IF(I208="","",CONCATENATE(";",I208,",",K208))))))</f>
        <v xml:space="preserve">quinta das 10:00 às 12:00, semanal </v>
      </c>
      <c r="C208" s="34" t="s">
        <v>698</v>
      </c>
      <c r="D208" s="35" t="s">
        <v>3371</v>
      </c>
      <c r="E208" s="35" t="s">
        <v>655</v>
      </c>
      <c r="M208" s="33"/>
      <c r="N208" s="34"/>
    </row>
    <row r="209" spans="2:14" ht="39" thickBot="1" x14ac:dyDescent="0.3">
      <c r="B209" s="30" t="str">
        <f>IF(C209="","",CONCATENATE(C209,",",E209,IF(F209="","",CONCATENATE(";",F209,",",H209,IF(I209="","",CONCATENATE(";",I209,",",K209))))))</f>
        <v xml:space="preserve">quinta das 21:00 às 23:00, semanal </v>
      </c>
      <c r="C209" s="34" t="s">
        <v>684</v>
      </c>
      <c r="D209" s="35" t="s">
        <v>3371</v>
      </c>
      <c r="E209" s="35" t="s">
        <v>655</v>
      </c>
      <c r="M209" s="33"/>
      <c r="N209" s="34"/>
    </row>
    <row r="210" spans="2:14" ht="39" thickBot="1" x14ac:dyDescent="0.3">
      <c r="B210" s="30" t="str">
        <f>IF(C210="","",CONCATENATE(C210,",",E210,IF(F210="","",CONCATENATE(";",F210,",",H210,IF(I210="","",CONCATENATE(";",I210,",",K210))))))</f>
        <v xml:space="preserve">quinta das 21:00 às 23:00, semanal </v>
      </c>
      <c r="C210" s="34" t="s">
        <v>684</v>
      </c>
      <c r="D210" s="35" t="s">
        <v>3371</v>
      </c>
      <c r="E210" s="35" t="s">
        <v>655</v>
      </c>
      <c r="M210" s="33"/>
      <c r="N210" s="34"/>
    </row>
    <row r="211" spans="2:14" ht="15.75" thickBot="1" x14ac:dyDescent="0.3">
      <c r="B211" s="30" t="str">
        <f>IF(C211="","",CONCATENATE(C211,",",E211,IF(F211="","",CONCATENATE(";",F211,",",H211,IF(I211="","",CONCATENATE(";",I211,",",K211))))))</f>
        <v/>
      </c>
      <c r="C211" s="34"/>
      <c r="M211" s="33"/>
      <c r="N211" s="34"/>
    </row>
    <row r="212" spans="2:14" ht="15.75" thickBot="1" x14ac:dyDescent="0.3">
      <c r="B212" s="30" t="str">
        <f>IF(C212="","",CONCATENATE(C212,",",E212,IF(F212="","",CONCATENATE(";",F212,",",H212,IF(I212="","",CONCATENATE(";",I212,",",K212))))))</f>
        <v/>
      </c>
      <c r="C212" s="34"/>
      <c r="M212" s="33"/>
      <c r="N212" s="34"/>
    </row>
    <row r="213" spans="2:14" ht="15.75" thickBot="1" x14ac:dyDescent="0.3">
      <c r="B213" s="30" t="str">
        <f>IF(C213="","",CONCATENATE(C213,",",E213,IF(F213="","",CONCATENATE(";",F213,",",H213,IF(I213="","",CONCATENATE(";",I213,",",K213))))))</f>
        <v/>
      </c>
      <c r="C213" s="34"/>
      <c r="M213" s="33"/>
      <c r="N213" s="34"/>
    </row>
    <row r="214" spans="2:14" ht="15.75" thickBot="1" x14ac:dyDescent="0.3">
      <c r="B214" s="30" t="str">
        <f>IF(C214="","",CONCATENATE(C214,",",E214,IF(F214="","",CONCATENATE(";",F214,",",H214,IF(I214="","",CONCATENATE(";",I214,",",K214))))))</f>
        <v/>
      </c>
      <c r="C214" s="34"/>
      <c r="M214" s="33"/>
      <c r="N214" s="34"/>
    </row>
    <row r="215" spans="2:14" ht="15.75" thickBot="1" x14ac:dyDescent="0.3">
      <c r="B215" s="30" t="str">
        <f>IF(C215="","",CONCATENATE(C215,",",E215,IF(F215="","",CONCATENATE(";",F215,",",H215,IF(I215="","",CONCATENATE(";",I215,",",K215))))))</f>
        <v/>
      </c>
      <c r="C215" s="34"/>
      <c r="M215" s="33"/>
      <c r="N215" s="34"/>
    </row>
    <row r="216" spans="2:14" ht="15.75" thickBot="1" x14ac:dyDescent="0.3">
      <c r="B216" s="30" t="str">
        <f>IF(C216="","",CONCATENATE(C216,",",E216,IF(F216="","",CONCATENATE(";",F216,",",H216,IF(I216="","",CONCATENATE(";",I216,",",K216))))))</f>
        <v/>
      </c>
      <c r="C216" s="36"/>
      <c r="M216" s="33"/>
      <c r="N216" s="36"/>
    </row>
    <row r="217" spans="2:14" ht="15.75" thickBot="1" x14ac:dyDescent="0.3">
      <c r="B217" s="30" t="str">
        <f>IF(C217="","",CONCATENATE(C217,",",E217,IF(F217="","",CONCATENATE(";",F217,",",H217,IF(I217="","",CONCATENATE(";",I217,",",K217))))))</f>
        <v/>
      </c>
      <c r="C217" s="34"/>
      <c r="M217" s="33"/>
      <c r="N217" s="34"/>
    </row>
    <row r="218" spans="2:14" ht="15.75" thickBot="1" x14ac:dyDescent="0.3">
      <c r="B218" s="30" t="str">
        <f>IF(C218="","",CONCATENATE(C218,",",E218,IF(F218="","",CONCATENATE(";",F218,",",H218,IF(I218="","",CONCATENATE(";",I218,",",K218))))))</f>
        <v/>
      </c>
      <c r="C218" s="34"/>
      <c r="M218" s="33"/>
      <c r="N218" s="34"/>
    </row>
    <row r="219" spans="2:14" ht="39" thickBot="1" x14ac:dyDescent="0.3">
      <c r="B219" s="30" t="str">
        <f>IF(C219="","",CONCATENATE(C219,",",E219,IF(F219="","",CONCATENATE(";",F219,",",H219,IF(I219="","",CONCATENATE(";",I219,",",K219))))))</f>
        <v xml:space="preserve">segunda das 10:00 às 12:00, semanal </v>
      </c>
      <c r="C219" s="34" t="s">
        <v>666</v>
      </c>
      <c r="D219" s="35" t="s">
        <v>685</v>
      </c>
      <c r="E219" s="35" t="s">
        <v>655</v>
      </c>
      <c r="M219" s="33"/>
      <c r="N219" s="34"/>
    </row>
    <row r="220" spans="2:14" ht="39" thickBot="1" x14ac:dyDescent="0.3">
      <c r="B220" s="30" t="str">
        <f>IF(C220="","",CONCATENATE(C220,",",E220,IF(F220="","",CONCATENATE(";",F220,",",H220,IF(I220="","",CONCATENATE(";",I220,",",K220))))))</f>
        <v xml:space="preserve">segunda das 10:00 às 12:00, semanal </v>
      </c>
      <c r="C220" s="34" t="s">
        <v>666</v>
      </c>
      <c r="D220" s="35" t="s">
        <v>685</v>
      </c>
      <c r="E220" s="35" t="s">
        <v>655</v>
      </c>
      <c r="M220" s="33"/>
      <c r="N220" s="34"/>
    </row>
    <row r="221" spans="2:14" ht="39" thickBot="1" x14ac:dyDescent="0.3">
      <c r="B221" s="30" t="str">
        <f>IF(C221="","",CONCATENATE(C221,",",E221,IF(F221="","",CONCATENATE(";",F221,",",H221,IF(I221="","",CONCATENATE(";",I221,",",K221))))))</f>
        <v xml:space="preserve">segunda das 21:00 às 23:00, semanal </v>
      </c>
      <c r="C221" s="34" t="s">
        <v>667</v>
      </c>
      <c r="D221" s="35" t="s">
        <v>722</v>
      </c>
      <c r="E221" s="35" t="s">
        <v>655</v>
      </c>
      <c r="M221" s="33"/>
      <c r="N221" s="34"/>
    </row>
    <row r="222" spans="2:14" ht="39" thickBot="1" x14ac:dyDescent="0.3">
      <c r="B222" s="30" t="str">
        <f>IF(C222="","",CONCATENATE(C222,",",E222,IF(F222="","",CONCATENATE(";",F222,",",H222,IF(I222="","",CONCATENATE(";",I222,",",K222))))))</f>
        <v xml:space="preserve">segunda das 21:00 às 23:00, semanal </v>
      </c>
      <c r="C222" s="34" t="s">
        <v>667</v>
      </c>
      <c r="D222" s="35" t="s">
        <v>685</v>
      </c>
      <c r="E222" s="35" t="s">
        <v>655</v>
      </c>
      <c r="M222" s="33"/>
      <c r="N222" s="34"/>
    </row>
    <row r="223" spans="2:14" ht="39" thickBot="1" x14ac:dyDescent="0.3">
      <c r="B223" s="30" t="str">
        <f>IF(C223="","",CONCATENATE(C223,",",E223,IF(F223="","",CONCATENATE(";",F223,",",H223,IF(I223="","",CONCATENATE(";",I223,",",K223))))))</f>
        <v xml:space="preserve">segunda das 10:00 às 12:00, semanal </v>
      </c>
      <c r="C223" s="34" t="s">
        <v>666</v>
      </c>
      <c r="D223" s="35" t="s">
        <v>685</v>
      </c>
      <c r="E223" s="35" t="s">
        <v>655</v>
      </c>
      <c r="M223" s="33"/>
      <c r="N223" s="34"/>
    </row>
    <row r="224" spans="2:14" ht="39" thickBot="1" x14ac:dyDescent="0.3">
      <c r="B224" s="30" t="str">
        <f>IF(C224="","",CONCATENATE(C224,",",E224,IF(F224="","",CONCATENATE(";",F224,",",H224,IF(I224="","",CONCATENATE(";",I224,",",K224))))))</f>
        <v xml:space="preserve">segunda das 21:00 às 23:00, semanal </v>
      </c>
      <c r="C224" s="34" t="s">
        <v>667</v>
      </c>
      <c r="D224" s="35" t="s">
        <v>685</v>
      </c>
      <c r="E224" s="35" t="s">
        <v>655</v>
      </c>
      <c r="M224" s="33"/>
      <c r="N224" s="34"/>
    </row>
    <row r="225" spans="2:14" ht="39" thickBot="1" x14ac:dyDescent="0.3">
      <c r="B225" s="30" t="str">
        <f>IF(C225="","",CONCATENATE(C225,",",E225,IF(F225="","",CONCATENATE(";",F225,",",H225,IF(I225="","",CONCATENATE(";",I225,",",K225))))))</f>
        <v xml:space="preserve">segunda das 10:00 às 12:00, semanal </v>
      </c>
      <c r="C225" s="34" t="s">
        <v>666</v>
      </c>
      <c r="D225" s="35" t="s">
        <v>685</v>
      </c>
      <c r="E225" s="35" t="s">
        <v>655</v>
      </c>
      <c r="M225" s="33"/>
      <c r="N225" s="34"/>
    </row>
    <row r="226" spans="2:14" ht="39" thickBot="1" x14ac:dyDescent="0.3">
      <c r="B226" s="30" t="str">
        <f>IF(C226="","",CONCATENATE(C226,",",E226,IF(F226="","",CONCATENATE(";",F226,",",H226,IF(I226="","",CONCATENATE(";",I226,",",K226))))))</f>
        <v xml:space="preserve">segunda das 21:00 às 23:00, semanal </v>
      </c>
      <c r="C226" s="34" t="s">
        <v>667</v>
      </c>
      <c r="D226" s="35" t="s">
        <v>685</v>
      </c>
      <c r="E226" s="35" t="s">
        <v>655</v>
      </c>
      <c r="M226" s="33"/>
      <c r="N226" s="34"/>
    </row>
    <row r="227" spans="2:14" ht="39" thickBot="1" x14ac:dyDescent="0.3">
      <c r="B227" s="30" t="str">
        <f>IF(C227="","",CONCATENATE(C227,",",E227,IF(F227="","",CONCATENATE(";",F227,",",H227,IF(I227="","",CONCATENATE(";",I227,",",K227))))))</f>
        <v xml:space="preserve">segunda das 10:00 às 12:00, semanal </v>
      </c>
      <c r="C227" s="34" t="s">
        <v>666</v>
      </c>
      <c r="D227" s="35" t="s">
        <v>685</v>
      </c>
      <c r="E227" s="35" t="s">
        <v>655</v>
      </c>
      <c r="M227" s="33"/>
      <c r="N227" s="34"/>
    </row>
    <row r="228" spans="2:14" ht="39" thickBot="1" x14ac:dyDescent="0.3">
      <c r="B228" s="30" t="str">
        <f>IF(C228="","",CONCATENATE(C228,",",E228,IF(F228="","",CONCATENATE(";",F228,",",H228,IF(I228="","",CONCATENATE(";",I228,",",K228))))))</f>
        <v xml:space="preserve">segunda das 21:00 às 23:00, semanal </v>
      </c>
      <c r="C228" s="34" t="s">
        <v>667</v>
      </c>
      <c r="D228" s="35" t="s">
        <v>685</v>
      </c>
      <c r="E228" s="35" t="s">
        <v>655</v>
      </c>
      <c r="M228" s="33"/>
      <c r="N228" s="34"/>
    </row>
    <row r="229" spans="2:14" ht="39" thickBot="1" x14ac:dyDescent="0.3">
      <c r="B229" s="30" t="str">
        <f>IF(C229="","",CONCATENATE(C229,",",E229,IF(F229="","",CONCATENATE(";",F229,",",H229,IF(I229="","",CONCATENATE(";",I229,",",K229))))))</f>
        <v xml:space="preserve">segunda das 10:00 às 12:00, semanal </v>
      </c>
      <c r="C229" s="34" t="s">
        <v>666</v>
      </c>
      <c r="D229" s="35" t="s">
        <v>685</v>
      </c>
      <c r="E229" s="35" t="s">
        <v>655</v>
      </c>
      <c r="M229" s="33"/>
      <c r="N229" s="34"/>
    </row>
    <row r="230" spans="2:14" ht="39" thickBot="1" x14ac:dyDescent="0.3">
      <c r="B230" s="30" t="str">
        <f>IF(C230="","",CONCATENATE(C230,",",E230,IF(F230="","",CONCATENATE(";",F230,",",H230,IF(I230="","",CONCATENATE(";",I230,",",K230))))))</f>
        <v xml:space="preserve">segunda das 21:00 às 23:00, semanal </v>
      </c>
      <c r="C230" s="34" t="s">
        <v>667</v>
      </c>
      <c r="D230" s="35" t="s">
        <v>685</v>
      </c>
      <c r="E230" s="35" t="s">
        <v>655</v>
      </c>
      <c r="M230" s="33"/>
      <c r="N230" s="34"/>
    </row>
    <row r="231" spans="2:14" ht="39" thickBot="1" x14ac:dyDescent="0.3">
      <c r="B231" s="30" t="str">
        <f>IF(C231="","",CONCATENATE(C231,",",E231,IF(F231="","",CONCATENATE(";",F231,",",H231,IF(I231="","",CONCATENATE(";",I231,",",K231))))))</f>
        <v xml:space="preserve">segunda das 10:00 às 12:00, semanal </v>
      </c>
      <c r="C231" s="34" t="s">
        <v>666</v>
      </c>
      <c r="D231" s="35" t="s">
        <v>685</v>
      </c>
      <c r="E231" s="35" t="s">
        <v>655</v>
      </c>
      <c r="M231" s="33"/>
      <c r="N231" s="34"/>
    </row>
    <row r="232" spans="2:14" ht="39" thickBot="1" x14ac:dyDescent="0.3">
      <c r="B232" s="30" t="str">
        <f>IF(C232="","",CONCATENATE(C232,",",E232,IF(F232="","",CONCATENATE(";",F232,",",H232,IF(I232="","",CONCATENATE(";",I232,",",K232))))))</f>
        <v xml:space="preserve">segunda das 21:00 às 23:00, semanal </v>
      </c>
      <c r="C232" s="34" t="s">
        <v>667</v>
      </c>
      <c r="D232" s="35" t="s">
        <v>685</v>
      </c>
      <c r="E232" s="35" t="s">
        <v>655</v>
      </c>
      <c r="M232" s="33"/>
      <c r="N232" s="34"/>
    </row>
    <row r="233" spans="2:14" ht="39" thickBot="1" x14ac:dyDescent="0.3">
      <c r="B233" s="30" t="str">
        <f>IF(C233="","",CONCATENATE(C233,",",E233,IF(F233="","",CONCATENATE(";",F233,",",H233,IF(I233="","",CONCATENATE(";",I233,",",K233))))))</f>
        <v xml:space="preserve">segunda das 10:00 às 12:00, semanal </v>
      </c>
      <c r="C233" s="34" t="s">
        <v>666</v>
      </c>
      <c r="D233" s="35" t="s">
        <v>685</v>
      </c>
      <c r="E233" s="35" t="s">
        <v>655</v>
      </c>
      <c r="M233" s="33"/>
      <c r="N233" s="34"/>
    </row>
    <row r="234" spans="2:14" ht="39" thickBot="1" x14ac:dyDescent="0.3">
      <c r="B234" s="30" t="str">
        <f>IF(C234="","",CONCATENATE(C234,",",E234,IF(F234="","",CONCATENATE(";",F234,",",H234,IF(I234="","",CONCATENATE(";",I234,",",K234))))))</f>
        <v xml:space="preserve">segunda das 21:00 às 23:00, semanal </v>
      </c>
      <c r="C234" s="34" t="s">
        <v>667</v>
      </c>
      <c r="D234" s="35" t="s">
        <v>685</v>
      </c>
      <c r="E234" s="35" t="s">
        <v>655</v>
      </c>
      <c r="M234" s="33"/>
      <c r="N234" s="34"/>
    </row>
    <row r="235" spans="2:14" ht="39" thickBot="1" x14ac:dyDescent="0.3">
      <c r="B235" s="30" t="str">
        <f>IF(C235="","",CONCATENATE(C235,",",E235,IF(F235="","",CONCATENATE(";",F235,",",H235,IF(I235="","",CONCATENATE(";",I235,",",K235))))))</f>
        <v xml:space="preserve">segunda das 10:00 às 12:00, semanal </v>
      </c>
      <c r="C235" s="34" t="s">
        <v>666</v>
      </c>
      <c r="D235" s="35" t="s">
        <v>685</v>
      </c>
      <c r="E235" s="35" t="s">
        <v>655</v>
      </c>
      <c r="M235" s="33"/>
      <c r="N235" s="34"/>
    </row>
    <row r="236" spans="2:14" ht="39" thickBot="1" x14ac:dyDescent="0.3">
      <c r="B236" s="30" t="str">
        <f>IF(C236="","",CONCATENATE(C236,",",E236,IF(F236="","",CONCATENATE(";",F236,",",H236,IF(I236="","",CONCATENATE(";",I236,",",K236))))))</f>
        <v xml:space="preserve">segunda das 21:00 às 23:00, semanal </v>
      </c>
      <c r="C236" s="34" t="s">
        <v>667</v>
      </c>
      <c r="D236" s="35" t="s">
        <v>685</v>
      </c>
      <c r="E236" s="35" t="s">
        <v>655</v>
      </c>
      <c r="M236" s="33"/>
      <c r="N236" s="34"/>
    </row>
    <row r="237" spans="2:14" ht="39" thickBot="1" x14ac:dyDescent="0.3">
      <c r="B237" s="30" t="str">
        <f>IF(C237="","",CONCATENATE(C237,",",E237,IF(F237="","",CONCATENATE(";",F237,",",H237,IF(I237="","",CONCATENATE(";",I237,",",K237))))))</f>
        <v xml:space="preserve">segunda das 10:00 às 12:00, semanal </v>
      </c>
      <c r="C237" s="34" t="s">
        <v>666</v>
      </c>
      <c r="D237" s="35" t="s">
        <v>685</v>
      </c>
      <c r="E237" s="35" t="s">
        <v>655</v>
      </c>
      <c r="M237" s="33"/>
      <c r="N237" s="34"/>
    </row>
    <row r="238" spans="2:14" ht="39" thickBot="1" x14ac:dyDescent="0.3">
      <c r="B238" s="30" t="str">
        <f>IF(C238="","",CONCATENATE(C238,",",E238,IF(F238="","",CONCATENATE(";",F238,",",H238,IF(I238="","",CONCATENATE(";",I238,",",K238))))))</f>
        <v xml:space="preserve">segunda das 21:00 às 23:00, semanal </v>
      </c>
      <c r="C238" s="34" t="s">
        <v>667</v>
      </c>
      <c r="D238" s="35" t="s">
        <v>685</v>
      </c>
      <c r="E238" s="35" t="s">
        <v>655</v>
      </c>
      <c r="M238" s="33"/>
      <c r="N238" s="34"/>
    </row>
    <row r="239" spans="2:14" ht="39" thickBot="1" x14ac:dyDescent="0.3">
      <c r="B239" s="30" t="str">
        <f>IF(C239="","",CONCATENATE(C239,",",E239,IF(F239="","",CONCATENATE(";",F239,",",H239,IF(I239="","",CONCATENATE(";",I239,",",K239))))))</f>
        <v xml:space="preserve">segunda das 08:00 às 10:00, semanal </v>
      </c>
      <c r="C239" s="34" t="s">
        <v>678</v>
      </c>
      <c r="D239" s="35" t="s">
        <v>685</v>
      </c>
      <c r="E239" s="35" t="s">
        <v>655</v>
      </c>
      <c r="M239" s="33"/>
      <c r="N239" s="34"/>
    </row>
    <row r="240" spans="2:14" ht="39" thickBot="1" x14ac:dyDescent="0.3">
      <c r="B240" s="30" t="str">
        <f>IF(C240="","",CONCATENATE(C240,",",E240,IF(F240="","",CONCATENATE(";",F240,",",H240,IF(I240="","",CONCATENATE(";",I240,",",K240))))))</f>
        <v xml:space="preserve">segunda das 08:00 às 10:00, semanal </v>
      </c>
      <c r="C240" s="34" t="s">
        <v>678</v>
      </c>
      <c r="D240" s="35" t="s">
        <v>685</v>
      </c>
      <c r="E240" s="35" t="s">
        <v>655</v>
      </c>
      <c r="M240" s="33"/>
      <c r="N240" s="34"/>
    </row>
    <row r="241" spans="2:14" ht="39" thickBot="1" x14ac:dyDescent="0.3">
      <c r="B241" s="30" t="str">
        <f>IF(C241="","",CONCATENATE(C241,",",E241,IF(F241="","",CONCATENATE(";",F241,",",H241,IF(I241="","",CONCATENATE(";",I241,",",K241))))))</f>
        <v xml:space="preserve">segunda das 19:00 às 21:00, semanal </v>
      </c>
      <c r="C241" s="34" t="s">
        <v>680</v>
      </c>
      <c r="D241" s="35" t="s">
        <v>685</v>
      </c>
      <c r="E241" s="35" t="s">
        <v>655</v>
      </c>
      <c r="M241" s="33"/>
      <c r="N241" s="34"/>
    </row>
    <row r="242" spans="2:14" ht="39" thickBot="1" x14ac:dyDescent="0.3">
      <c r="B242" s="30" t="str">
        <f>IF(C242="","",CONCATENATE(C242,",",E242,IF(F242="","",CONCATENATE(";",F242,",",H242,IF(I242="","",CONCATENATE(";",I242,",",K242))))))</f>
        <v xml:space="preserve">segunda das 19:00 às 21:00, semanal </v>
      </c>
      <c r="C242" s="34" t="s">
        <v>680</v>
      </c>
      <c r="D242" s="35" t="s">
        <v>685</v>
      </c>
      <c r="E242" s="35" t="s">
        <v>655</v>
      </c>
      <c r="M242" s="33"/>
      <c r="N242" s="34"/>
    </row>
    <row r="243" spans="2:14" ht="39" thickBot="1" x14ac:dyDescent="0.3">
      <c r="B243" s="30" t="str">
        <f>IF(C243="","",CONCATENATE(C243,",",E243,IF(F243="","",CONCATENATE(";",F243,",",H243,IF(I243="","",CONCATENATE(";",I243,",",K243))))))</f>
        <v xml:space="preserve">segunda das 08:00 às 10:00, semanal </v>
      </c>
      <c r="C243" s="34" t="s">
        <v>678</v>
      </c>
      <c r="D243" s="35" t="s">
        <v>685</v>
      </c>
      <c r="E243" s="35" t="s">
        <v>655</v>
      </c>
      <c r="M243" s="33"/>
      <c r="N243" s="34"/>
    </row>
    <row r="244" spans="2:14" ht="39" thickBot="1" x14ac:dyDescent="0.3">
      <c r="B244" s="30" t="str">
        <f>IF(C244="","",CONCATENATE(C244,",",E244,IF(F244="","",CONCATENATE(";",F244,",",H244,IF(I244="","",CONCATENATE(";",I244,",",K244))))))</f>
        <v xml:space="preserve">segunda das 19:00 às 21:00, semanal </v>
      </c>
      <c r="C244" s="34" t="s">
        <v>680</v>
      </c>
      <c r="D244" s="35" t="s">
        <v>685</v>
      </c>
      <c r="E244" s="35" t="s">
        <v>655</v>
      </c>
      <c r="M244" s="33"/>
      <c r="N244" s="34"/>
    </row>
    <row r="245" spans="2:14" ht="39" thickBot="1" x14ac:dyDescent="0.3">
      <c r="B245" s="30" t="str">
        <f>IF(C245="","",CONCATENATE(C245,",",E245,IF(F245="","",CONCATENATE(";",F245,",",H245,IF(I245="","",CONCATENATE(";",I245,",",K245))))))</f>
        <v xml:space="preserve">segunda das 08:00 às 10:00, semanal </v>
      </c>
      <c r="C245" s="34" t="s">
        <v>678</v>
      </c>
      <c r="D245" s="35" t="s">
        <v>685</v>
      </c>
      <c r="E245" s="35" t="s">
        <v>655</v>
      </c>
      <c r="M245" s="33"/>
      <c r="N245" s="34"/>
    </row>
    <row r="246" spans="2:14" ht="39" thickBot="1" x14ac:dyDescent="0.3">
      <c r="B246" s="30" t="str">
        <f>IF(C246="","",CONCATENATE(C246,",",E246,IF(F246="","",CONCATENATE(";",F246,",",H246,IF(I246="","",CONCATENATE(";",I246,",",K246))))))</f>
        <v xml:space="preserve">segunda das 19:00 às 21:00, semanal </v>
      </c>
      <c r="C246" s="34" t="s">
        <v>680</v>
      </c>
      <c r="D246" s="35" t="s">
        <v>685</v>
      </c>
      <c r="E246" s="35" t="s">
        <v>655</v>
      </c>
      <c r="M246" s="33"/>
      <c r="N246" s="34"/>
    </row>
    <row r="247" spans="2:14" ht="39" thickBot="1" x14ac:dyDescent="0.3">
      <c r="B247" s="30" t="str">
        <f>IF(C247="","",CONCATENATE(C247,",",E247,IF(F247="","",CONCATENATE(";",F247,",",H247,IF(I247="","",CONCATENATE(";",I247,",",K247))))))</f>
        <v xml:space="preserve">segunda das 08:00 às 10:00, semanal </v>
      </c>
      <c r="C247" s="34" t="s">
        <v>678</v>
      </c>
      <c r="D247" s="35" t="s">
        <v>685</v>
      </c>
      <c r="E247" s="35" t="s">
        <v>655</v>
      </c>
      <c r="M247" s="33"/>
      <c r="N247" s="34"/>
    </row>
    <row r="248" spans="2:14" ht="39" thickBot="1" x14ac:dyDescent="0.3">
      <c r="B248" s="30" t="str">
        <f>IF(C248="","",CONCATENATE(C248,",",E248,IF(F248="","",CONCATENATE(";",F248,",",H248,IF(I248="","",CONCATENATE(";",I248,",",K248))))))</f>
        <v xml:space="preserve">segunda das 19:00 às 21:00, semanal </v>
      </c>
      <c r="C248" s="34" t="s">
        <v>680</v>
      </c>
      <c r="D248" s="35" t="s">
        <v>685</v>
      </c>
      <c r="E248" s="35" t="s">
        <v>655</v>
      </c>
      <c r="M248" s="33"/>
      <c r="N248" s="34"/>
    </row>
    <row r="249" spans="2:14" ht="39" thickBot="1" x14ac:dyDescent="0.3">
      <c r="B249" s="30" t="str">
        <f>IF(C249="","",CONCATENATE(C249,",",E249,IF(F249="","",CONCATENATE(";",F249,",",H249,IF(I249="","",CONCATENATE(";",I249,",",K249))))))</f>
        <v xml:space="preserve">segunda das 08:00 às 10:00, semanal </v>
      </c>
      <c r="C249" s="34" t="s">
        <v>678</v>
      </c>
      <c r="D249" s="35" t="s">
        <v>685</v>
      </c>
      <c r="E249" s="35" t="s">
        <v>655</v>
      </c>
      <c r="M249" s="33"/>
      <c r="N249" s="34"/>
    </row>
    <row r="250" spans="2:14" ht="39" thickBot="1" x14ac:dyDescent="0.3">
      <c r="B250" s="30" t="str">
        <f>IF(C250="","",CONCATENATE(C250,",",E250,IF(F250="","",CONCATENATE(";",F250,",",H250,IF(I250="","",CONCATENATE(";",I250,",",K250))))))</f>
        <v xml:space="preserve">segunda das 19:00 às 21:00, semanal </v>
      </c>
      <c r="C250" s="34" t="s">
        <v>680</v>
      </c>
      <c r="D250" s="35" t="s">
        <v>685</v>
      </c>
      <c r="E250" s="35" t="s">
        <v>655</v>
      </c>
      <c r="M250" s="33"/>
      <c r="N250" s="34"/>
    </row>
    <row r="251" spans="2:14" ht="39" thickBot="1" x14ac:dyDescent="0.3">
      <c r="B251" s="30" t="str">
        <f>IF(C251="","",CONCATENATE(C251,",",E251,IF(F251="","",CONCATENATE(";",F251,",",H251,IF(I251="","",CONCATENATE(";",I251,",",K251))))))</f>
        <v xml:space="preserve">segunda das 08:00 às 10:00, semanal </v>
      </c>
      <c r="C251" s="34" t="s">
        <v>678</v>
      </c>
      <c r="D251" s="35" t="s">
        <v>685</v>
      </c>
      <c r="E251" s="35" t="s">
        <v>655</v>
      </c>
      <c r="M251" s="33"/>
      <c r="N251" s="34"/>
    </row>
    <row r="252" spans="2:14" ht="39" thickBot="1" x14ac:dyDescent="0.3">
      <c r="B252" s="30" t="str">
        <f>IF(C252="","",CONCATENATE(C252,",",E252,IF(F252="","",CONCATENATE(";",F252,",",H252,IF(I252="","",CONCATENATE(";",I252,",",K252))))))</f>
        <v xml:space="preserve">segunda das 19:00 às 21:00, semanal </v>
      </c>
      <c r="C252" s="34" t="s">
        <v>680</v>
      </c>
      <c r="D252" s="35" t="s">
        <v>685</v>
      </c>
      <c r="E252" s="35" t="s">
        <v>655</v>
      </c>
      <c r="M252" s="33"/>
      <c r="N252" s="34"/>
    </row>
    <row r="253" spans="2:14" ht="39" thickBot="1" x14ac:dyDescent="0.3">
      <c r="B253" s="30" t="str">
        <f>IF(C253="","",CONCATENATE(C253,",",E253,IF(F253="","",CONCATENATE(";",F253,",",H253,IF(I253="","",CONCATENATE(";",I253,",",K253))))))</f>
        <v xml:space="preserve">segunda das 08:00 às 10:00, semanal </v>
      </c>
      <c r="C253" s="34" t="s">
        <v>678</v>
      </c>
      <c r="D253" s="35" t="s">
        <v>685</v>
      </c>
      <c r="E253" s="35" t="s">
        <v>655</v>
      </c>
      <c r="M253" s="33"/>
      <c r="N253" s="34"/>
    </row>
    <row r="254" spans="2:14" ht="39" thickBot="1" x14ac:dyDescent="0.3">
      <c r="B254" s="30" t="str">
        <f>IF(C254="","",CONCATENATE(C254,",",E254,IF(F254="","",CONCATENATE(";",F254,",",H254,IF(I254="","",CONCATENATE(";",I254,",",K254))))))</f>
        <v xml:space="preserve">segunda das 19:00 às 21:00, semanal </v>
      </c>
      <c r="C254" s="34" t="s">
        <v>680</v>
      </c>
      <c r="D254" s="35" t="s">
        <v>685</v>
      </c>
      <c r="E254" s="35" t="s">
        <v>655</v>
      </c>
      <c r="M254" s="33"/>
      <c r="N254" s="34"/>
    </row>
    <row r="255" spans="2:14" ht="39" thickBot="1" x14ac:dyDescent="0.3">
      <c r="B255" s="30" t="str">
        <f>IF(C255="","",CONCATENATE(C255,",",E255,IF(F255="","",CONCATENATE(";",F255,",",H255,IF(I255="","",CONCATENATE(";",I255,",",K255))))))</f>
        <v xml:space="preserve">segunda das 08:00 às 10:00, semanal </v>
      </c>
      <c r="C255" s="34" t="s">
        <v>678</v>
      </c>
      <c r="D255" s="35" t="s">
        <v>685</v>
      </c>
      <c r="E255" s="35" t="s">
        <v>655</v>
      </c>
      <c r="M255" s="33"/>
      <c r="N255" s="34"/>
    </row>
    <row r="256" spans="2:14" ht="39" thickBot="1" x14ac:dyDescent="0.3">
      <c r="B256" s="30" t="str">
        <f>IF(C256="","",CONCATENATE(C256,",",E256,IF(F256="","",CONCATENATE(";",F256,",",H256,IF(I256="","",CONCATENATE(";",I256,",",K256))))))</f>
        <v xml:space="preserve">segunda das 19:00 às 21:00, semanal </v>
      </c>
      <c r="C256" s="34" t="s">
        <v>680</v>
      </c>
      <c r="D256" s="35" t="s">
        <v>685</v>
      </c>
      <c r="E256" s="35" t="s">
        <v>655</v>
      </c>
      <c r="M256" s="33"/>
      <c r="N256" s="34"/>
    </row>
    <row r="257" spans="2:14" ht="39" thickBot="1" x14ac:dyDescent="0.3">
      <c r="B257" s="30" t="str">
        <f>IF(C257="","",CONCATENATE(C257,",",E257,IF(F257="","",CONCATENATE(";",F257,",",H257,IF(I257="","",CONCATENATE(";",I257,",",K257))))))</f>
        <v xml:space="preserve">segunda das 08:00 às 10:00, semanal </v>
      </c>
      <c r="C257" s="34" t="s">
        <v>678</v>
      </c>
      <c r="D257" s="35" t="s">
        <v>685</v>
      </c>
      <c r="E257" s="35" t="s">
        <v>655</v>
      </c>
      <c r="M257" s="33"/>
      <c r="N257" s="34"/>
    </row>
    <row r="258" spans="2:14" ht="39" thickBot="1" x14ac:dyDescent="0.3">
      <c r="B258" s="30" t="str">
        <f>IF(C258="","",CONCATENATE(C258,",",E258,IF(F258="","",CONCATENATE(";",F258,",",H258,IF(I258="","",CONCATENATE(";",I258,",",K258))))))</f>
        <v xml:space="preserve">segunda das 19:00 às 21:00, semanal </v>
      </c>
      <c r="C258" s="34" t="s">
        <v>680</v>
      </c>
      <c r="D258" s="35" t="s">
        <v>685</v>
      </c>
      <c r="E258" s="35" t="s">
        <v>655</v>
      </c>
      <c r="M258" s="33"/>
      <c r="N258" s="34"/>
    </row>
    <row r="259" spans="2:14" ht="15.75" thickBot="1" x14ac:dyDescent="0.3">
      <c r="B259" s="30" t="str">
        <f>IF(C259="","",CONCATENATE(C259,",",E259,IF(F259="","",CONCATENATE(";",F259,",",H259,IF(I259="","",CONCATENATE(";",I259,",",K259))))))</f>
        <v/>
      </c>
      <c r="C259" s="34"/>
      <c r="M259" s="33"/>
      <c r="N259" s="34"/>
    </row>
    <row r="260" spans="2:14" ht="15.75" thickBot="1" x14ac:dyDescent="0.3">
      <c r="B260" s="30" t="str">
        <f>IF(C260="","",CONCATENATE(C260,",",E260,IF(F260="","",CONCATENATE(";",F260,",",H260,IF(I260="","",CONCATENATE(";",I260,",",K260))))))</f>
        <v/>
      </c>
      <c r="C260" s="34"/>
      <c r="M260" s="33"/>
      <c r="N260" s="34"/>
    </row>
    <row r="261" spans="2:14" ht="15.75" thickBot="1" x14ac:dyDescent="0.3">
      <c r="B261" s="30" t="str">
        <f>IF(C261="","",CONCATENATE(C261,",",E261,IF(F261="","",CONCATENATE(";",F261,",",H261,IF(I261="","",CONCATENATE(";",I261,",",K261))))))</f>
        <v/>
      </c>
      <c r="C261" s="34"/>
      <c r="M261" s="33"/>
      <c r="N261" s="34"/>
    </row>
    <row r="262" spans="2:14" ht="15.75" thickBot="1" x14ac:dyDescent="0.3">
      <c r="B262" s="30" t="str">
        <f>IF(C262="","",CONCATENATE(C262,",",E262,IF(F262="","",CONCATENATE(";",F262,",",H262,IF(I262="","",CONCATENATE(";",I262,",",K262))))))</f>
        <v/>
      </c>
      <c r="C262" s="34"/>
      <c r="M262" s="33"/>
      <c r="N262" s="34"/>
    </row>
    <row r="263" spans="2:14" ht="39" thickBot="1" x14ac:dyDescent="0.3">
      <c r="B263" s="30" t="str">
        <f>IF(C263="","",CONCATENATE(C263,",",E263,IF(F263="","",CONCATENATE(";",F263,",",H263,IF(I263="","",CONCATENATE(";",I263,",",K263))))))</f>
        <v xml:space="preserve">terça das 10:00 às 12:00, semanal </v>
      </c>
      <c r="C263" s="34" t="s">
        <v>1155</v>
      </c>
      <c r="D263" s="35" t="s">
        <v>656</v>
      </c>
      <c r="E263" s="35" t="s">
        <v>655</v>
      </c>
      <c r="M263" s="33"/>
      <c r="N263" s="34"/>
    </row>
    <row r="264" spans="2:14" ht="39" thickBot="1" x14ac:dyDescent="0.3">
      <c r="B264" s="30" t="str">
        <f>IF(C264="","",CONCATENATE(C264,",",E264,IF(F264="","",CONCATENATE(";",F264,",",H264,IF(I264="","",CONCATENATE(";",I264,",",K264))))))</f>
        <v xml:space="preserve">terça das 21:00 às 23:00, semanal </v>
      </c>
      <c r="C264" s="34" t="s">
        <v>1156</v>
      </c>
      <c r="D264" s="35" t="s">
        <v>656</v>
      </c>
      <c r="E264" s="35" t="s">
        <v>655</v>
      </c>
      <c r="M264" s="33"/>
      <c r="N264" s="34"/>
    </row>
    <row r="265" spans="2:14" ht="15.75" thickBot="1" x14ac:dyDescent="0.3">
      <c r="B265" s="30" t="str">
        <f>IF(C265="","",CONCATENATE(C265,",",E265,IF(F265="","",CONCATENATE(";",F265,",",H265,IF(I265="","",CONCATENATE(";",I265,",",K265))))))</f>
        <v/>
      </c>
      <c r="C265" s="34"/>
      <c r="M265" s="33"/>
      <c r="N265" s="34"/>
    </row>
    <row r="266" spans="2:14" ht="15.75" thickBot="1" x14ac:dyDescent="0.3">
      <c r="B266" s="30" t="str">
        <f>IF(C266="","",CONCATENATE(C266,",",E266,IF(F266="","",CONCATENATE(";",F266,",",H266,IF(I266="","",CONCATENATE(";",I266,",",K266))))))</f>
        <v/>
      </c>
      <c r="C266" s="34"/>
      <c r="M266" s="33"/>
      <c r="N266" s="34"/>
    </row>
    <row r="267" spans="2:14" ht="15.75" thickBot="1" x14ac:dyDescent="0.3">
      <c r="B267" s="30" t="str">
        <f>IF(C267="","",CONCATENATE(C267,",",E267,IF(F267="","",CONCATENATE(";",F267,",",H267,IF(I267="","",CONCATENATE(";",I267,",",K267))))))</f>
        <v/>
      </c>
      <c r="C267" s="36"/>
      <c r="M267" s="33"/>
      <c r="N267" s="36"/>
    </row>
    <row r="268" spans="2:14" ht="26.25" thickBot="1" x14ac:dyDescent="0.3">
      <c r="B268" s="30" t="str">
        <f>IF(C268="","",CONCATENATE(C268,",",E268,IF(F268="","",CONCATENATE(";",F268,",",H268,IF(I268="","",CONCATENATE(";",I268,",",K268))))))</f>
        <v>sexta das 14:00 às 16:00, quinzenal I</v>
      </c>
      <c r="C268" s="34" t="s">
        <v>690</v>
      </c>
      <c r="D268" s="35" t="s">
        <v>656</v>
      </c>
      <c r="E268" s="35" t="s">
        <v>652</v>
      </c>
      <c r="M268" s="33"/>
      <c r="N268" s="34"/>
    </row>
    <row r="269" spans="2:14" ht="15.75" thickBot="1" x14ac:dyDescent="0.3">
      <c r="B269" s="30" t="str">
        <f>IF(C269="","",CONCATENATE(C269,",",E269,IF(F269="","",CONCATENATE(";",F269,",",H269,IF(I269="","",CONCATENATE(";",I269,",",K269))))))</f>
        <v/>
      </c>
      <c r="C269" s="34"/>
      <c r="M269" s="33"/>
      <c r="N269" s="34"/>
    </row>
    <row r="270" spans="2:14" ht="15.75" thickBot="1" x14ac:dyDescent="0.3">
      <c r="B270" s="30" t="str">
        <f>IF(C270="","",CONCATENATE(C270,",",E270,IF(F270="","",CONCATENATE(";",F270,",",H270,IF(I270="","",CONCATENATE(";",I270,",",K270))))))</f>
        <v/>
      </c>
      <c r="C270" s="34"/>
      <c r="M270" s="33"/>
      <c r="N270" s="34"/>
    </row>
    <row r="271" spans="2:14" ht="15.75" thickBot="1" x14ac:dyDescent="0.3">
      <c r="B271" s="30" t="str">
        <f>IF(C271="","",CONCATENATE(C271,",",E271,IF(F271="","",CONCATENATE(";",F271,",",H271,IF(I271="","",CONCATENATE(";",I271,",",K271))))))</f>
        <v/>
      </c>
      <c r="C271" s="34"/>
      <c r="M271" s="33"/>
      <c r="N271" s="34"/>
    </row>
    <row r="272" spans="2:14" ht="39" thickBot="1" x14ac:dyDescent="0.3">
      <c r="B272" s="30" t="str">
        <f>IF(C272="","",CONCATENATE(C272,",",E272,IF(F272="","",CONCATENATE(";",F272,",",H272,IF(I272="","",CONCATENATE(";",I272,",",K272))))))</f>
        <v xml:space="preserve">terça das 08:00 às 10:00, semanal </v>
      </c>
      <c r="C272" s="34" t="s">
        <v>1157</v>
      </c>
      <c r="D272" s="35" t="s">
        <v>656</v>
      </c>
      <c r="E272" s="35" t="s">
        <v>655</v>
      </c>
      <c r="M272" s="33"/>
      <c r="N272" s="34"/>
    </row>
    <row r="273" spans="2:14" ht="39" thickBot="1" x14ac:dyDescent="0.3">
      <c r="B273" s="30" t="str">
        <f>IF(C273="","",CONCATENATE(C273,",",E273,IF(F273="","",CONCATENATE(";",F273,",",H273,IF(I273="","",CONCATENATE(";",I273,",",K273))))))</f>
        <v xml:space="preserve">terça das 19:00 às 21:00, semanal </v>
      </c>
      <c r="C273" s="34" t="s">
        <v>1158</v>
      </c>
      <c r="D273" s="35" t="s">
        <v>656</v>
      </c>
      <c r="E273" s="35" t="s">
        <v>655</v>
      </c>
      <c r="M273" s="33"/>
      <c r="N273" s="34"/>
    </row>
    <row r="274" spans="2:14" ht="39" thickBot="1" x14ac:dyDescent="0.3">
      <c r="B274" s="30" t="str">
        <f>IF(C274="","",CONCATENATE(C274,",",E274,IF(F274="","",CONCATENATE(";",F274,",",H274,IF(I274="","",CONCATENATE(";",I274,",",K274))))))</f>
        <v xml:space="preserve">segunda das 21:00 às 23:00, semanal </v>
      </c>
      <c r="C274" s="34" t="s">
        <v>667</v>
      </c>
      <c r="D274" s="35" t="s">
        <v>656</v>
      </c>
      <c r="E274" s="35" t="s">
        <v>655</v>
      </c>
      <c r="M274" s="33"/>
      <c r="N274" s="34"/>
    </row>
    <row r="275" spans="2:14" ht="15.75" thickBot="1" x14ac:dyDescent="0.3">
      <c r="B275" s="30" t="str">
        <f>IF(C275="","",CONCATENATE(C275,",",E275,IF(F275="","",CONCATENATE(";",F275,",",H275,IF(I275="","",CONCATENATE(";",I275,",",K275))))))</f>
        <v/>
      </c>
      <c r="C275" s="34"/>
      <c r="M275" s="33"/>
      <c r="N275" s="34"/>
    </row>
    <row r="276" spans="2:14" ht="15.75" thickBot="1" x14ac:dyDescent="0.3">
      <c r="B276" s="30" t="str">
        <f>IF(C276="","",CONCATENATE(C276,",",E276,IF(F276="","",CONCATENATE(";",F276,",",H276,IF(I276="","",CONCATENATE(";",I276,",",K276))))))</f>
        <v/>
      </c>
      <c r="C276" s="34"/>
      <c r="M276" s="33"/>
      <c r="N276" s="34"/>
    </row>
    <row r="277" spans="2:14" ht="15.75" thickBot="1" x14ac:dyDescent="0.3">
      <c r="B277" s="30" t="str">
        <f>IF(C277="","",CONCATENATE(C277,",",E277,IF(F277="","",CONCATENATE(";",F277,",",H277,IF(I277="","",CONCATENATE(";",I277,",",K277))))))</f>
        <v/>
      </c>
      <c r="C277" s="34"/>
      <c r="M277" s="33"/>
      <c r="N277" s="34"/>
    </row>
    <row r="278" spans="2:14" ht="15.75" thickBot="1" x14ac:dyDescent="0.3">
      <c r="B278" s="30" t="str">
        <f>IF(C278="","",CONCATENATE(C278,",",E278,IF(F278="","",CONCATENATE(";",F278,",",H278,IF(I278="","",CONCATENATE(";",I278,",",K278))))))</f>
        <v/>
      </c>
      <c r="C278" s="34"/>
      <c r="M278" s="33"/>
      <c r="N278" s="34"/>
    </row>
    <row r="279" spans="2:14" ht="15.75" thickBot="1" x14ac:dyDescent="0.3">
      <c r="B279" s="30" t="str">
        <f>IF(C279="","",CONCATENATE(C279,",",E279,IF(F279="","",CONCATENATE(";",F279,",",H279,IF(I279="","",CONCATENATE(";",I279,",",K279))))))</f>
        <v/>
      </c>
      <c r="C279" s="34"/>
      <c r="M279" s="33"/>
      <c r="N279" s="34"/>
    </row>
    <row r="280" spans="2:14" ht="39" thickBot="1" x14ac:dyDescent="0.3">
      <c r="B280" s="30" t="str">
        <f>IF(C280="","",CONCATENATE(C280,",",E280,IF(F280="","",CONCATENATE(";",F280,",",H280,IF(I280="","",CONCATENATE(";",I280,",",K280))))))</f>
        <v xml:space="preserve">segunda das 21:00 às 23:00, semanal </v>
      </c>
      <c r="C280" s="34" t="s">
        <v>667</v>
      </c>
      <c r="D280" s="35" t="s">
        <v>685</v>
      </c>
      <c r="E280" s="35" t="s">
        <v>655</v>
      </c>
      <c r="M280" s="33"/>
      <c r="N280" s="34"/>
    </row>
    <row r="281" spans="2:14" ht="15.75" thickBot="1" x14ac:dyDescent="0.3">
      <c r="B281" s="30" t="str">
        <f>IF(C281="","",CONCATENATE(C281,",",E281,IF(F281="","",CONCATENATE(";",F281,",",H281,IF(I281="","",CONCATENATE(";",I281,",",K281))))))</f>
        <v/>
      </c>
      <c r="C281" s="34"/>
      <c r="M281" s="33"/>
      <c r="N281" s="34"/>
    </row>
    <row r="282" spans="2:14" ht="15.75" thickBot="1" x14ac:dyDescent="0.3">
      <c r="B282" s="30" t="str">
        <f>IF(C282="","",CONCATENATE(C282,",",E282,IF(F282="","",CONCATENATE(";",F282,",",H282,IF(I282="","",CONCATENATE(";",I282,",",K282))))))</f>
        <v/>
      </c>
      <c r="C282" s="34"/>
      <c r="M282" s="33"/>
      <c r="N282" s="34"/>
    </row>
    <row r="283" spans="2:14" ht="15.75" thickBot="1" x14ac:dyDescent="0.3">
      <c r="B283" s="30" t="str">
        <f>IF(C283="","",CONCATENATE(C283,",",E283,IF(F283="","",CONCATENATE(";",F283,",",H283,IF(I283="","",CONCATENATE(";",I283,",",K283))))))</f>
        <v/>
      </c>
      <c r="C283" s="34"/>
      <c r="M283" s="33"/>
      <c r="N283" s="34"/>
    </row>
    <row r="284" spans="2:14" ht="15.75" thickBot="1" x14ac:dyDescent="0.3">
      <c r="B284" s="30" t="str">
        <f>IF(C284="","",CONCATENATE(C284,",",E284,IF(F284="","",CONCATENATE(";",F284,",",H284,IF(I284="","",CONCATENATE(";",I284,",",K284))))))</f>
        <v/>
      </c>
      <c r="C284" s="34"/>
      <c r="M284" s="33"/>
      <c r="N284" s="34"/>
    </row>
    <row r="285" spans="2:14" ht="15.75" thickBot="1" x14ac:dyDescent="0.3">
      <c r="B285" s="30" t="str">
        <f>IF(C285="","",CONCATENATE(C285,",",E285,IF(F285="","",CONCATENATE(";",F285,",",H285,IF(I285="","",CONCATENATE(";",I285,",",K285))))))</f>
        <v/>
      </c>
      <c r="C285" s="34"/>
      <c r="M285" s="33"/>
      <c r="N285" s="34"/>
    </row>
    <row r="286" spans="2:14" ht="26.25" thickBot="1" x14ac:dyDescent="0.3">
      <c r="B286" s="30" t="str">
        <f>IF(C286="","",CONCATENATE(C286,",",E286,IF(F286="","",CONCATENATE(";",F286,",",H286,IF(I286="","",CONCATENATE(";",I286,",",K286))))))</f>
        <v xml:space="preserve">sexta das 08:00 às 12:00, semanal </v>
      </c>
      <c r="C286" s="34" t="s">
        <v>706</v>
      </c>
      <c r="D286" s="35" t="s">
        <v>656</v>
      </c>
      <c r="E286" s="35" t="s">
        <v>655</v>
      </c>
      <c r="M286" s="33"/>
      <c r="N286" s="34"/>
    </row>
    <row r="287" spans="2:14" ht="26.25" thickBot="1" x14ac:dyDescent="0.3">
      <c r="B287" s="30" t="str">
        <f>IF(C287="","",CONCATENATE(C287,",",E287,IF(F287="","",CONCATENATE(";",F287,",",H287,IF(I287="","",CONCATENATE(";",I287,",",K287))))))</f>
        <v xml:space="preserve">sexta das 19:00 às 23:00, semanal </v>
      </c>
      <c r="C287" s="34" t="s">
        <v>1240</v>
      </c>
      <c r="D287" s="35" t="s">
        <v>656</v>
      </c>
      <c r="E287" s="35" t="s">
        <v>655</v>
      </c>
      <c r="M287" s="33"/>
      <c r="N287" s="34"/>
    </row>
    <row r="288" spans="2:14" ht="15.75" thickBot="1" x14ac:dyDescent="0.3">
      <c r="B288" s="30" t="str">
        <f>IF(C288="","",CONCATENATE(C288,",",E288,IF(F288="","",CONCATENATE(";",F288,",",H288,IF(I288="","",CONCATENATE(";",I288,",",K288))))))</f>
        <v/>
      </c>
      <c r="C288" s="34"/>
      <c r="M288" s="33"/>
      <c r="N288" s="34"/>
    </row>
    <row r="289" spans="2:14" ht="15.75" thickBot="1" x14ac:dyDescent="0.3">
      <c r="B289" s="30" t="str">
        <f>IF(C289="","",CONCATENATE(C289,",",E289,IF(F289="","",CONCATENATE(";",F289,",",H289,IF(I289="","",CONCATENATE(";",I289,",",K289))))))</f>
        <v/>
      </c>
      <c r="C289" s="34"/>
      <c r="M289" s="33"/>
      <c r="N289" s="34"/>
    </row>
    <row r="290" spans="2:14" ht="15.75" thickBot="1" x14ac:dyDescent="0.3">
      <c r="B290" s="30" t="str">
        <f>IF(C290="","",CONCATENATE(C290,",",E290,IF(F290="","",CONCATENATE(";",F290,",",H290,IF(I290="","",CONCATENATE(";",I290,",",K290))))))</f>
        <v/>
      </c>
      <c r="C290" s="34"/>
      <c r="M290" s="33"/>
      <c r="N290" s="34"/>
    </row>
    <row r="291" spans="2:14" ht="15.75" thickBot="1" x14ac:dyDescent="0.3">
      <c r="B291" s="30" t="str">
        <f>IF(C291="","",CONCATENATE(C291,",",E291,IF(F291="","",CONCATENATE(";",F291,",",H291,IF(I291="","",CONCATENATE(";",I291,",",K291))))))</f>
        <v/>
      </c>
      <c r="C291" s="34"/>
      <c r="M291" s="33"/>
      <c r="N291" s="34"/>
    </row>
    <row r="292" spans="2:14" ht="15.75" thickBot="1" x14ac:dyDescent="0.3">
      <c r="B292" s="30" t="str">
        <f>IF(C292="","",CONCATENATE(C292,",",E292,IF(F292="","",CONCATENATE(";",F292,",",H292,IF(I292="","",CONCATENATE(";",I292,",",K292))))))</f>
        <v/>
      </c>
      <c r="C292" s="34"/>
      <c r="M292" s="33"/>
      <c r="N292" s="34"/>
    </row>
    <row r="293" spans="2:14" ht="15.75" thickBot="1" x14ac:dyDescent="0.3">
      <c r="B293" s="30" t="str">
        <f>IF(C293="","",CONCATENATE(C293,",",E293,IF(F293="","",CONCATENATE(";",F293,",",H293,IF(I293="","",CONCATENATE(";",I293,",",K293))))))</f>
        <v/>
      </c>
      <c r="C293" s="34"/>
      <c r="M293" s="33"/>
      <c r="N293" s="34"/>
    </row>
    <row r="294" spans="2:14" ht="15.75" thickBot="1" x14ac:dyDescent="0.3">
      <c r="B294" s="30" t="str">
        <f>IF(C294="","",CONCATENATE(C294,",",E294,IF(F294="","",CONCATENATE(";",F294,",",H294,IF(I294="","",CONCATENATE(";",I294,",",K294))))))</f>
        <v/>
      </c>
      <c r="C294" s="34"/>
      <c r="M294" s="33"/>
      <c r="N294" s="34"/>
    </row>
    <row r="295" spans="2:14" ht="15.75" thickBot="1" x14ac:dyDescent="0.3">
      <c r="B295" s="30" t="str">
        <f>IF(C295="","",CONCATENATE(C295,",",E295,IF(F295="","",CONCATENATE(";",F295,",",H295,IF(I295="","",CONCATENATE(";",I295,",",K295))))))</f>
        <v/>
      </c>
      <c r="C295" s="34"/>
      <c r="M295" s="33"/>
      <c r="N295" s="34"/>
    </row>
    <row r="296" spans="2:14" ht="15.75" thickBot="1" x14ac:dyDescent="0.3">
      <c r="B296" s="30" t="str">
        <f>IF(C296="","",CONCATENATE(C296,",",E296,IF(F296="","",CONCATENATE(";",F296,",",H296,IF(I296="","",CONCATENATE(";",I296,",",K296))))))</f>
        <v/>
      </c>
      <c r="C296" s="34"/>
      <c r="M296" s="33"/>
      <c r="N296" s="34"/>
    </row>
    <row r="297" spans="2:14" ht="15.75" thickBot="1" x14ac:dyDescent="0.3">
      <c r="B297" s="30" t="str">
        <f>IF(C297="","",CONCATENATE(C297,",",E297,IF(F297="","",CONCATENATE(";",F297,",",H297,IF(I297="","",CONCATENATE(";",I297,",",K297))))))</f>
        <v/>
      </c>
      <c r="C297" s="34"/>
      <c r="M297" s="33"/>
      <c r="N297" s="34"/>
    </row>
    <row r="298" spans="2:14" ht="15.75" thickBot="1" x14ac:dyDescent="0.3">
      <c r="B298" s="30" t="str">
        <f>IF(C298="","",CONCATENATE(C298,",",E298,IF(F298="","",CONCATENATE(";",F298,",",H298,IF(I298="","",CONCATENATE(";",I298,",",K298))))))</f>
        <v/>
      </c>
      <c r="C298" s="34"/>
      <c r="M298" s="33"/>
      <c r="N298" s="34"/>
    </row>
    <row r="299" spans="2:14" ht="15.75" thickBot="1" x14ac:dyDescent="0.3">
      <c r="B299" s="30" t="str">
        <f>IF(C299="","",CONCATENATE(C299,",",E299,IF(F299="","",CONCATENATE(";",F299,",",H299,IF(I299="","",CONCATENATE(";",I299,",",K299))))))</f>
        <v/>
      </c>
      <c r="C299" s="34"/>
      <c r="M299" s="33"/>
      <c r="N299" s="34"/>
    </row>
    <row r="300" spans="2:14" ht="15.75" thickBot="1" x14ac:dyDescent="0.3">
      <c r="B300" s="30" t="str">
        <f>IF(C300="","",CONCATENATE(C300,",",E300,IF(F300="","",CONCATENATE(";",F300,",",H300,IF(I300="","",CONCATENATE(";",I300,",",K300))))))</f>
        <v/>
      </c>
      <c r="C300" s="34"/>
      <c r="M300" s="33"/>
      <c r="N300" s="34"/>
    </row>
    <row r="301" spans="2:14" ht="15.75" thickBot="1" x14ac:dyDescent="0.3">
      <c r="B301" s="30" t="str">
        <f>IF(C301="","",CONCATENATE(C301,",",E301,IF(F301="","",CONCATENATE(";",F301,",",H301,IF(I301="","",CONCATENATE(";",I301,",",K301))))))</f>
        <v/>
      </c>
      <c r="C301" s="34"/>
      <c r="M301" s="33"/>
      <c r="N301" s="34"/>
    </row>
    <row r="302" spans="2:14" ht="15.75" thickBot="1" x14ac:dyDescent="0.3">
      <c r="B302" s="30" t="str">
        <f>IF(C302="","",CONCATENATE(C302,",",E302,IF(F302="","",CONCATENATE(";",F302,",",H302,IF(I302="","",CONCATENATE(";",I302,",",K302))))))</f>
        <v/>
      </c>
      <c r="C302" s="34"/>
      <c r="M302" s="33"/>
      <c r="N302" s="34"/>
    </row>
    <row r="303" spans="2:14" ht="15.75" thickBot="1" x14ac:dyDescent="0.3">
      <c r="B303" s="30" t="str">
        <f>IF(C303="","",CONCATENATE(C303,",",E303,IF(F303="","",CONCATENATE(";",F303,",",H303,IF(I303="","",CONCATENATE(";",I303,",",K303))))))</f>
        <v/>
      </c>
      <c r="C303" s="34"/>
      <c r="M303" s="33"/>
      <c r="N303" s="34"/>
    </row>
    <row r="304" spans="2:14" ht="15.75" thickBot="1" x14ac:dyDescent="0.3">
      <c r="B304" s="30" t="str">
        <f>IF(C304="","",CONCATENATE(C304,",",E304,IF(F304="","",CONCATENATE(";",F304,",",H304,IF(I304="","",CONCATENATE(";",I304,",",K304))))))</f>
        <v/>
      </c>
      <c r="C304" s="34"/>
      <c r="M304" s="33"/>
      <c r="N304" s="34"/>
    </row>
    <row r="305" spans="2:14" ht="15.75" thickBot="1" x14ac:dyDescent="0.3">
      <c r="B305" s="30" t="str">
        <f>IF(C305="","",CONCATENATE(C305,",",E305,IF(F305="","",CONCATENATE(";",F305,",",H305,IF(I305="","",CONCATENATE(";",I305,",",K305))))))</f>
        <v/>
      </c>
      <c r="C305" s="34"/>
      <c r="M305" s="33"/>
      <c r="N305" s="34"/>
    </row>
    <row r="306" spans="2:14" ht="15.75" thickBot="1" x14ac:dyDescent="0.3">
      <c r="B306" s="30" t="str">
        <f>IF(C306="","",CONCATENATE(C306,",",E306,IF(F306="","",CONCATENATE(";",F306,",",H306,IF(I306="","",CONCATENATE(";",I306,",",K306))))))</f>
        <v/>
      </c>
      <c r="C306" s="34"/>
      <c r="M306" s="33"/>
      <c r="N306" s="34"/>
    </row>
    <row r="307" spans="2:14" ht="15.75" thickBot="1" x14ac:dyDescent="0.3">
      <c r="B307" s="30" t="str">
        <f>IF(C307="","",CONCATENATE(C307,",",E307,IF(F307="","",CONCATENATE(";",F307,",",H307,IF(I307="","",CONCATENATE(";",I307,",",K307))))))</f>
        <v/>
      </c>
      <c r="C307" s="34"/>
      <c r="M307" s="33"/>
      <c r="N307" s="34"/>
    </row>
    <row r="308" spans="2:14" ht="15.75" thickBot="1" x14ac:dyDescent="0.3">
      <c r="B308" s="30" t="str">
        <f>IF(C308="","",CONCATENATE(C308,",",E308,IF(F308="","",CONCATENATE(";",F308,",",H308,IF(I308="","",CONCATENATE(";",I308,",",K308))))))</f>
        <v/>
      </c>
      <c r="C308" s="34"/>
      <c r="M308" s="33"/>
      <c r="N308" s="34"/>
    </row>
    <row r="309" spans="2:14" ht="15.75" thickBot="1" x14ac:dyDescent="0.3">
      <c r="B309" s="30" t="str">
        <f>IF(C309="","",CONCATENATE(C309,",",E309,IF(F309="","",CONCATENATE(";",F309,",",H309,IF(I309="","",CONCATENATE(";",I309,",",K309))))))</f>
        <v/>
      </c>
      <c r="C309" s="34"/>
      <c r="M309" s="33"/>
      <c r="N309" s="34"/>
    </row>
    <row r="310" spans="2:14" ht="15.75" thickBot="1" x14ac:dyDescent="0.3">
      <c r="B310" s="30" t="str">
        <f>IF(C310="","",CONCATENATE(C310,",",E310,IF(F310="","",CONCATENATE(";",F310,",",H310,IF(I310="","",CONCATENATE(";",I310,",",K310))))))</f>
        <v/>
      </c>
      <c r="C310" s="34"/>
      <c r="M310" s="33"/>
      <c r="N310" s="34"/>
    </row>
    <row r="311" spans="2:14" ht="15.75" thickBot="1" x14ac:dyDescent="0.3">
      <c r="B311" s="30" t="str">
        <f>IF(C311="","",CONCATENATE(C311,",",E311,IF(F311="","",CONCATENATE(";",F311,",",H311,IF(I311="","",CONCATENATE(";",I311,",",K311))))))</f>
        <v/>
      </c>
      <c r="C311" s="34"/>
      <c r="M311" s="33"/>
      <c r="N311" s="34"/>
    </row>
    <row r="312" spans="2:14" ht="15.75" thickBot="1" x14ac:dyDescent="0.3">
      <c r="B312" s="30" t="str">
        <f>IF(C312="","",CONCATENATE(C312,",",E312,IF(F312="","",CONCATENATE(";",F312,",",H312,IF(I312="","",CONCATENATE(";",I312,",",K312))))))</f>
        <v/>
      </c>
      <c r="C312" s="34"/>
      <c r="M312" s="33"/>
      <c r="N312" s="34"/>
    </row>
    <row r="313" spans="2:14" ht="15.75" thickBot="1" x14ac:dyDescent="0.3">
      <c r="B313" s="30" t="str">
        <f>IF(C313="","",CONCATENATE(C313,",",E313,IF(F313="","",CONCATENATE(";",F313,",",H313,IF(I313="","",CONCATENATE(";",I313,",",K313))))))</f>
        <v/>
      </c>
      <c r="C313" s="34"/>
      <c r="M313" s="33"/>
      <c r="N313" s="34"/>
    </row>
    <row r="314" spans="2:14" ht="15.75" thickBot="1" x14ac:dyDescent="0.3">
      <c r="B314" s="30" t="str">
        <f>IF(C314="","",CONCATENATE(C314,",",E314,IF(F314="","",CONCATENATE(";",F314,",",H314,IF(I314="","",CONCATENATE(";",I314,",",K314))))))</f>
        <v/>
      </c>
      <c r="C314" s="34"/>
      <c r="M314" s="33"/>
      <c r="N314" s="34"/>
    </row>
    <row r="315" spans="2:14" ht="15.75" thickBot="1" x14ac:dyDescent="0.3">
      <c r="B315" s="30" t="str">
        <f>IF(C315="","",CONCATENATE(C315,",",E315,IF(F315="","",CONCATENATE(";",F315,",",H315,IF(I315="","",CONCATENATE(";",I315,",",K315))))))</f>
        <v/>
      </c>
      <c r="C315" s="34"/>
      <c r="M315" s="33"/>
      <c r="N315" s="34"/>
    </row>
    <row r="316" spans="2:14" ht="15.75" thickBot="1" x14ac:dyDescent="0.3">
      <c r="B316" s="30" t="str">
        <f>IF(C316="","",CONCATENATE(C316,",",E316,IF(F316="","",CONCATENATE(";",F316,",",H316,IF(I316="","",CONCATENATE(";",I316,",",K316))))))</f>
        <v/>
      </c>
      <c r="C316" s="34"/>
      <c r="M316" s="33"/>
      <c r="N316" s="34"/>
    </row>
    <row r="317" spans="2:14" ht="15.75" thickBot="1" x14ac:dyDescent="0.3">
      <c r="B317" s="30" t="str">
        <f>IF(C317="","",CONCATENATE(C317,",",E317,IF(F317="","",CONCATENATE(";",F317,",",H317,IF(I317="","",CONCATENATE(";",I317,",",K317))))))</f>
        <v/>
      </c>
      <c r="C317" s="34"/>
      <c r="M317" s="33"/>
      <c r="N317" s="34"/>
    </row>
    <row r="318" spans="2:14" ht="15.75" thickBot="1" x14ac:dyDescent="0.3">
      <c r="B318" s="30" t="str">
        <f>IF(C318="","",CONCATENATE(C318,",",E318,IF(F318="","",CONCATENATE(";",F318,",",H318,IF(I318="","",CONCATENATE(";",I318,",",K318))))))</f>
        <v/>
      </c>
      <c r="C318" s="34"/>
      <c r="M318" s="33"/>
      <c r="N318" s="34"/>
    </row>
    <row r="319" spans="2:14" ht="15.75" thickBot="1" x14ac:dyDescent="0.3">
      <c r="B319" s="30" t="str">
        <f>IF(C319="","",CONCATENATE(C319,",",E319,IF(F319="","",CONCATENATE(";",F319,",",H319,IF(I319="","",CONCATENATE(";",I319,",",K319))))))</f>
        <v/>
      </c>
      <c r="C319" s="34"/>
      <c r="M319" s="33"/>
      <c r="N319" s="34"/>
    </row>
    <row r="320" spans="2:14" ht="15.75" thickBot="1" x14ac:dyDescent="0.3">
      <c r="B320" s="30" t="str">
        <f>IF(C320="","",CONCATENATE(C320,",",E320,IF(F320="","",CONCATENATE(";",F320,",",H320,IF(I320="","",CONCATENATE(";",I320,",",K320))))))</f>
        <v/>
      </c>
      <c r="C320" s="34"/>
      <c r="M320" s="33"/>
      <c r="N320" s="34"/>
    </row>
    <row r="321" spans="2:14" ht="15.75" thickBot="1" x14ac:dyDescent="0.3">
      <c r="B321" s="30" t="str">
        <f>IF(C321="","",CONCATENATE(C321,",",E321,IF(F321="","",CONCATENATE(";",F321,",",H321,IF(I321="","",CONCATENATE(";",I321,",",K321))))))</f>
        <v/>
      </c>
      <c r="C321" s="34"/>
      <c r="M321" s="33"/>
      <c r="N321" s="34"/>
    </row>
    <row r="322" spans="2:14" ht="15.75" thickBot="1" x14ac:dyDescent="0.3">
      <c r="B322" s="30" t="str">
        <f>IF(C322="","",CONCATENATE(C322,",",E322,IF(F322="","",CONCATENATE(";",F322,",",H322,IF(I322="","",CONCATENATE(";",I322,",",K322))))))</f>
        <v/>
      </c>
      <c r="C322" s="34"/>
      <c r="M322" s="33"/>
      <c r="N322" s="34"/>
    </row>
    <row r="323" spans="2:14" ht="15.75" thickBot="1" x14ac:dyDescent="0.3">
      <c r="B323" s="30" t="str">
        <f>IF(C323="","",CONCATENATE(C323,",",E323,IF(F323="","",CONCATENATE(";",F323,",",H323,IF(I323="","",CONCATENATE(";",I323,",",K323))))))</f>
        <v/>
      </c>
      <c r="C323" s="34"/>
      <c r="M323" s="33"/>
      <c r="N323" s="34"/>
    </row>
    <row r="324" spans="2:14" ht="15.75" thickBot="1" x14ac:dyDescent="0.3">
      <c r="B324" s="30" t="str">
        <f>IF(C324="","",CONCATENATE(C324,",",E324,IF(F324="","",CONCATENATE(";",F324,",",H324,IF(I324="","",CONCATENATE(";",I324,",",K324))))))</f>
        <v/>
      </c>
      <c r="C324" s="34"/>
      <c r="M324" s="33"/>
      <c r="N324" s="34"/>
    </row>
    <row r="325" spans="2:14" ht="15.75" thickBot="1" x14ac:dyDescent="0.3">
      <c r="B325" s="30" t="str">
        <f>IF(C325="","",CONCATENATE(C325,",",E325,IF(F325="","",CONCATENATE(";",F325,",",H325,IF(I325="","",CONCATENATE(";",I325,",",K325))))))</f>
        <v/>
      </c>
      <c r="C325" s="34"/>
      <c r="M325" s="33"/>
      <c r="N325" s="34"/>
    </row>
    <row r="326" spans="2:14" ht="15.75" thickBot="1" x14ac:dyDescent="0.3">
      <c r="B326" s="30" t="str">
        <f>IF(C326="","",CONCATENATE(C326,",",E326,IF(F326="","",CONCATENATE(";",F326,",",H326,IF(I326="","",CONCATENATE(";",I326,",",K326))))))</f>
        <v/>
      </c>
      <c r="C326" s="34"/>
      <c r="M326" s="33"/>
      <c r="N326" s="34"/>
    </row>
    <row r="327" spans="2:14" ht="15.75" thickBot="1" x14ac:dyDescent="0.3">
      <c r="B327" s="30" t="str">
        <f>IF(C327="","",CONCATENATE(C327,",",E327,IF(F327="","",CONCATENATE(";",F327,",",H327,IF(I327="","",CONCATENATE(";",I327,",",K327))))))</f>
        <v/>
      </c>
      <c r="C327" s="34"/>
      <c r="M327" s="33"/>
      <c r="N327" s="34"/>
    </row>
    <row r="328" spans="2:14" ht="15.75" thickBot="1" x14ac:dyDescent="0.3">
      <c r="B328" s="30" t="str">
        <f>IF(C328="","",CONCATENATE(C328,",",E328,IF(F328="","",CONCATENATE(";",F328,",",H328,IF(I328="","",CONCATENATE(";",I328,",",K328))))))</f>
        <v/>
      </c>
      <c r="C328" s="34"/>
      <c r="M328" s="33"/>
      <c r="N328" s="34"/>
    </row>
    <row r="329" spans="2:14" ht="26.25" thickBot="1" x14ac:dyDescent="0.3">
      <c r="B329" s="30" t="str">
        <f>IF(C329="","",CONCATENATE(C329,",",E329,IF(F329="","",CONCATENATE(";",F329,",",H329,IF(I329="","",CONCATENATE(";",I329,",",K329))))))</f>
        <v xml:space="preserve">quarta das 17:00 às 19:00, semanal </v>
      </c>
      <c r="C329" s="34" t="s">
        <v>3358</v>
      </c>
      <c r="D329" s="35" t="s">
        <v>700</v>
      </c>
      <c r="E329" s="35" t="s">
        <v>655</v>
      </c>
      <c r="M329" s="33"/>
      <c r="N329" s="34"/>
    </row>
    <row r="330" spans="2:14" ht="26.25" thickBot="1" x14ac:dyDescent="0.3">
      <c r="B330" s="30" t="str">
        <f>IF(C330="","",CONCATENATE(C330,",",E330,IF(F330="","",CONCATENATE(";",F330,",",H330,IF(I330="","",CONCATENATE(";",I330,",",K330))))))</f>
        <v xml:space="preserve">segunda das 08:00 às 10:00, semanal </v>
      </c>
      <c r="C330" s="34" t="s">
        <v>678</v>
      </c>
      <c r="D330" s="35" t="s">
        <v>700</v>
      </c>
      <c r="E330" s="35" t="s">
        <v>655</v>
      </c>
      <c r="M330" s="33"/>
      <c r="N330" s="34"/>
    </row>
    <row r="331" spans="2:14" ht="26.25" thickBot="1" x14ac:dyDescent="0.3">
      <c r="B331" s="30" t="str">
        <f>IF(C331="","",CONCATENATE(C331,",",E331,IF(F331="","",CONCATENATE(";",F331,",",H331,IF(I331="","",CONCATENATE(";",I331,",",K331))))))</f>
        <v xml:space="preserve">quarta das 21:00 às 23:00, semanal </v>
      </c>
      <c r="C331" s="34" t="s">
        <v>660</v>
      </c>
      <c r="D331" s="35" t="s">
        <v>700</v>
      </c>
      <c r="E331" s="35" t="s">
        <v>655</v>
      </c>
      <c r="M331" s="33"/>
      <c r="N331" s="34"/>
    </row>
    <row r="332" spans="2:14" ht="15.75" thickBot="1" x14ac:dyDescent="0.3">
      <c r="B332" s="30" t="str">
        <f>IF(C332="","",CONCATENATE(C332,",",E332,IF(F332="","",CONCATENATE(";",F332,",",H332,IF(I332="","",CONCATENATE(";",I332,",",K332))))))</f>
        <v/>
      </c>
      <c r="C332" s="34"/>
      <c r="M332" s="33"/>
      <c r="N332" s="34"/>
    </row>
    <row r="333" spans="2:14" ht="15.75" thickBot="1" x14ac:dyDescent="0.3">
      <c r="B333" s="30" t="str">
        <f>IF(C333="","",CONCATENATE(C333,",",E333,IF(F333="","",CONCATENATE(";",F333,",",H333,IF(I333="","",CONCATENATE(";",I333,",",K333))))))</f>
        <v/>
      </c>
      <c r="C333" s="34"/>
      <c r="M333" s="33"/>
      <c r="N333" s="34"/>
    </row>
    <row r="334" spans="2:14" ht="15.75" thickBot="1" x14ac:dyDescent="0.3">
      <c r="B334" s="30" t="str">
        <f>IF(C334="","",CONCATENATE(C334,",",E334,IF(F334="","",CONCATENATE(";",F334,",",H334,IF(I334="","",CONCATENATE(";",I334,",",K334))))))</f>
        <v/>
      </c>
      <c r="C334" s="34"/>
      <c r="M334" s="33"/>
      <c r="N334" s="34"/>
    </row>
    <row r="335" spans="2:14" ht="15.75" thickBot="1" x14ac:dyDescent="0.3">
      <c r="B335" s="30" t="str">
        <f>IF(C335="","",CONCATENATE(C335,",",E335,IF(F335="","",CONCATENATE(";",F335,",",H335,IF(I335="","",CONCATENATE(";",I335,",",K335))))))</f>
        <v/>
      </c>
      <c r="C335" s="34"/>
      <c r="M335" s="33"/>
      <c r="N335" s="34"/>
    </row>
    <row r="336" spans="2:14" ht="15.75" thickBot="1" x14ac:dyDescent="0.3">
      <c r="B336" s="30" t="str">
        <f>IF(C336="","",CONCATENATE(C336,",",E336,IF(F336="","",CONCATENATE(";",F336,",",H336,IF(I336="","",CONCATENATE(";",I336,",",K336))))))</f>
        <v/>
      </c>
      <c r="C336" s="34"/>
      <c r="M336" s="33"/>
      <c r="N336" s="34"/>
    </row>
    <row r="337" spans="2:14" ht="15.75" thickBot="1" x14ac:dyDescent="0.3">
      <c r="B337" s="30" t="str">
        <f>IF(C337="","",CONCATENATE(C337,",",E337,IF(F337="","",CONCATENATE(";",F337,",",H337,IF(I337="","",CONCATENATE(";",I337,",",K337))))))</f>
        <v/>
      </c>
      <c r="C337" s="34"/>
      <c r="M337" s="33"/>
      <c r="N337" s="34"/>
    </row>
    <row r="338" spans="2:14" ht="15.75" thickBot="1" x14ac:dyDescent="0.3">
      <c r="B338" s="30" t="str">
        <f>IF(C338="","",CONCATENATE(C338,",",E338,IF(F338="","",CONCATENATE(";",F338,",",H338,IF(I338="","",CONCATENATE(";",I338,",",K338))))))</f>
        <v/>
      </c>
      <c r="C338" s="34"/>
      <c r="M338" s="33"/>
      <c r="N338" s="34"/>
    </row>
    <row r="339" spans="2:14" ht="15.75" thickBot="1" x14ac:dyDescent="0.3">
      <c r="B339" s="30" t="str">
        <f>IF(C339="","",CONCATENATE(C339,",",E339,IF(F339="","",CONCATENATE(";",F339,",",H339,IF(I339="","",CONCATENATE(";",I339,",",K339))))))</f>
        <v/>
      </c>
      <c r="C339" s="34"/>
      <c r="M339" s="33"/>
      <c r="N339" s="34"/>
    </row>
    <row r="340" spans="2:14" ht="15.75" thickBot="1" x14ac:dyDescent="0.3">
      <c r="B340" s="30" t="str">
        <f>IF(C340="","",CONCATENATE(C340,",",E340,IF(F340="","",CONCATENATE(";",F340,",",H340,IF(I340="","",CONCATENATE(";",I340,",",K340))))))</f>
        <v/>
      </c>
      <c r="C340" s="34"/>
      <c r="M340" s="33"/>
      <c r="N340" s="34"/>
    </row>
    <row r="341" spans="2:14" ht="15.75" thickBot="1" x14ac:dyDescent="0.3">
      <c r="B341" s="30" t="str">
        <f>IF(C341="","",CONCATENATE(C341,",",E341,IF(F341="","",CONCATENATE(";",F341,",",H341,IF(I341="","",CONCATENATE(";",I341,",",K341))))))</f>
        <v/>
      </c>
      <c r="C341" s="34"/>
      <c r="M341" s="33"/>
      <c r="N341" s="34"/>
    </row>
    <row r="342" spans="2:14" ht="15.75" thickBot="1" x14ac:dyDescent="0.3">
      <c r="B342" s="30" t="str">
        <f>IF(C342="","",CONCATENATE(C342,",",E342,IF(F342="","",CONCATENATE(";",F342,",",H342,IF(I342="","",CONCATENATE(";",I342,",",K342))))))</f>
        <v/>
      </c>
      <c r="C342" s="34"/>
      <c r="M342" s="33"/>
      <c r="N342" s="34"/>
    </row>
    <row r="343" spans="2:14" ht="15.75" thickBot="1" x14ac:dyDescent="0.3">
      <c r="B343" s="30" t="str">
        <f>IF(C343="","",CONCATENATE(C343,",",E343,IF(F343="","",CONCATENATE(";",F343,",",H343,IF(I343="","",CONCATENATE(";",I343,",",K343))))))</f>
        <v/>
      </c>
      <c r="C343" s="34"/>
      <c r="M343" s="33"/>
      <c r="N343" s="34"/>
    </row>
    <row r="344" spans="2:14" ht="15.75" thickBot="1" x14ac:dyDescent="0.3">
      <c r="B344" s="30" t="str">
        <f>IF(C344="","",CONCATENATE(C344,",",E344,IF(F344="","",CONCATENATE(";",F344,",",H344,IF(I344="","",CONCATENATE(";",I344,",",K344))))))</f>
        <v/>
      </c>
      <c r="C344" s="34"/>
      <c r="M344" s="33"/>
      <c r="N344" s="34"/>
    </row>
    <row r="345" spans="2:14" ht="15.75" thickBot="1" x14ac:dyDescent="0.3">
      <c r="B345" s="30" t="str">
        <f>IF(C345="","",CONCATENATE(C345,",",E345,IF(F345="","",CONCATENATE(";",F345,",",H345,IF(I345="","",CONCATENATE(";",I345,",",K345))))))</f>
        <v/>
      </c>
      <c r="C345" s="34"/>
      <c r="M345" s="33"/>
      <c r="N345" s="34"/>
    </row>
    <row r="346" spans="2:14" ht="15.75" thickBot="1" x14ac:dyDescent="0.3">
      <c r="B346" s="30" t="str">
        <f>IF(C346="","",CONCATENATE(C346,",",E346,IF(F346="","",CONCATENATE(";",F346,",",H346,IF(I346="","",CONCATENATE(";",I346,",",K346))))))</f>
        <v/>
      </c>
      <c r="C346" s="34"/>
      <c r="M346" s="33"/>
      <c r="N346" s="34"/>
    </row>
    <row r="347" spans="2:14" ht="15.75" thickBot="1" x14ac:dyDescent="0.3">
      <c r="B347" s="30" t="str">
        <f>IF(C347="","",CONCATENATE(C347,",",E347,IF(F347="","",CONCATENATE(";",F347,",",H347,IF(I347="","",CONCATENATE(";",I347,",",K347))))))</f>
        <v/>
      </c>
      <c r="C347" s="34"/>
      <c r="M347" s="33"/>
      <c r="N347" s="34"/>
    </row>
    <row r="348" spans="2:14" ht="15.75" thickBot="1" x14ac:dyDescent="0.3">
      <c r="B348" s="30" t="str">
        <f>IF(C348="","",CONCATENATE(C348,",",E348,IF(F348="","",CONCATENATE(";",F348,",",H348,IF(I348="","",CONCATENATE(";",I348,",",K348))))))</f>
        <v/>
      </c>
      <c r="C348" s="34"/>
      <c r="M348" s="33"/>
      <c r="N348" s="34"/>
    </row>
    <row r="349" spans="2:14" ht="15.75" thickBot="1" x14ac:dyDescent="0.3">
      <c r="B349" s="30" t="str">
        <f>IF(C349="","",CONCATENATE(C349,",",E349,IF(F349="","",CONCATENATE(";",F349,",",H349,IF(I349="","",CONCATENATE(";",I349,",",K349))))))</f>
        <v/>
      </c>
      <c r="C349" s="34"/>
      <c r="M349" s="33"/>
      <c r="N349" s="34"/>
    </row>
    <row r="350" spans="2:14" ht="15.75" thickBot="1" x14ac:dyDescent="0.3">
      <c r="B350" s="30" t="str">
        <f>IF(C350="","",CONCATENATE(C350,",",E350,IF(F350="","",CONCATENATE(";",F350,",",H350,IF(I350="","",CONCATENATE(";",I350,",",K350))))))</f>
        <v/>
      </c>
      <c r="C350" s="34"/>
      <c r="M350" s="33"/>
      <c r="N350" s="34"/>
    </row>
    <row r="351" spans="2:14" ht="15.75" thickBot="1" x14ac:dyDescent="0.3">
      <c r="B351" s="30" t="str">
        <f>IF(C351="","",CONCATENATE(C351,",",E351,IF(F351="","",CONCATENATE(";",F351,",",H351,IF(I351="","",CONCATENATE(";",I351,",",K351))))))</f>
        <v/>
      </c>
      <c r="C351" s="34"/>
      <c r="M351" s="33"/>
      <c r="N351" s="34"/>
    </row>
    <row r="352" spans="2:14" ht="15.75" thickBot="1" x14ac:dyDescent="0.3">
      <c r="B352" s="30" t="str">
        <f>IF(C352="","",CONCATENATE(C352,",",E352,IF(F352="","",CONCATENATE(";",F352,",",H352,IF(I352="","",CONCATENATE(";",I352,",",K352))))))</f>
        <v/>
      </c>
      <c r="C352" s="34"/>
      <c r="M352" s="33"/>
      <c r="N352" s="34"/>
    </row>
    <row r="353" spans="2:14" ht="15.75" thickBot="1" x14ac:dyDescent="0.3">
      <c r="B353" s="30" t="str">
        <f>IF(C353="","",CONCATENATE(C353,",",E353,IF(F353="","",CONCATENATE(";",F353,",",H353,IF(I353="","",CONCATENATE(";",I353,",",K353))))))</f>
        <v/>
      </c>
      <c r="C353" s="34"/>
      <c r="M353" s="33"/>
      <c r="N353" s="34"/>
    </row>
    <row r="354" spans="2:14" ht="15.75" thickBot="1" x14ac:dyDescent="0.3">
      <c r="B354" s="30" t="str">
        <f>IF(C354="","",CONCATENATE(C354,",",E354,IF(F354="","",CONCATENATE(";",F354,",",H354,IF(I354="","",CONCATENATE(";",I354,",",K354))))))</f>
        <v/>
      </c>
      <c r="C354" s="34"/>
      <c r="M354" s="33"/>
      <c r="N354" s="34"/>
    </row>
    <row r="355" spans="2:14" ht="15.75" thickBot="1" x14ac:dyDescent="0.3">
      <c r="B355" s="30" t="str">
        <f>IF(C355="","",CONCATENATE(C355,",",E355,IF(F355="","",CONCATENATE(";",F355,",",H355,IF(I355="","",CONCATENATE(";",I355,",",K355))))))</f>
        <v/>
      </c>
      <c r="C355" s="34"/>
      <c r="M355" s="33"/>
      <c r="N355" s="34"/>
    </row>
    <row r="356" spans="2:14" ht="15.75" thickBot="1" x14ac:dyDescent="0.3">
      <c r="B356" s="30" t="str">
        <f>IF(C356="","",CONCATENATE(C356,",",E356,IF(F356="","",CONCATENATE(";",F356,",",H356,IF(I356="","",CONCATENATE(";",I356,",",K356))))))</f>
        <v/>
      </c>
      <c r="C356" s="34"/>
      <c r="M356" s="33"/>
      <c r="N356" s="34"/>
    </row>
    <row r="357" spans="2:14" ht="15.75" thickBot="1" x14ac:dyDescent="0.3">
      <c r="B357" s="30" t="str">
        <f>IF(C357="","",CONCATENATE(C357,",",E357,IF(F357="","",CONCATENATE(";",F357,",",H357,IF(I357="","",CONCATENATE(";",I357,",",K357))))))</f>
        <v/>
      </c>
      <c r="C357" s="34"/>
      <c r="M357" s="33"/>
      <c r="N357" s="34"/>
    </row>
    <row r="358" spans="2:14" ht="15.75" thickBot="1" x14ac:dyDescent="0.3">
      <c r="B358" s="30" t="str">
        <f>IF(C358="","",CONCATENATE(C358,",",E358,IF(F358="","",CONCATENATE(";",F358,",",H358,IF(I358="","",CONCATENATE(";",I358,",",K358))))))</f>
        <v/>
      </c>
      <c r="C358" s="34"/>
      <c r="M358" s="33"/>
      <c r="N358" s="34"/>
    </row>
    <row r="359" spans="2:14" ht="15.75" thickBot="1" x14ac:dyDescent="0.3">
      <c r="B359" s="30" t="str">
        <f>IF(C359="","",CONCATENATE(C359,",",E359,IF(F359="","",CONCATENATE(";",F359,",",H359,IF(I359="","",CONCATENATE(";",I359,",",K359))))))</f>
        <v/>
      </c>
      <c r="C359" s="34"/>
      <c r="M359" s="33"/>
      <c r="N359" s="34"/>
    </row>
    <row r="360" spans="2:14" ht="15.75" thickBot="1" x14ac:dyDescent="0.3">
      <c r="B360" s="30" t="str">
        <f>IF(C360="","",CONCATENATE(C360,",",E360,IF(F360="","",CONCATENATE(";",F360,",",H360,IF(I360="","",CONCATENATE(";",I360,",",K360))))))</f>
        <v/>
      </c>
      <c r="C360" s="34"/>
      <c r="M360" s="33"/>
      <c r="N360" s="34"/>
    </row>
    <row r="361" spans="2:14" ht="15.75" thickBot="1" x14ac:dyDescent="0.3">
      <c r="B361" s="30" t="str">
        <f>IF(C361="","",CONCATENATE(C361,",",E361,IF(F361="","",CONCATENATE(";",F361,",",H361,IF(I361="","",CONCATENATE(";",I361,",",K361))))))</f>
        <v/>
      </c>
      <c r="C361" s="34"/>
      <c r="M361" s="33"/>
      <c r="N361" s="34"/>
    </row>
    <row r="362" spans="2:14" ht="15.75" thickBot="1" x14ac:dyDescent="0.3">
      <c r="B362" s="30" t="str">
        <f>IF(C362="","",CONCATENATE(C362,",",E362,IF(F362="","",CONCATENATE(";",F362,",",H362,IF(I362="","",CONCATENATE(";",I362,",",K362))))))</f>
        <v/>
      </c>
      <c r="C362" s="34"/>
      <c r="M362" s="33"/>
      <c r="N362" s="34"/>
    </row>
    <row r="363" spans="2:14" ht="15.75" thickBot="1" x14ac:dyDescent="0.3">
      <c r="B363" s="30" t="str">
        <f>IF(C363="","",CONCATENATE(C363,",",E363,IF(F363="","",CONCATENATE(";",F363,",",H363,IF(I363="","",CONCATENATE(";",I363,",",K363))))))</f>
        <v/>
      </c>
      <c r="C363" s="34"/>
      <c r="M363" s="33"/>
      <c r="N363" s="34"/>
    </row>
    <row r="364" spans="2:14" ht="15.75" thickBot="1" x14ac:dyDescent="0.3">
      <c r="B364" s="30" t="str">
        <f>IF(C364="","",CONCATENATE(C364,",",E364,IF(F364="","",CONCATENATE(";",F364,",",H364,IF(I364="","",CONCATENATE(";",I364,",",K364))))))</f>
        <v/>
      </c>
      <c r="C364" s="34"/>
      <c r="M364" s="33"/>
      <c r="N364" s="34"/>
    </row>
    <row r="365" spans="2:14" ht="15.75" thickBot="1" x14ac:dyDescent="0.3">
      <c r="B365" s="30" t="str">
        <f>IF(C365="","",CONCATENATE(C365,",",E365,IF(F365="","",CONCATENATE(";",F365,",",H365,IF(I365="","",CONCATENATE(";",I365,",",K365))))))</f>
        <v/>
      </c>
      <c r="C365" s="34"/>
      <c r="M365" s="33"/>
      <c r="N365" s="34"/>
    </row>
    <row r="366" spans="2:14" ht="15.75" thickBot="1" x14ac:dyDescent="0.3">
      <c r="B366" s="30" t="str">
        <f>IF(C366="","",CONCATENATE(C366,",",E366,IF(F366="","",CONCATENATE(";",F366,",",H366,IF(I366="","",CONCATENATE(";",I366,",",K366))))))</f>
        <v/>
      </c>
      <c r="C366" s="34"/>
      <c r="M366" s="33"/>
      <c r="N366" s="34"/>
    </row>
    <row r="367" spans="2:14" ht="15.75" thickBot="1" x14ac:dyDescent="0.3">
      <c r="B367" s="30" t="str">
        <f>IF(C367="","",CONCATENATE(C367,",",E367,IF(F367="","",CONCATENATE(";",F367,",",H367,IF(I367="","",CONCATENATE(";",I367,",",K367))))))</f>
        <v/>
      </c>
      <c r="C367" s="34"/>
      <c r="M367" s="33"/>
      <c r="N367" s="34"/>
    </row>
    <row r="368" spans="2:14" ht="15.75" thickBot="1" x14ac:dyDescent="0.3">
      <c r="B368" s="30" t="str">
        <f>IF(C368="","",CONCATENATE(C368,",",E368,IF(F368="","",CONCATENATE(";",F368,",",H368,IF(I368="","",CONCATENATE(";",I368,",",K368))))))</f>
        <v/>
      </c>
      <c r="C368" s="34"/>
      <c r="M368" s="33"/>
      <c r="N368" s="34"/>
    </row>
    <row r="369" spans="2:14" ht="15.75" thickBot="1" x14ac:dyDescent="0.3">
      <c r="B369" s="30" t="str">
        <f>IF(C369="","",CONCATENATE(C369,",",E369,IF(F369="","",CONCATENATE(";",F369,",",H369,IF(I369="","",CONCATENATE(";",I369,",",K369))))))</f>
        <v/>
      </c>
      <c r="C369" s="34"/>
      <c r="M369" s="33"/>
      <c r="N369" s="34"/>
    </row>
    <row r="370" spans="2:14" ht="15.75" thickBot="1" x14ac:dyDescent="0.3">
      <c r="B370" s="30" t="str">
        <f>IF(C370="","",CONCATENATE(C370,",",E370,IF(F370="","",CONCATENATE(";",F370,",",H370,IF(I370="","",CONCATENATE(";",I370,",",K370))))))</f>
        <v/>
      </c>
      <c r="C370" s="34"/>
      <c r="M370" s="33"/>
      <c r="N370" s="34"/>
    </row>
    <row r="371" spans="2:14" ht="15.75" thickBot="1" x14ac:dyDescent="0.3">
      <c r="B371" s="30" t="str">
        <f>IF(C371="","",CONCATENATE(C371,",",E371,IF(F371="","",CONCATENATE(";",F371,",",H371,IF(I371="","",CONCATENATE(";",I371,",",K371))))))</f>
        <v/>
      </c>
      <c r="C371" s="34"/>
      <c r="M371" s="33"/>
      <c r="N371" s="34"/>
    </row>
    <row r="372" spans="2:14" ht="15.75" thickBot="1" x14ac:dyDescent="0.3">
      <c r="B372" s="30" t="str">
        <f>IF(C372="","",CONCATENATE(C372,",",E372,IF(F372="","",CONCATENATE(";",F372,",",H372,IF(I372="","",CONCATENATE(";",I372,",",K372))))))</f>
        <v/>
      </c>
      <c r="C372" s="34"/>
      <c r="M372" s="33"/>
      <c r="N372" s="34"/>
    </row>
    <row r="373" spans="2:14" ht="39" thickBot="1" x14ac:dyDescent="0.3">
      <c r="B373" s="30" t="str">
        <f>IF(C373="","",CONCATENATE(C373,",",E373,IF(F373="","",CONCATENATE(";",F373,",",H373,IF(I373="","",CONCATENATE(";",I373,",",K373))))))</f>
        <v>quinta das 19:00 às 21:00, quinzenal II</v>
      </c>
      <c r="C373" s="34" t="s">
        <v>676</v>
      </c>
      <c r="D373" s="35" t="s">
        <v>3371</v>
      </c>
      <c r="E373" s="35" t="s">
        <v>650</v>
      </c>
      <c r="M373" s="33"/>
      <c r="N373" s="34"/>
    </row>
    <row r="374" spans="2:14" ht="15.75" thickBot="1" x14ac:dyDescent="0.3">
      <c r="B374" s="30" t="str">
        <f>IF(C374="","",CONCATENATE(C374,",",E374,IF(F374="","",CONCATENATE(";",F374,",",H374,IF(I374="","",CONCATENATE(";",I374,",",K374))))))</f>
        <v/>
      </c>
      <c r="C374" s="34"/>
      <c r="M374" s="33"/>
      <c r="N374" s="34"/>
    </row>
    <row r="375" spans="2:14" ht="15.75" thickBot="1" x14ac:dyDescent="0.3">
      <c r="B375" s="30" t="str">
        <f>IF(C375="","",CONCATENATE(C375,",",E375,IF(F375="","",CONCATENATE(";",F375,",",H375,IF(I375="","",CONCATENATE(";",I375,",",K375))))))</f>
        <v/>
      </c>
      <c r="C375" s="34"/>
      <c r="M375" s="33"/>
      <c r="N375" s="34"/>
    </row>
    <row r="376" spans="2:14" ht="15.75" thickBot="1" x14ac:dyDescent="0.3">
      <c r="B376" s="30" t="str">
        <f>IF(C376="","",CONCATENATE(C376,",",E376,IF(F376="","",CONCATENATE(";",F376,",",H376,IF(I376="","",CONCATENATE(";",I376,",",K376))))))</f>
        <v/>
      </c>
      <c r="C376" s="34"/>
      <c r="M376" s="33"/>
      <c r="N376" s="34"/>
    </row>
    <row r="377" spans="2:14" ht="15.75" thickBot="1" x14ac:dyDescent="0.3">
      <c r="B377" s="30" t="str">
        <f>IF(C377="","",CONCATENATE(C377,",",E377,IF(F377="","",CONCATENATE(";",F377,",",H377,IF(I377="","",CONCATENATE(";",I377,",",K377))))))</f>
        <v/>
      </c>
      <c r="C377" s="34"/>
      <c r="M377" s="33"/>
      <c r="N377" s="34"/>
    </row>
    <row r="378" spans="2:14" ht="15.75" thickBot="1" x14ac:dyDescent="0.3">
      <c r="B378" s="30" t="str">
        <f>IF(C378="","",CONCATENATE(C378,",",E378,IF(F378="","",CONCATENATE(";",F378,",",H378,IF(I378="","",CONCATENATE(";",I378,",",K378))))))</f>
        <v/>
      </c>
      <c r="C378" s="34"/>
      <c r="M378" s="33"/>
      <c r="N378" s="34"/>
    </row>
    <row r="379" spans="2:14" ht="15.75" thickBot="1" x14ac:dyDescent="0.3">
      <c r="B379" s="30" t="str">
        <f>IF(C379="","",CONCATENATE(C379,",",E379,IF(F379="","",CONCATENATE(";",F379,",",H379,IF(I379="","",CONCATENATE(";",I379,",",K379))))))</f>
        <v/>
      </c>
      <c r="C379" s="34"/>
      <c r="M379" s="33"/>
      <c r="N379" s="34"/>
    </row>
    <row r="380" spans="2:14" ht="39" thickBot="1" x14ac:dyDescent="0.3">
      <c r="B380" s="30" t="str">
        <f>IF(C380="","",CONCATENATE(C380,",",E380,IF(F380="","",CONCATENATE(";",F380,",",H380,IF(I380="","",CONCATENATE(";",I380,",",K380))))))</f>
        <v>quinta das 08:00 às 10:00, quinzenal II</v>
      </c>
      <c r="C380" s="34" t="s">
        <v>682</v>
      </c>
      <c r="D380" s="35" t="s">
        <v>1243</v>
      </c>
      <c r="E380" s="35" t="s">
        <v>650</v>
      </c>
      <c r="M380" s="33"/>
      <c r="N380" s="34"/>
    </row>
    <row r="381" spans="2:14" ht="39" thickBot="1" x14ac:dyDescent="0.3">
      <c r="B381" s="30" t="str">
        <f>IF(C381="","",CONCATENATE(C381,",",E381,IF(F381="","",CONCATENATE(";",F381,",",H381,IF(I381="","",CONCATENATE(";",I381,",",K381))))))</f>
        <v>quinta das 19:00 às 21:00, quinzenal II</v>
      </c>
      <c r="C381" s="34" t="s">
        <v>676</v>
      </c>
      <c r="D381" s="35" t="s">
        <v>1243</v>
      </c>
      <c r="E381" s="35" t="s">
        <v>650</v>
      </c>
      <c r="M381" s="33"/>
      <c r="N381" s="34"/>
    </row>
    <row r="382" spans="2:14" ht="15.75" thickBot="1" x14ac:dyDescent="0.3">
      <c r="B382" s="30" t="str">
        <f>IF(C382="","",CONCATENATE(C382,",",E382,IF(F382="","",CONCATENATE(";",F382,",",H382,IF(I382="","",CONCATENATE(";",I382,",",K382))))))</f>
        <v/>
      </c>
      <c r="C382" s="34"/>
      <c r="M382" s="33"/>
      <c r="N382" s="34"/>
    </row>
    <row r="383" spans="2:14" ht="15.75" thickBot="1" x14ac:dyDescent="0.3">
      <c r="B383" s="30" t="str">
        <f>IF(C383="","",CONCATENATE(C383,",",E383,IF(F383="","",CONCATENATE(";",F383,",",H383,IF(I383="","",CONCATENATE(";",I383,",",K383))))))</f>
        <v/>
      </c>
      <c r="C383" s="34"/>
      <c r="M383" s="33"/>
      <c r="N383" s="34"/>
    </row>
    <row r="384" spans="2:14" ht="15.75" thickBot="1" x14ac:dyDescent="0.3">
      <c r="B384" s="30" t="str">
        <f>IF(C384="","",CONCATENATE(C384,",",E384,IF(F384="","",CONCATENATE(";",F384,",",H384,IF(I384="","",CONCATENATE(";",I384,",",K384))))))</f>
        <v/>
      </c>
      <c r="C384" s="34"/>
      <c r="M384" s="33"/>
      <c r="N384" s="34"/>
    </row>
    <row r="385" spans="2:14" ht="15.75" thickBot="1" x14ac:dyDescent="0.3">
      <c r="B385" s="30" t="str">
        <f>IF(C385="","",CONCATENATE(C385,",",E385,IF(F385="","",CONCATENATE(";",F385,",",H385,IF(I385="","",CONCATENATE(";",I385,",",K385))))))</f>
        <v/>
      </c>
      <c r="C385" s="34"/>
      <c r="M385" s="33"/>
      <c r="N385" s="34"/>
    </row>
    <row r="386" spans="2:14" ht="15.75" thickBot="1" x14ac:dyDescent="0.3">
      <c r="B386" s="30" t="str">
        <f>IF(C386="","",CONCATENATE(C386,",",E386,IF(F386="","",CONCATENATE(";",F386,",",H386,IF(I386="","",CONCATENATE(";",I386,",",K386))))))</f>
        <v/>
      </c>
      <c r="C386" s="34"/>
      <c r="M386" s="33"/>
      <c r="N386" s="34"/>
    </row>
    <row r="387" spans="2:14" ht="15.75" thickBot="1" x14ac:dyDescent="0.3">
      <c r="B387" s="30" t="str">
        <f>IF(C387="","",CONCATENATE(C387,",",E387,IF(F387="","",CONCATENATE(";",F387,",",H387,IF(I387="","",CONCATENATE(";",I387,",",K387))))))</f>
        <v/>
      </c>
      <c r="C387" s="36"/>
      <c r="M387" s="33"/>
      <c r="N387" s="36"/>
    </row>
    <row r="388" spans="2:14" ht="15.75" thickBot="1" x14ac:dyDescent="0.3">
      <c r="B388" s="30" t="str">
        <f>IF(C388="","",CONCATENATE(C388,",",E388,IF(F388="","",CONCATENATE(";",F388,",",H388,IF(I388="","",CONCATENATE(";",I388,",",K388))))))</f>
        <v/>
      </c>
      <c r="C388" s="34"/>
      <c r="M388" s="33"/>
      <c r="N388" s="34"/>
    </row>
    <row r="389" spans="2:14" ht="15.75" thickBot="1" x14ac:dyDescent="0.3">
      <c r="B389" s="30" t="str">
        <f>IF(C389="","",CONCATENATE(C389,",",E389,IF(F389="","",CONCATENATE(";",F389,",",H389,IF(I389="","",CONCATENATE(";",I389,",",K389))))))</f>
        <v/>
      </c>
      <c r="C389" s="34"/>
      <c r="M389" s="33"/>
      <c r="N389" s="34"/>
    </row>
    <row r="390" spans="2:14" ht="15.75" thickBot="1" x14ac:dyDescent="0.3">
      <c r="B390" s="30" t="str">
        <f>IF(C390="","",CONCATENATE(C390,",",E390,IF(F390="","",CONCATENATE(";",F390,",",H390,IF(I390="","",CONCATENATE(";",I390,",",K390))))))</f>
        <v/>
      </c>
      <c r="C390" s="34"/>
      <c r="M390" s="33"/>
      <c r="N390" s="34"/>
    </row>
    <row r="391" spans="2:14" ht="15.75" thickBot="1" x14ac:dyDescent="0.3">
      <c r="B391" s="30" t="str">
        <f>IF(C391="","",CONCATENATE(C391,",",E391,IF(F391="","",CONCATENATE(";",F391,",",H391,IF(I391="","",CONCATENATE(";",I391,",",K391))))))</f>
        <v/>
      </c>
      <c r="C391" s="34"/>
      <c r="M391" s="33"/>
      <c r="N391" s="34"/>
    </row>
    <row r="392" spans="2:14" ht="15.75" thickBot="1" x14ac:dyDescent="0.3">
      <c r="B392" s="30" t="str">
        <f>IF(C392="","",CONCATENATE(C392,",",E392,IF(F392="","",CONCATENATE(";",F392,",",H392,IF(I392="","",CONCATENATE(";",I392,",",K392))))))</f>
        <v/>
      </c>
      <c r="C392" s="34"/>
      <c r="M392" s="33"/>
      <c r="N392" s="34"/>
    </row>
    <row r="393" spans="2:14" ht="15.75" thickBot="1" x14ac:dyDescent="0.3">
      <c r="B393" s="30" t="str">
        <f>IF(C393="","",CONCATENATE(C393,",",E393,IF(F393="","",CONCATENATE(";",F393,",",H393,IF(I393="","",CONCATENATE(";",I393,",",K393))))))</f>
        <v/>
      </c>
      <c r="C393" s="34"/>
      <c r="M393" s="33"/>
      <c r="N393" s="34"/>
    </row>
    <row r="394" spans="2:14" ht="15.75" thickBot="1" x14ac:dyDescent="0.3">
      <c r="B394" s="30" t="str">
        <f>IF(C394="","",CONCATENATE(C394,",",E394,IF(F394="","",CONCATENATE(";",F394,",",H394,IF(I394="","",CONCATENATE(";",I394,",",K394))))))</f>
        <v/>
      </c>
      <c r="C394" s="34"/>
      <c r="M394" s="33"/>
      <c r="N394" s="34"/>
    </row>
    <row r="395" spans="2:14" ht="15.75" thickBot="1" x14ac:dyDescent="0.3">
      <c r="B395" s="30" t="str">
        <f>IF(C395="","",CONCATENATE(C395,",",E395,IF(F395="","",CONCATENATE(";",F395,",",H395,IF(I395="","",CONCATENATE(";",I395,",",K395))))))</f>
        <v/>
      </c>
      <c r="C395" s="34"/>
      <c r="M395" s="33"/>
      <c r="N395" s="34"/>
    </row>
    <row r="396" spans="2:14" ht="15.75" thickBot="1" x14ac:dyDescent="0.3">
      <c r="B396" s="30" t="str">
        <f>IF(C396="","",CONCATENATE(C396,",",E396,IF(F396="","",CONCATENATE(";",F396,",",H396,IF(I396="","",CONCATENATE(";",I396,",",K396))))))</f>
        <v/>
      </c>
      <c r="C396" s="34"/>
      <c r="M396" s="33"/>
      <c r="N396" s="34"/>
    </row>
    <row r="397" spans="2:14" ht="15.75" thickBot="1" x14ac:dyDescent="0.3">
      <c r="B397" s="30" t="str">
        <f>IF(C397="","",CONCATENATE(C397,",",E397,IF(F397="","",CONCATENATE(";",F397,",",H397,IF(I397="","",CONCATENATE(";",I397,",",K397))))))</f>
        <v/>
      </c>
      <c r="C397" s="34"/>
      <c r="M397" s="33"/>
      <c r="N397" s="34"/>
    </row>
    <row r="398" spans="2:14" ht="15.75" thickBot="1" x14ac:dyDescent="0.3">
      <c r="B398" s="30" t="str">
        <f>IF(C398="","",CONCATENATE(C398,",",E398,IF(F398="","",CONCATENATE(";",F398,",",H398,IF(I398="","",CONCATENATE(";",I398,",",K398))))))</f>
        <v/>
      </c>
      <c r="C398" s="34"/>
      <c r="M398" s="33"/>
      <c r="N398" s="34"/>
    </row>
    <row r="399" spans="2:14" ht="15.75" thickBot="1" x14ac:dyDescent="0.3">
      <c r="B399" s="30" t="str">
        <f>IF(C399="","",CONCATENATE(C399,",",E399,IF(F399="","",CONCATENATE(";",F399,",",H399,IF(I399="","",CONCATENATE(";",I399,",",K399))))))</f>
        <v/>
      </c>
      <c r="C399" s="34"/>
      <c r="M399" s="33"/>
      <c r="N399" s="34"/>
    </row>
    <row r="400" spans="2:14" ht="15.75" thickBot="1" x14ac:dyDescent="0.3">
      <c r="B400" s="30" t="str">
        <f>IF(C400="","",CONCATENATE(C400,",",E400,IF(F400="","",CONCATENATE(";",F400,",",H400,IF(I400="","",CONCATENATE(";",I400,",",K400))))))</f>
        <v/>
      </c>
      <c r="C400" s="34"/>
      <c r="M400" s="33"/>
      <c r="N400" s="34"/>
    </row>
    <row r="401" spans="2:14" ht="15.75" thickBot="1" x14ac:dyDescent="0.3">
      <c r="B401" s="30" t="str">
        <f>IF(C401="","",CONCATENATE(C401,",",E401,IF(F401="","",CONCATENATE(";",F401,",",H401,IF(I401="","",CONCATENATE(";",I401,",",K401))))))</f>
        <v/>
      </c>
      <c r="C401" s="34"/>
      <c r="M401" s="33"/>
      <c r="N401" s="34"/>
    </row>
    <row r="402" spans="2:14" ht="15.75" thickBot="1" x14ac:dyDescent="0.3">
      <c r="B402" s="30" t="str">
        <f>IF(C402="","",CONCATENATE(C402,",",E402,IF(F402="","",CONCATENATE(";",F402,",",H402,IF(I402="","",CONCATENATE(";",I402,",",K402))))))</f>
        <v/>
      </c>
      <c r="C402" s="34"/>
      <c r="M402" s="33"/>
      <c r="N402" s="34"/>
    </row>
    <row r="403" spans="2:14" ht="15.75" thickBot="1" x14ac:dyDescent="0.3">
      <c r="B403" s="30" t="str">
        <f>IF(C403="","",CONCATENATE(C403,",",E403,IF(F403="","",CONCATENATE(";",F403,",",H403,IF(I403="","",CONCATENATE(";",I403,",",K403))))))</f>
        <v/>
      </c>
      <c r="C403" s="34"/>
      <c r="M403" s="33"/>
      <c r="N403" s="34"/>
    </row>
    <row r="404" spans="2:14" ht="15.75" thickBot="1" x14ac:dyDescent="0.3">
      <c r="B404" s="30" t="str">
        <f>IF(C404="","",CONCATENATE(C404,",",E404,IF(F404="","",CONCATENATE(";",F404,",",H404,IF(I404="","",CONCATENATE(";",I404,",",K404))))))</f>
        <v/>
      </c>
      <c r="C404" s="34"/>
      <c r="M404" s="33"/>
      <c r="N404" s="34"/>
    </row>
    <row r="405" spans="2:14" ht="15.75" thickBot="1" x14ac:dyDescent="0.3">
      <c r="B405" s="30" t="str">
        <f>IF(C405="","",CONCATENATE(C405,",",E405,IF(F405="","",CONCATENATE(";",F405,",",H405,IF(I405="","",CONCATENATE(";",I405,",",K405))))))</f>
        <v/>
      </c>
      <c r="C405" s="34"/>
      <c r="M405" s="33"/>
      <c r="N405" s="34"/>
    </row>
    <row r="406" spans="2:14" ht="15.75" thickBot="1" x14ac:dyDescent="0.3">
      <c r="B406" s="30" t="str">
        <f>IF(C406="","",CONCATENATE(C406,",",E406,IF(F406="","",CONCATENATE(";",F406,",",H406,IF(I406="","",CONCATENATE(";",I406,",",K406))))))</f>
        <v/>
      </c>
      <c r="C406" s="34"/>
      <c r="M406" s="33"/>
      <c r="N406" s="34"/>
    </row>
    <row r="407" spans="2:14" ht="15.75" thickBot="1" x14ac:dyDescent="0.3">
      <c r="B407" s="30" t="str">
        <f>IF(C407="","",CONCATENATE(C407,",",E407,IF(F407="","",CONCATENATE(";",F407,",",H407,IF(I407="","",CONCATENATE(";",I407,",",K407))))))</f>
        <v/>
      </c>
      <c r="C407" s="34"/>
      <c r="M407" s="33"/>
      <c r="N407" s="34"/>
    </row>
    <row r="408" spans="2:14" ht="15.75" thickBot="1" x14ac:dyDescent="0.3">
      <c r="B408" s="30" t="str">
        <f>IF(C408="","",CONCATENATE(C408,",",E408,IF(F408="","",CONCATENATE(";",F408,",",H408,IF(I408="","",CONCATENATE(";",I408,",",K408))))))</f>
        <v/>
      </c>
      <c r="C408" s="34"/>
      <c r="M408" s="33"/>
      <c r="N408" s="34"/>
    </row>
    <row r="409" spans="2:14" ht="15.75" thickBot="1" x14ac:dyDescent="0.3">
      <c r="B409" s="30" t="str">
        <f>IF(C409="","",CONCATENATE(C409,",",E409,IF(F409="","",CONCATENATE(";",F409,",",H409,IF(I409="","",CONCATENATE(";",I409,",",K409))))))</f>
        <v/>
      </c>
      <c r="C409" s="34"/>
      <c r="M409" s="33"/>
      <c r="N409" s="34"/>
    </row>
    <row r="410" spans="2:14" ht="15.75" thickBot="1" x14ac:dyDescent="0.3">
      <c r="B410" s="30" t="str">
        <f>IF(C410="","",CONCATENATE(C410,",",E410,IF(F410="","",CONCATENATE(";",F410,",",H410,IF(I410="","",CONCATENATE(";",I410,",",K410))))))</f>
        <v/>
      </c>
      <c r="C410" s="34"/>
      <c r="M410" s="33"/>
      <c r="N410" s="34"/>
    </row>
    <row r="411" spans="2:14" ht="15.75" thickBot="1" x14ac:dyDescent="0.3">
      <c r="B411" s="30" t="str">
        <f>IF(C411="","",CONCATENATE(C411,",",E411,IF(F411="","",CONCATENATE(";",F411,",",H411,IF(I411="","",CONCATENATE(";",I411,",",K411))))))</f>
        <v/>
      </c>
      <c r="C411" s="34"/>
      <c r="M411" s="33"/>
      <c r="N411" s="34"/>
    </row>
    <row r="412" spans="2:14" ht="15.75" thickBot="1" x14ac:dyDescent="0.3">
      <c r="B412" s="30" t="str">
        <f>IF(C412="","",CONCATENATE(C412,",",E412,IF(F412="","",CONCATENATE(";",F412,",",H412,IF(I412="","",CONCATENATE(";",I412,",",K412))))))</f>
        <v/>
      </c>
      <c r="C412" s="34"/>
      <c r="M412" s="33"/>
      <c r="N412" s="34"/>
    </row>
    <row r="413" spans="2:14" ht="15.75" thickBot="1" x14ac:dyDescent="0.3">
      <c r="B413" s="30" t="str">
        <f>IF(C413="","",CONCATENATE(C413,",",E413,IF(F413="","",CONCATENATE(";",F413,",",H413,IF(I413="","",CONCATENATE(";",I413,",",K413))))))</f>
        <v/>
      </c>
      <c r="C413" s="34"/>
      <c r="M413" s="33"/>
      <c r="N413" s="34"/>
    </row>
    <row r="414" spans="2:14" ht="15.75" thickBot="1" x14ac:dyDescent="0.3">
      <c r="B414" s="30" t="str">
        <f>IF(C414="","",CONCATENATE(C414,",",E414,IF(F414="","",CONCATENATE(";",F414,",",H414,IF(I414="","",CONCATENATE(";",I414,",",K414))))))</f>
        <v/>
      </c>
      <c r="C414" s="34"/>
      <c r="M414" s="33"/>
      <c r="N414" s="34"/>
    </row>
    <row r="415" spans="2:14" ht="15.75" thickBot="1" x14ac:dyDescent="0.3">
      <c r="B415" s="30" t="str">
        <f>IF(C415="","",CONCATENATE(C415,",",E415,IF(F415="","",CONCATENATE(";",F415,",",H415,IF(I415="","",CONCATENATE(";",I415,",",K415))))))</f>
        <v/>
      </c>
      <c r="C415" s="34"/>
      <c r="M415" s="33"/>
      <c r="N415" s="34"/>
    </row>
    <row r="416" spans="2:14" ht="15.75" thickBot="1" x14ac:dyDescent="0.3">
      <c r="B416" s="30" t="str">
        <f>IF(C416="","",CONCATENATE(C416,",",E416,IF(F416="","",CONCATENATE(";",F416,",",H416,IF(I416="","",CONCATENATE(";",I416,",",K416))))))</f>
        <v/>
      </c>
      <c r="C416" s="34"/>
      <c r="M416" s="33"/>
      <c r="N416" s="34"/>
    </row>
    <row r="417" spans="2:14" ht="15.75" thickBot="1" x14ac:dyDescent="0.3">
      <c r="B417" s="30" t="str">
        <f>IF(C417="","",CONCATENATE(C417,",",E417,IF(F417="","",CONCATENATE(";",F417,",",H417,IF(I417="","",CONCATENATE(";",I417,",",K417))))))</f>
        <v/>
      </c>
      <c r="C417" s="34"/>
      <c r="M417" s="33"/>
      <c r="N417" s="34"/>
    </row>
    <row r="418" spans="2:14" ht="15.75" thickBot="1" x14ac:dyDescent="0.3">
      <c r="B418" s="30" t="str">
        <f>IF(C418="","",CONCATENATE(C418,",",E418,IF(F418="","",CONCATENATE(";",F418,",",H418,IF(I418="","",CONCATENATE(";",I418,",",K418))))))</f>
        <v/>
      </c>
      <c r="C418" s="34"/>
      <c r="M418" s="33"/>
      <c r="N418" s="34"/>
    </row>
    <row r="419" spans="2:14" ht="15.75" thickBot="1" x14ac:dyDescent="0.3">
      <c r="B419" s="30" t="str">
        <f>IF(C419="","",CONCATENATE(C419,",",E419,IF(F419="","",CONCATENATE(";",F419,",",H419,IF(I419="","",CONCATENATE(";",I419,",",K419))))))</f>
        <v/>
      </c>
      <c r="C419" s="34"/>
      <c r="M419" s="33"/>
      <c r="N419" s="34"/>
    </row>
    <row r="420" spans="2:14" ht="15.75" thickBot="1" x14ac:dyDescent="0.3">
      <c r="B420" s="30" t="str">
        <f>IF(C420="","",CONCATENATE(C420,",",E420,IF(F420="","",CONCATENATE(";",F420,",",H420,IF(I420="","",CONCATENATE(";",I420,",",K420))))))</f>
        <v/>
      </c>
      <c r="C420" s="34"/>
      <c r="M420" s="33"/>
      <c r="N420" s="34"/>
    </row>
    <row r="421" spans="2:14" ht="15.75" thickBot="1" x14ac:dyDescent="0.3">
      <c r="B421" s="30" t="str">
        <f>IF(C421="","",CONCATENATE(C421,",",E421,IF(F421="","",CONCATENATE(";",F421,",",H421,IF(I421="","",CONCATENATE(";",I421,",",K421))))))</f>
        <v/>
      </c>
      <c r="C421" s="34"/>
      <c r="M421" s="33"/>
      <c r="N421" s="34"/>
    </row>
    <row r="422" spans="2:14" ht="15.75" thickBot="1" x14ac:dyDescent="0.3">
      <c r="B422" s="30" t="str">
        <f>IF(C422="","",CONCATENATE(C422,",",E422,IF(F422="","",CONCATENATE(";",F422,",",H422,IF(I422="","",CONCATENATE(";",I422,",",K422))))))</f>
        <v/>
      </c>
      <c r="C422" s="34"/>
      <c r="M422" s="33"/>
      <c r="N422" s="34"/>
    </row>
    <row r="423" spans="2:14" ht="15.75" thickBot="1" x14ac:dyDescent="0.3">
      <c r="B423" s="30" t="str">
        <f>IF(C423="","",CONCATENATE(C423,",",E423,IF(F423="","",CONCATENATE(";",F423,",",H423,IF(I423="","",CONCATENATE(";",I423,",",K423))))))</f>
        <v/>
      </c>
      <c r="C423" s="34"/>
      <c r="M423" s="33"/>
      <c r="N423" s="34"/>
    </row>
    <row r="424" spans="2:14" ht="15.75" thickBot="1" x14ac:dyDescent="0.3">
      <c r="B424" s="30" t="str">
        <f>IF(C424="","",CONCATENATE(C424,",",E424,IF(F424="","",CONCATENATE(";",F424,",",H424,IF(I424="","",CONCATENATE(";",I424,",",K424))))))</f>
        <v/>
      </c>
      <c r="C424" s="34"/>
      <c r="M424" s="33"/>
      <c r="N424" s="34"/>
    </row>
    <row r="425" spans="2:14" ht="15.75" thickBot="1" x14ac:dyDescent="0.3">
      <c r="B425" s="30" t="str">
        <f>IF(C425="","",CONCATENATE(C425,",",E425,IF(F425="","",CONCATENATE(";",F425,",",H425,IF(I425="","",CONCATENATE(";",I425,",",K425))))))</f>
        <v/>
      </c>
      <c r="C425" s="34"/>
      <c r="M425" s="33"/>
      <c r="N425" s="34"/>
    </row>
    <row r="426" spans="2:14" ht="15.75" thickBot="1" x14ac:dyDescent="0.3">
      <c r="B426" s="30" t="str">
        <f>IF(C426="","",CONCATENATE(C426,",",E426,IF(F426="","",CONCATENATE(";",F426,",",H426,IF(I426="","",CONCATENATE(";",I426,",",K426))))))</f>
        <v/>
      </c>
      <c r="C426" s="34"/>
      <c r="M426" s="33"/>
      <c r="N426" s="34"/>
    </row>
    <row r="427" spans="2:14" ht="15.75" thickBot="1" x14ac:dyDescent="0.3">
      <c r="B427" s="30" t="str">
        <f>IF(C427="","",CONCATENATE(C427,",",E427,IF(F427="","",CONCATENATE(";",F427,",",H427,IF(I427="","",CONCATENATE(";",I427,",",K427))))))</f>
        <v/>
      </c>
      <c r="C427" s="34"/>
      <c r="M427" s="33"/>
      <c r="N427" s="34"/>
    </row>
    <row r="428" spans="2:14" ht="15.75" thickBot="1" x14ac:dyDescent="0.3">
      <c r="B428" s="30" t="str">
        <f>IF(C428="","",CONCATENATE(C428,",",E428,IF(F428="","",CONCATENATE(";",F428,",",H428,IF(I428="","",CONCATENATE(";",I428,",",K428))))))</f>
        <v/>
      </c>
      <c r="C428" s="34"/>
      <c r="M428" s="33"/>
      <c r="N428" s="34"/>
    </row>
    <row r="429" spans="2:14" ht="15.75" thickBot="1" x14ac:dyDescent="0.3">
      <c r="B429" s="30" t="str">
        <f>IF(C429="","",CONCATENATE(C429,",",E429,IF(F429="","",CONCATENATE(";",F429,",",H429,IF(I429="","",CONCATENATE(";",I429,",",K429))))))</f>
        <v/>
      </c>
      <c r="C429" s="34"/>
      <c r="M429" s="33"/>
      <c r="N429" s="34"/>
    </row>
    <row r="430" spans="2:14" ht="15.75" thickBot="1" x14ac:dyDescent="0.3">
      <c r="B430" s="30" t="str">
        <f>IF(C430="","",CONCATENATE(C430,",",E430,IF(F430="","",CONCATENATE(";",F430,",",H430,IF(I430="","",CONCATENATE(";",I430,",",K430))))))</f>
        <v/>
      </c>
      <c r="C430" s="34"/>
      <c r="M430" s="33"/>
      <c r="N430" s="34"/>
    </row>
    <row r="431" spans="2:14" ht="15.75" thickBot="1" x14ac:dyDescent="0.3">
      <c r="B431" s="30" t="str">
        <f>IF(C431="","",CONCATENATE(C431,",",E431,IF(F431="","",CONCATENATE(";",F431,",",H431,IF(I431="","",CONCATENATE(";",I431,",",K431))))))</f>
        <v/>
      </c>
      <c r="C431" s="34"/>
      <c r="M431" s="33"/>
      <c r="N431" s="34"/>
    </row>
    <row r="432" spans="2:14" ht="15.75" thickBot="1" x14ac:dyDescent="0.3">
      <c r="B432" s="30" t="str">
        <f>IF(C432="","",CONCATENATE(C432,",",E432,IF(F432="","",CONCATENATE(";",F432,",",H432,IF(I432="","",CONCATENATE(";",I432,",",K432))))))</f>
        <v/>
      </c>
      <c r="C432" s="34"/>
      <c r="M432" s="33"/>
      <c r="N432" s="34"/>
    </row>
    <row r="433" spans="2:14" ht="15.75" thickBot="1" x14ac:dyDescent="0.3">
      <c r="B433" s="30" t="str">
        <f>IF(C433="","",CONCATENATE(C433,",",E433,IF(F433="","",CONCATENATE(";",F433,",",H433,IF(I433="","",CONCATENATE(";",I433,",",K433))))))</f>
        <v/>
      </c>
      <c r="C433" s="34"/>
      <c r="M433" s="33"/>
      <c r="N433" s="34"/>
    </row>
    <row r="434" spans="2:14" ht="39" thickBot="1" x14ac:dyDescent="0.3">
      <c r="B434" s="30" t="str">
        <f>IF(C434="","",CONCATENATE(C434,",",E434,IF(F434="","",CONCATENATE(";",F434,",",H434,IF(I434="","",CONCATENATE(";",I434,",",K434))))))</f>
        <v xml:space="preserve">segunda das 10:00 às 12:00, semanal ; quinta das 08:00 às 10:00, semanal </v>
      </c>
      <c r="C434" s="34" t="s">
        <v>666</v>
      </c>
      <c r="D434" s="35" t="s">
        <v>661</v>
      </c>
      <c r="E434" s="35" t="s">
        <v>655</v>
      </c>
      <c r="F434" s="35" t="s">
        <v>651</v>
      </c>
      <c r="G434" s="35" t="s">
        <v>661</v>
      </c>
      <c r="H434" s="35" t="s">
        <v>655</v>
      </c>
      <c r="M434" s="33"/>
      <c r="N434" s="34"/>
    </row>
    <row r="435" spans="2:14" ht="39" thickBot="1" x14ac:dyDescent="0.3">
      <c r="B435" s="30" t="str">
        <f>IF(C435="","",CONCATENATE(C435,",",E435,IF(F435="","",CONCATENATE(";",F435,",",H435,IF(I435="","",CONCATENATE(";",I435,",",K435))))))</f>
        <v xml:space="preserve">segunda das 21:00 às 23:00, semanal ; quinta das 19:00 às 21:00, semanal </v>
      </c>
      <c r="C435" s="34" t="s">
        <v>667</v>
      </c>
      <c r="D435" s="35" t="s">
        <v>661</v>
      </c>
      <c r="E435" s="35" t="s">
        <v>655</v>
      </c>
      <c r="F435" s="35" t="s">
        <v>654</v>
      </c>
      <c r="G435" s="35" t="s">
        <v>661</v>
      </c>
      <c r="H435" s="35" t="s">
        <v>655</v>
      </c>
      <c r="M435" s="33"/>
      <c r="N435" s="34"/>
    </row>
    <row r="436" spans="2:14" ht="39" thickBot="1" x14ac:dyDescent="0.3">
      <c r="B436" s="30" t="str">
        <f>IF(C436="","",CONCATENATE(C436,",",E436,IF(F436="","",CONCATENATE(";",F436,",",H436,IF(I436="","",CONCATENATE(";",I436,",",K436))))))</f>
        <v xml:space="preserve">terça das 10:00 às 12:00, semanal ; sexta das 08:00 às 10:00, semanal </v>
      </c>
      <c r="C436" s="34" t="s">
        <v>1155</v>
      </c>
      <c r="D436" s="35" t="s">
        <v>661</v>
      </c>
      <c r="E436" s="35" t="s">
        <v>655</v>
      </c>
      <c r="F436" s="35" t="s">
        <v>677</v>
      </c>
      <c r="G436" s="35" t="s">
        <v>661</v>
      </c>
      <c r="H436" s="35" t="s">
        <v>655</v>
      </c>
      <c r="M436" s="33"/>
      <c r="N436" s="34"/>
    </row>
    <row r="437" spans="2:14" ht="39" thickBot="1" x14ac:dyDescent="0.3">
      <c r="B437" s="30" t="str">
        <f>IF(C437="","",CONCATENATE(C437,",",E437,IF(F437="","",CONCATENATE(";",F437,",",H437,IF(I437="","",CONCATENATE(";",I437,",",K437))))))</f>
        <v xml:space="preserve">terça das 21:00 às 23:00, semanal ; sexta das 19:00 às 21:00, semanal </v>
      </c>
      <c r="C437" s="34" t="s">
        <v>1156</v>
      </c>
      <c r="D437" s="35" t="s">
        <v>661</v>
      </c>
      <c r="E437" s="35" t="s">
        <v>655</v>
      </c>
      <c r="F437" s="35" t="s">
        <v>674</v>
      </c>
      <c r="G437" s="35" t="s">
        <v>661</v>
      </c>
      <c r="H437" s="35" t="s">
        <v>655</v>
      </c>
      <c r="M437" s="33"/>
      <c r="N437" s="34"/>
    </row>
    <row r="438" spans="2:14" ht="39" thickBot="1" x14ac:dyDescent="0.3">
      <c r="B438" s="30" t="str">
        <f>IF(C438="","",CONCATENATE(C438,",",E438,IF(F438="","",CONCATENATE(";",F438,",",H438,IF(I438="","",CONCATENATE(";",I438,",",K438))))))</f>
        <v xml:space="preserve">segunda das 08:00 às 10:00, semanal ; quarta das 10:00 às 12:00, semanal </v>
      </c>
      <c r="C438" s="34" t="s">
        <v>678</v>
      </c>
      <c r="D438" s="35" t="s">
        <v>661</v>
      </c>
      <c r="E438" s="35" t="s">
        <v>655</v>
      </c>
      <c r="F438" s="35" t="s">
        <v>691</v>
      </c>
      <c r="G438" s="35" t="s">
        <v>661</v>
      </c>
      <c r="H438" s="35" t="s">
        <v>655</v>
      </c>
      <c r="M438" s="33"/>
      <c r="N438" s="34"/>
    </row>
    <row r="439" spans="2:14" ht="39" thickBot="1" x14ac:dyDescent="0.3">
      <c r="B439" s="30" t="str">
        <f>IF(C439="","",CONCATENATE(C439,",",E439,IF(F439="","",CONCATENATE(";",F439,",",H439,IF(I439="","",CONCATENATE(";",I439,",",K439))))))</f>
        <v xml:space="preserve">segunda das 19:00 às 21:00, semanal ; quarta das 21:00 às 23:00, semanal </v>
      </c>
      <c r="C439" s="34" t="s">
        <v>680</v>
      </c>
      <c r="D439" s="35" t="s">
        <v>661</v>
      </c>
      <c r="E439" s="35" t="s">
        <v>655</v>
      </c>
      <c r="F439" s="35" t="s">
        <v>692</v>
      </c>
      <c r="G439" s="35" t="s">
        <v>661</v>
      </c>
      <c r="H439" s="35" t="s">
        <v>655</v>
      </c>
      <c r="M439" s="33"/>
      <c r="N439" s="34"/>
    </row>
    <row r="440" spans="2:14" ht="15.75" thickBot="1" x14ac:dyDescent="0.3">
      <c r="B440" s="30" t="str">
        <f>IF(C440="","",CONCATENATE(C440,",",E440,IF(F440="","",CONCATENATE(";",F440,",",H440,IF(I440="","",CONCATENATE(";",I440,",",K440))))))</f>
        <v/>
      </c>
      <c r="C440" s="34"/>
      <c r="M440" s="33"/>
      <c r="N440" s="34"/>
    </row>
    <row r="441" spans="2:14" ht="15.75" thickBot="1" x14ac:dyDescent="0.3">
      <c r="B441" s="30" t="str">
        <f>IF(C441="","",CONCATENATE(C441,",",E441,IF(F441="","",CONCATENATE(";",F441,",",H441,IF(I441="","",CONCATENATE(";",I441,",",K441))))))</f>
        <v/>
      </c>
      <c r="C441" s="34"/>
      <c r="M441" s="33"/>
      <c r="N441" s="34"/>
    </row>
    <row r="442" spans="2:14" ht="15.75" thickBot="1" x14ac:dyDescent="0.3">
      <c r="B442" s="30" t="str">
        <f>IF(C442="","",CONCATENATE(C442,",",E442,IF(F442="","",CONCATENATE(";",F442,",",H442,IF(I442="","",CONCATENATE(";",I442,",",K442))))))</f>
        <v/>
      </c>
      <c r="C442" s="34"/>
      <c r="M442" s="33"/>
      <c r="N442" s="34"/>
    </row>
    <row r="443" spans="2:14" ht="15.75" thickBot="1" x14ac:dyDescent="0.3">
      <c r="B443" s="30" t="str">
        <f>IF(C443="","",CONCATENATE(C443,",",E443,IF(F443="","",CONCATENATE(";",F443,",",H443,IF(I443="","",CONCATENATE(";",I443,",",K443))))))</f>
        <v/>
      </c>
      <c r="C443" s="34"/>
      <c r="M443" s="33"/>
      <c r="N443" s="34"/>
    </row>
    <row r="444" spans="2:14" ht="26.25" thickBot="1" x14ac:dyDescent="0.3">
      <c r="B444" s="30" t="str">
        <f>IF(C444="","",CONCATENATE(C444,",",E444,IF(F444="","",CONCATENATE(";",F444,",",H444,IF(I444="","",CONCATENATE(";",I444,",",K444))))))</f>
        <v xml:space="preserve">quarta das 08:00 às 10:00, semanal </v>
      </c>
      <c r="C444" s="34" t="s">
        <v>649</v>
      </c>
      <c r="D444" s="35" t="s">
        <v>701</v>
      </c>
      <c r="E444" s="35" t="s">
        <v>655</v>
      </c>
      <c r="M444" s="33"/>
      <c r="N444" s="34"/>
    </row>
    <row r="445" spans="2:14" ht="26.25" thickBot="1" x14ac:dyDescent="0.3">
      <c r="B445" s="30" t="str">
        <f>IF(C445="","",CONCATENATE(C445,",",E445,IF(F445="","",CONCATENATE(";",F445,",",H445,IF(I445="","",CONCATENATE(";",I445,",",K445))))))</f>
        <v xml:space="preserve">quarta das 19:00 às 21:00, semanal </v>
      </c>
      <c r="C445" s="34" t="s">
        <v>653</v>
      </c>
      <c r="D445" s="35" t="s">
        <v>694</v>
      </c>
      <c r="E445" s="35" t="s">
        <v>655</v>
      </c>
      <c r="M445" s="33"/>
      <c r="N445" s="34"/>
    </row>
    <row r="446" spans="2:14" ht="15.75" thickBot="1" x14ac:dyDescent="0.3">
      <c r="B446" s="30" t="str">
        <f>IF(C446="","",CONCATENATE(C446,",",E446,IF(F446="","",CONCATENATE(";",F446,",",H446,IF(I446="","",CONCATENATE(";",I446,",",K446))))))</f>
        <v/>
      </c>
      <c r="C446" s="34"/>
      <c r="M446" s="33"/>
      <c r="N446" s="34"/>
    </row>
    <row r="447" spans="2:14" ht="15.75" thickBot="1" x14ac:dyDescent="0.3">
      <c r="B447" s="30" t="str">
        <f>IF(C447="","",CONCATENATE(C447,",",E447,IF(F447="","",CONCATENATE(";",F447,",",H447,IF(I447="","",CONCATENATE(";",I447,",",K447))))))</f>
        <v/>
      </c>
      <c r="C447" s="34"/>
      <c r="M447" s="33"/>
      <c r="N447" s="34"/>
    </row>
    <row r="448" spans="2:14" ht="15.75" thickBot="1" x14ac:dyDescent="0.3">
      <c r="B448" s="30" t="str">
        <f>IF(C448="","",CONCATENATE(C448,",",E448,IF(F448="","",CONCATENATE(";",F448,",",H448,IF(I448="","",CONCATENATE(";",I448,",",K448))))))</f>
        <v/>
      </c>
      <c r="C448" s="34"/>
      <c r="M448" s="33"/>
      <c r="N448" s="34"/>
    </row>
    <row r="449" spans="2:14" ht="15.75" thickBot="1" x14ac:dyDescent="0.3">
      <c r="B449" s="30" t="str">
        <f>IF(C449="","",CONCATENATE(C449,",",E449,IF(F449="","",CONCATENATE(";",F449,",",H449,IF(I449="","",CONCATENATE(";",I449,",",K449))))))</f>
        <v/>
      </c>
      <c r="C449" s="34"/>
      <c r="M449" s="33"/>
      <c r="N449" s="34"/>
    </row>
    <row r="450" spans="2:14" ht="15.75" thickBot="1" x14ac:dyDescent="0.3">
      <c r="B450" s="30" t="str">
        <f>IF(C450="","",CONCATENATE(C450,",",E450,IF(F450="","",CONCATENATE(";",F450,",",H450,IF(I450="","",CONCATENATE(";",I450,",",K450))))))</f>
        <v/>
      </c>
      <c r="C450" s="34"/>
      <c r="M450" s="33"/>
      <c r="N450" s="34"/>
    </row>
    <row r="451" spans="2:14" ht="15.75" thickBot="1" x14ac:dyDescent="0.3">
      <c r="B451" s="30" t="str">
        <f>IF(C451="","",CONCATENATE(C451,",",E451,IF(F451="","",CONCATENATE(";",F451,",",H451,IF(I451="","",CONCATENATE(";",I451,",",K451))))))</f>
        <v/>
      </c>
      <c r="C451" s="34"/>
      <c r="M451" s="33"/>
      <c r="N451" s="34"/>
    </row>
    <row r="452" spans="2:14" ht="15.75" thickBot="1" x14ac:dyDescent="0.3">
      <c r="B452" s="30" t="str">
        <f>IF(C452="","",CONCATENATE(C452,",",E452,IF(F452="","",CONCATENATE(";",F452,",",H452,IF(I452="","",CONCATENATE(";",I452,",",K452))))))</f>
        <v/>
      </c>
      <c r="C452" s="34"/>
      <c r="M452" s="33"/>
      <c r="N452" s="34"/>
    </row>
    <row r="453" spans="2:14" ht="15.75" thickBot="1" x14ac:dyDescent="0.3">
      <c r="B453" s="30" t="str">
        <f>IF(C453="","",CONCATENATE(C453,",",E453,IF(F453="","",CONCATENATE(";",F453,",",H453,IF(I453="","",CONCATENATE(";",I453,",",K453))))))</f>
        <v/>
      </c>
      <c r="C453" s="34"/>
      <c r="M453" s="33"/>
      <c r="N453" s="34"/>
    </row>
    <row r="454" spans="2:14" ht="39" thickBot="1" x14ac:dyDescent="0.3">
      <c r="B454" s="30" t="str">
        <f>IF(C454="","",CONCATENATE(C454,",",E454,IF(F454="","",CONCATENATE(";",F454,",",H454,IF(I454="","",CONCATENATE(";",I454,",",K454))))))</f>
        <v xml:space="preserve">quinta das 08:00 às 10:00, semanal ; quinta das 10:00 às 12:00, semanal </v>
      </c>
      <c r="C454" s="34" t="s">
        <v>682</v>
      </c>
      <c r="D454" s="35" t="s">
        <v>694</v>
      </c>
      <c r="E454" s="35" t="s">
        <v>655</v>
      </c>
      <c r="F454" s="35" t="s">
        <v>679</v>
      </c>
      <c r="G454" s="35" t="s">
        <v>694</v>
      </c>
      <c r="H454" s="35" t="s">
        <v>655</v>
      </c>
      <c r="M454" s="33"/>
      <c r="N454" s="34"/>
    </row>
    <row r="455" spans="2:14" ht="39" thickBot="1" x14ac:dyDescent="0.3">
      <c r="B455" s="30" t="str">
        <f>IF(C455="","",CONCATENATE(C455,",",E455,IF(F455="","",CONCATENATE(";",F455,",",H455,IF(I455="","",CONCATENATE(";",I455,",",K455))))))</f>
        <v xml:space="preserve">quinta das 19:00 às 21:00, semanal ; quinta das 21:00 às 23:00, semanal </v>
      </c>
      <c r="C455" s="34" t="s">
        <v>676</v>
      </c>
      <c r="D455" s="35" t="s">
        <v>694</v>
      </c>
      <c r="E455" s="35" t="s">
        <v>655</v>
      </c>
      <c r="F455" s="35" t="s">
        <v>681</v>
      </c>
      <c r="G455" s="35" t="s">
        <v>694</v>
      </c>
      <c r="H455" s="35" t="s">
        <v>655</v>
      </c>
      <c r="M455" s="33"/>
      <c r="N455" s="34"/>
    </row>
    <row r="456" spans="2:14" ht="15.75" thickBot="1" x14ac:dyDescent="0.3">
      <c r="B456" s="30" t="str">
        <f>IF(C456="","",CONCATENATE(C456,",",E456,IF(F456="","",CONCATENATE(";",F456,",",H456,IF(I456="","",CONCATENATE(";",I456,",",K456))))))</f>
        <v/>
      </c>
      <c r="C456" s="34"/>
      <c r="M456" s="33"/>
      <c r="N456" s="34"/>
    </row>
    <row r="457" spans="2:14" ht="15.75" thickBot="1" x14ac:dyDescent="0.3">
      <c r="B457" s="30" t="str">
        <f>IF(C457="","",CONCATENATE(C457,",",E457,IF(F457="","",CONCATENATE(";",F457,",",H457,IF(I457="","",CONCATENATE(";",I457,",",K457))))))</f>
        <v/>
      </c>
      <c r="C457" s="34"/>
      <c r="M457" s="33"/>
      <c r="N457" s="34"/>
    </row>
    <row r="458" spans="2:14" ht="15.75" thickBot="1" x14ac:dyDescent="0.3">
      <c r="B458" s="30" t="str">
        <f>IF(C458="","",CONCATENATE(C458,",",E458,IF(F458="","",CONCATENATE(";",F458,",",H458,IF(I458="","",CONCATENATE(";",I458,",",K458))))))</f>
        <v/>
      </c>
      <c r="C458" s="34"/>
      <c r="M458" s="33"/>
      <c r="N458" s="34"/>
    </row>
    <row r="459" spans="2:14" ht="39" thickBot="1" x14ac:dyDescent="0.3">
      <c r="B459" s="30" t="str">
        <f>IF(C459="","",CONCATENATE(C459,",",E459,IF(F459="","",CONCATENATE(";",F459,",",H459,IF(I459="","",CONCATENATE(";",I459,",",K459))))))</f>
        <v xml:space="preserve">segunda das 10:00 às 12:00, semanal ; quinta das 08:00 às 10:00, semanal </v>
      </c>
      <c r="C459" s="34" t="s">
        <v>666</v>
      </c>
      <c r="D459" s="35" t="s">
        <v>705</v>
      </c>
      <c r="E459" s="35" t="s">
        <v>655</v>
      </c>
      <c r="F459" s="35" t="s">
        <v>651</v>
      </c>
      <c r="G459" s="35" t="s">
        <v>705</v>
      </c>
      <c r="H459" s="35" t="s">
        <v>655</v>
      </c>
      <c r="M459" s="33"/>
      <c r="N459" s="34"/>
    </row>
    <row r="460" spans="2:14" ht="39" thickBot="1" x14ac:dyDescent="0.3">
      <c r="B460" s="30" t="str">
        <f>IF(C460="","",CONCATENATE(C460,",",E460,IF(F460="","",CONCATENATE(";",F460,",",H460,IF(I460="","",CONCATENATE(";",I460,",",K460))))))</f>
        <v xml:space="preserve">segunda das 21:00 às 23:00, semanal ; quinta das 19:00 às 21:00, semanal </v>
      </c>
      <c r="C460" s="34" t="s">
        <v>667</v>
      </c>
      <c r="D460" s="35" t="s">
        <v>705</v>
      </c>
      <c r="E460" s="35" t="s">
        <v>655</v>
      </c>
      <c r="F460" s="35" t="s">
        <v>654</v>
      </c>
      <c r="G460" s="35" t="s">
        <v>705</v>
      </c>
      <c r="H460" s="35" t="s">
        <v>655</v>
      </c>
      <c r="M460" s="33"/>
      <c r="N460" s="34"/>
    </row>
    <row r="461" spans="2:14" ht="39" thickBot="1" x14ac:dyDescent="0.3">
      <c r="B461" s="30" t="str">
        <f>IF(C461="","",CONCATENATE(C461,",",E461,IF(F461="","",CONCATENATE(";",F461,",",H461,IF(I461="","",CONCATENATE(";",I461,",",K461))))))</f>
        <v xml:space="preserve">segunda das 19:00 às 21:00, semanal ; quarta das 21:00 às 23:00, semanal </v>
      </c>
      <c r="C461" s="34" t="s">
        <v>680</v>
      </c>
      <c r="D461" s="35" t="s">
        <v>1241</v>
      </c>
      <c r="E461" s="35" t="s">
        <v>655</v>
      </c>
      <c r="F461" s="35" t="s">
        <v>692</v>
      </c>
      <c r="G461" s="35" t="s">
        <v>1241</v>
      </c>
      <c r="H461" s="35" t="s">
        <v>655</v>
      </c>
      <c r="M461" s="33"/>
      <c r="N461" s="34"/>
    </row>
    <row r="462" spans="2:14" ht="15.75" thickBot="1" x14ac:dyDescent="0.3">
      <c r="B462" s="30" t="str">
        <f>IF(C462="","",CONCATENATE(C462,",",E462,IF(F462="","",CONCATENATE(";",F462,",",H462,IF(I462="","",CONCATENATE(";",I462,",",K462))))))</f>
        <v/>
      </c>
      <c r="C462" s="34"/>
      <c r="M462" s="33"/>
      <c r="N462" s="34"/>
    </row>
    <row r="463" spans="2:14" ht="39" thickBot="1" x14ac:dyDescent="0.3">
      <c r="B463" s="30" t="str">
        <f>IF(C463="","",CONCATENATE(C463,",",E463,IF(F463="","",CONCATENATE(";",F463,",",H463,IF(I463="","",CONCATENATE(";",I463,",",K463))))))</f>
        <v xml:space="preserve">terça das 19:00 às 21:00, semanal ; quinta das 21:00 às 23:00, semanal </v>
      </c>
      <c r="C463" s="34" t="s">
        <v>1158</v>
      </c>
      <c r="D463" s="35" t="s">
        <v>1241</v>
      </c>
      <c r="E463" s="35" t="s">
        <v>655</v>
      </c>
      <c r="F463" s="35" t="s">
        <v>681</v>
      </c>
      <c r="G463" s="35" t="s">
        <v>3369</v>
      </c>
      <c r="H463" s="35" t="s">
        <v>655</v>
      </c>
      <c r="M463" s="33"/>
      <c r="N463" s="34"/>
    </row>
    <row r="464" spans="2:14" ht="15.75" thickBot="1" x14ac:dyDescent="0.3">
      <c r="B464" s="30" t="str">
        <f>IF(C464="","",CONCATENATE(C464,",",E464,IF(F464="","",CONCATENATE(";",F464,",",H464,IF(I464="","",CONCATENATE(";",I464,",",K464))))))</f>
        <v/>
      </c>
      <c r="C464" s="34"/>
      <c r="M464" s="33"/>
      <c r="N464" s="34"/>
    </row>
    <row r="465" spans="2:14" ht="39" thickBot="1" x14ac:dyDescent="0.3">
      <c r="B465" s="30" t="str">
        <f>IF(C465="","",CONCATENATE(C465,",",E465,IF(F465="","",CONCATENATE(";",F465,",",H465,IF(I465="","",CONCATENATE(";",I465,",",K465))))))</f>
        <v xml:space="preserve">segunda das 08:00 às 10:00, semanal ; quarta das 10:00 às 12:00, semanal </v>
      </c>
      <c r="C465" s="34" t="s">
        <v>678</v>
      </c>
      <c r="D465" s="35" t="s">
        <v>705</v>
      </c>
      <c r="E465" s="35" t="s">
        <v>655</v>
      </c>
      <c r="F465" s="35" t="s">
        <v>691</v>
      </c>
      <c r="G465" s="35" t="s">
        <v>707</v>
      </c>
      <c r="H465" s="35" t="s">
        <v>655</v>
      </c>
      <c r="M465" s="33"/>
      <c r="N465" s="34"/>
    </row>
    <row r="466" spans="2:14" ht="39" thickBot="1" x14ac:dyDescent="0.3">
      <c r="B466" s="30" t="str">
        <f>IF(C466="","",CONCATENATE(C466,",",E466,IF(F466="","",CONCATENATE(";",F466,",",H466,IF(I466="","",CONCATENATE(";",I466,",",K466))))))</f>
        <v xml:space="preserve">segunda das 19:00 às 21:00, semanal ; quarta das 21:00 às 23:00, semanal </v>
      </c>
      <c r="C466" s="34" t="s">
        <v>680</v>
      </c>
      <c r="D466" s="35" t="s">
        <v>705</v>
      </c>
      <c r="E466" s="35" t="s">
        <v>655</v>
      </c>
      <c r="F466" s="35" t="s">
        <v>692</v>
      </c>
      <c r="G466" s="35" t="s">
        <v>707</v>
      </c>
      <c r="H466" s="35" t="s">
        <v>655</v>
      </c>
      <c r="M466" s="33"/>
      <c r="N466" s="34"/>
    </row>
    <row r="467" spans="2:14" ht="15.75" thickBot="1" x14ac:dyDescent="0.3">
      <c r="B467" s="30" t="str">
        <f>IF(C467="","",CONCATENATE(C467,",",E467,IF(F467="","",CONCATENATE(";",F467,",",H467,IF(I467="","",CONCATENATE(";",I467,",",K467))))))</f>
        <v/>
      </c>
      <c r="C467" s="34"/>
      <c r="M467" s="33"/>
      <c r="N467" s="34"/>
    </row>
    <row r="468" spans="2:14" ht="15.75" thickBot="1" x14ac:dyDescent="0.3">
      <c r="B468" s="30" t="str">
        <f>IF(C468="","",CONCATENATE(C468,",",E468,IF(F468="","",CONCATENATE(";",F468,",",H468,IF(I468="","",CONCATENATE(";",I468,",",K468))))))</f>
        <v/>
      </c>
      <c r="C468" s="34"/>
      <c r="M468" s="33"/>
      <c r="N468" s="34"/>
    </row>
    <row r="469" spans="2:14" ht="15.75" thickBot="1" x14ac:dyDescent="0.3">
      <c r="B469" s="30" t="str">
        <f>IF(C469="","",CONCATENATE(C469,",",E469,IF(F469="","",CONCATENATE(";",F469,",",H469,IF(I469="","",CONCATENATE(";",I469,",",K469))))))</f>
        <v/>
      </c>
      <c r="C469" s="34"/>
      <c r="M469" s="33"/>
      <c r="N469" s="34"/>
    </row>
    <row r="470" spans="2:14" ht="15.75" thickBot="1" x14ac:dyDescent="0.3">
      <c r="B470" s="30" t="str">
        <f>IF(C470="","",CONCATENATE(C470,",",E470,IF(F470="","",CONCATENATE(";",F470,",",H470,IF(I470="","",CONCATENATE(";",I470,",",K470))))))</f>
        <v/>
      </c>
      <c r="C470" s="34"/>
      <c r="M470" s="33"/>
      <c r="N470" s="34"/>
    </row>
    <row r="471" spans="2:14" ht="15.75" thickBot="1" x14ac:dyDescent="0.3">
      <c r="B471" s="30" t="str">
        <f>IF(C471="","",CONCATENATE(C471,",",E471,IF(F471="","",CONCATENATE(";",F471,",",H471,IF(I471="","",CONCATENATE(";",I471,",",K471))))))</f>
        <v/>
      </c>
      <c r="C471" s="34"/>
      <c r="M471" s="33"/>
      <c r="N471" s="34"/>
    </row>
    <row r="472" spans="2:14" ht="39" thickBot="1" x14ac:dyDescent="0.3">
      <c r="B472" s="30" t="str">
        <f>IF(C472="","",CONCATENATE(C472,",",E472,IF(F472="","",CONCATENATE(";",F472,",",H472,IF(I472="","",CONCATENATE(";",I472,",",K472))))))</f>
        <v xml:space="preserve">quarta das 08:00 às 10:00, semanal ; sexta das 10:00 às 12:00, semanal </v>
      </c>
      <c r="C472" s="34" t="s">
        <v>649</v>
      </c>
      <c r="D472" s="35" t="s">
        <v>707</v>
      </c>
      <c r="E472" s="35" t="s">
        <v>655</v>
      </c>
      <c r="F472" s="35" t="s">
        <v>1235</v>
      </c>
      <c r="G472" s="35" t="s">
        <v>707</v>
      </c>
      <c r="H472" s="35" t="s">
        <v>655</v>
      </c>
      <c r="M472" s="33"/>
      <c r="N472" s="34"/>
    </row>
    <row r="473" spans="2:14" ht="15.75" thickBot="1" x14ac:dyDescent="0.3">
      <c r="B473" s="30" t="str">
        <f>IF(C473="","",CONCATENATE(C473,",",E473,IF(F473="","",CONCATENATE(";",F473,",",H473,IF(I473="","",CONCATENATE(";",I473,",",K473))))))</f>
        <v/>
      </c>
      <c r="C473" s="34"/>
      <c r="M473" s="33"/>
      <c r="N473" s="34"/>
    </row>
    <row r="474" spans="2:14" ht="15.75" thickBot="1" x14ac:dyDescent="0.3">
      <c r="B474" s="30" t="str">
        <f>IF(C474="","",CONCATENATE(C474,",",E474,IF(F474="","",CONCATENATE(";",F474,",",H474,IF(I474="","",CONCATENATE(";",I474,",",K474))))))</f>
        <v/>
      </c>
      <c r="C474" s="34"/>
      <c r="M474" s="33"/>
      <c r="N474" s="34"/>
    </row>
    <row r="475" spans="2:14" ht="15.75" thickBot="1" x14ac:dyDescent="0.3">
      <c r="B475" s="30" t="str">
        <f>IF(C475="","",CONCATENATE(C475,",",E475,IF(F475="","",CONCATENATE(";",F475,",",H475,IF(I475="","",CONCATENATE(";",I475,",",K475))))))</f>
        <v/>
      </c>
      <c r="C475" s="34"/>
      <c r="M475" s="33"/>
      <c r="N475" s="34"/>
    </row>
    <row r="476" spans="2:14" ht="15.75" thickBot="1" x14ac:dyDescent="0.3">
      <c r="B476" s="30" t="str">
        <f>IF(C476="","",CONCATENATE(C476,",",E476,IF(F476="","",CONCATENATE(";",F476,",",H476,IF(I476="","",CONCATENATE(";",I476,",",K476))))))</f>
        <v/>
      </c>
      <c r="C476" s="34"/>
      <c r="M476" s="33"/>
      <c r="N476" s="34"/>
    </row>
    <row r="477" spans="2:14" ht="15.75" thickBot="1" x14ac:dyDescent="0.3">
      <c r="B477" s="30" t="str">
        <f>IF(C477="","",CONCATENATE(C477,",",E477,IF(F477="","",CONCATENATE(";",F477,",",H477,IF(I477="","",CONCATENATE(";",I477,",",K477))))))</f>
        <v/>
      </c>
      <c r="C477" s="34"/>
      <c r="M477" s="33"/>
      <c r="N477" s="34"/>
    </row>
    <row r="478" spans="2:14" ht="15.75" thickBot="1" x14ac:dyDescent="0.3">
      <c r="B478" s="30" t="str">
        <f>IF(C478="","",CONCATENATE(C478,",",E478,IF(F478="","",CONCATENATE(";",F478,",",H478,IF(I478="","",CONCATENATE(";",I478,",",K478))))))</f>
        <v/>
      </c>
      <c r="C478" s="34"/>
      <c r="M478" s="33"/>
      <c r="N478" s="34"/>
    </row>
    <row r="479" spans="2:14" ht="15.75" thickBot="1" x14ac:dyDescent="0.3">
      <c r="B479" s="30" t="str">
        <f>IF(C479="","",CONCATENATE(C479,",",E479,IF(F479="","",CONCATENATE(";",F479,",",H479,IF(I479="","",CONCATENATE(";",I479,",",K479))))))</f>
        <v/>
      </c>
      <c r="C479" s="34"/>
      <c r="M479" s="33"/>
      <c r="N479" s="34"/>
    </row>
    <row r="480" spans="2:14" ht="15.75" thickBot="1" x14ac:dyDescent="0.3">
      <c r="B480" s="30" t="str">
        <f>IF(C480="","",CONCATENATE(C480,",",E480,IF(F480="","",CONCATENATE(";",F480,",",H480,IF(I480="","",CONCATENATE(";",I480,",",K480))))))</f>
        <v/>
      </c>
      <c r="C480" s="34"/>
      <c r="M480" s="33"/>
      <c r="N480" s="34"/>
    </row>
    <row r="481" spans="2:14" ht="15.75" thickBot="1" x14ac:dyDescent="0.3">
      <c r="B481" s="30" t="str">
        <f>IF(C481="","",CONCATENATE(C481,",",E481,IF(F481="","",CONCATENATE(";",F481,",",H481,IF(I481="","",CONCATENATE(";",I481,",",K481))))))</f>
        <v/>
      </c>
      <c r="C481" s="34"/>
      <c r="M481" s="33"/>
      <c r="N481" s="34"/>
    </row>
    <row r="482" spans="2:14" ht="15.75" thickBot="1" x14ac:dyDescent="0.3">
      <c r="B482" s="30" t="str">
        <f>IF(C482="","",CONCATENATE(C482,",",E482,IF(F482="","",CONCATENATE(";",F482,",",H482,IF(I482="","",CONCATENATE(";",I482,",",K482))))))</f>
        <v/>
      </c>
      <c r="C482" s="34"/>
      <c r="M482" s="33"/>
      <c r="N482" s="34"/>
    </row>
    <row r="483" spans="2:14" ht="15.75" thickBot="1" x14ac:dyDescent="0.3">
      <c r="B483" s="30" t="str">
        <f>IF(C483="","",CONCATENATE(C483,",",E483,IF(F483="","",CONCATENATE(";",F483,",",H483,IF(I483="","",CONCATENATE(";",I483,",",K483))))))</f>
        <v/>
      </c>
      <c r="C483" s="34"/>
      <c r="M483" s="33"/>
      <c r="N483" s="34"/>
    </row>
    <row r="484" spans="2:14" ht="15.75" thickBot="1" x14ac:dyDescent="0.3">
      <c r="B484" s="30" t="str">
        <f>IF(C484="","",CONCATENATE(C484,",",E484,IF(F484="","",CONCATENATE(";",F484,",",H484,IF(I484="","",CONCATENATE(";",I484,",",K484))))))</f>
        <v/>
      </c>
      <c r="C484" s="34"/>
      <c r="M484" s="33"/>
      <c r="N484" s="34"/>
    </row>
    <row r="485" spans="2:14" ht="15.75" thickBot="1" x14ac:dyDescent="0.3">
      <c r="B485" s="30" t="str">
        <f>IF(C485="","",CONCATENATE(C485,",",E485,IF(F485="","",CONCATENATE(";",F485,",",H485,IF(I485="","",CONCATENATE(";",I485,",",K485))))))</f>
        <v/>
      </c>
      <c r="C485" s="34"/>
      <c r="M485" s="33"/>
      <c r="N485" s="34"/>
    </row>
    <row r="486" spans="2:14" ht="15.75" thickBot="1" x14ac:dyDescent="0.3">
      <c r="B486" s="30" t="str">
        <f>IF(C486="","",CONCATENATE(C486,",",E486,IF(F486="","",CONCATENATE(";",F486,",",H486,IF(I486="","",CONCATENATE(";",I486,",",K486))))))</f>
        <v/>
      </c>
      <c r="C486" s="34"/>
      <c r="M486" s="33"/>
      <c r="N486" s="34"/>
    </row>
    <row r="487" spans="2:14" ht="15.75" thickBot="1" x14ac:dyDescent="0.3">
      <c r="B487" s="30" t="str">
        <f>IF(C487="","",CONCATENATE(C487,",",E487,IF(F487="","",CONCATENATE(";",F487,",",H487,IF(I487="","",CONCATENATE(";",I487,",",K487))))))</f>
        <v/>
      </c>
      <c r="C487" s="34"/>
      <c r="M487" s="33"/>
      <c r="N487" s="34"/>
    </row>
    <row r="488" spans="2:14" ht="15.75" thickBot="1" x14ac:dyDescent="0.3">
      <c r="B488" s="30" t="str">
        <f>IF(C488="","",CONCATENATE(C488,",",E488,IF(F488="","",CONCATENATE(";",F488,",",H488,IF(I488="","",CONCATENATE(";",I488,",",K488))))))</f>
        <v/>
      </c>
      <c r="C488" s="34"/>
      <c r="M488" s="33"/>
      <c r="N488" s="34"/>
    </row>
    <row r="489" spans="2:14" ht="26.25" thickBot="1" x14ac:dyDescent="0.3">
      <c r="B489" s="30" t="str">
        <f>IF(C489="","",CONCATENATE(C489,",",E489,IF(F489="","",CONCATENATE(";",F489,",",H489,IF(I489="","",CONCATENATE(";",I489,",",K489))))))</f>
        <v xml:space="preserve">quarta das 08:00 às 12:00, semanal </v>
      </c>
      <c r="C489" s="34" t="s">
        <v>1239</v>
      </c>
      <c r="D489" s="35" t="s">
        <v>1197</v>
      </c>
      <c r="E489" s="35" t="s">
        <v>655</v>
      </c>
      <c r="M489" s="33"/>
      <c r="N489" s="34"/>
    </row>
    <row r="490" spans="2:14" ht="26.25" thickBot="1" x14ac:dyDescent="0.3">
      <c r="B490" s="30" t="str">
        <f>IF(C490="","",CONCATENATE(C490,",",E490,IF(F490="","",CONCATENATE(";",F490,",",H490,IF(I490="","",CONCATENATE(";",I490,",",K490))))))</f>
        <v xml:space="preserve">quarta das 19:00 às 23:00, semanal </v>
      </c>
      <c r="C490" s="34" t="s">
        <v>704</v>
      </c>
      <c r="D490" s="35" t="s">
        <v>1197</v>
      </c>
      <c r="E490" s="35" t="s">
        <v>655</v>
      </c>
      <c r="M490" s="33"/>
      <c r="N490" s="34"/>
    </row>
    <row r="491" spans="2:14" ht="26.25" thickBot="1" x14ac:dyDescent="0.3">
      <c r="B491" s="30" t="str">
        <f>IF(C491="","",CONCATENATE(C491,",",E491,IF(F491="","",CONCATENATE(";",F491,",",H491,IF(I491="","",CONCATENATE(";",I491,",",K491))))))</f>
        <v xml:space="preserve">quinta das 08:00 às 12:00, semanal </v>
      </c>
      <c r="C491" s="34" t="s">
        <v>1163</v>
      </c>
      <c r="D491" s="35" t="s">
        <v>1197</v>
      </c>
      <c r="E491" s="35" t="s">
        <v>655</v>
      </c>
      <c r="M491" s="33"/>
      <c r="N491" s="34"/>
    </row>
    <row r="492" spans="2:14" ht="26.25" thickBot="1" x14ac:dyDescent="0.3">
      <c r="B492" s="30" t="str">
        <f>IF(C492="","",CONCATENATE(C492,",",E492,IF(F492="","",CONCATENATE(";",F492,",",H492,IF(I492="","",CONCATENATE(";",I492,",",K492))))))</f>
        <v xml:space="preserve">quinta das 19:00 às 23:00, semanal </v>
      </c>
      <c r="C492" s="34" t="s">
        <v>715</v>
      </c>
      <c r="D492" s="35" t="s">
        <v>1197</v>
      </c>
      <c r="E492" s="35" t="s">
        <v>655</v>
      </c>
      <c r="M492" s="33"/>
      <c r="N492" s="34"/>
    </row>
    <row r="493" spans="2:14" ht="26.25" thickBot="1" x14ac:dyDescent="0.3">
      <c r="B493" s="30" t="str">
        <f>IF(C493="","",CONCATENATE(C493,",",E493,IF(F493="","",CONCATENATE(";",F493,",",H493,IF(I493="","",CONCATENATE(";",I493,",",K493))))))</f>
        <v xml:space="preserve">sexta das 08:00 às 12:00, semanal </v>
      </c>
      <c r="C493" s="34" t="s">
        <v>706</v>
      </c>
      <c r="D493" s="35" t="s">
        <v>661</v>
      </c>
      <c r="E493" s="35" t="s">
        <v>655</v>
      </c>
      <c r="M493" s="33"/>
      <c r="N493" s="34"/>
    </row>
    <row r="494" spans="2:14" ht="26.25" thickBot="1" x14ac:dyDescent="0.3">
      <c r="B494" s="30" t="str">
        <f>IF(C494="","",CONCATENATE(C494,",",E494,IF(F494="","",CONCATENATE(";",F494,",",H494,IF(I494="","",CONCATENATE(";",I494,",",K494))))))</f>
        <v xml:space="preserve">terça das 21:00 às 23:00, semanal </v>
      </c>
      <c r="C494" s="34" t="s">
        <v>1156</v>
      </c>
      <c r="D494" s="35" t="s">
        <v>1197</v>
      </c>
      <c r="E494" s="35" t="s">
        <v>655</v>
      </c>
      <c r="M494" s="33"/>
      <c r="N494" s="34"/>
    </row>
    <row r="495" spans="2:14" ht="15.75" thickBot="1" x14ac:dyDescent="0.3">
      <c r="B495" s="30" t="str">
        <f>IF(C495="","",CONCATENATE(C495,",",E495,IF(F495="","",CONCATENATE(";",F495,",",H495,IF(I495="","",CONCATENATE(";",I495,",",K495))))))</f>
        <v/>
      </c>
      <c r="C495" s="34"/>
      <c r="M495" s="33"/>
      <c r="N495" s="34"/>
    </row>
    <row r="496" spans="2:14" ht="15.75" thickBot="1" x14ac:dyDescent="0.3">
      <c r="B496" s="30" t="str">
        <f>IF(C496="","",CONCATENATE(C496,",",E496,IF(F496="","",CONCATENATE(";",F496,",",H496,IF(I496="","",CONCATENATE(";",I496,",",K496))))))</f>
        <v/>
      </c>
      <c r="C496" s="34"/>
      <c r="M496" s="33"/>
      <c r="N496" s="34"/>
    </row>
    <row r="497" spans="2:14" ht="15.75" thickBot="1" x14ac:dyDescent="0.3">
      <c r="B497" s="30" t="str">
        <f>IF(C497="","",CONCATENATE(C497,",",E497,IF(F497="","",CONCATENATE(";",F497,",",H497,IF(I497="","",CONCATENATE(";",I497,",",K497))))))</f>
        <v/>
      </c>
      <c r="C497" s="34"/>
      <c r="M497" s="33"/>
      <c r="N497" s="34"/>
    </row>
    <row r="498" spans="2:14" ht="15.75" thickBot="1" x14ac:dyDescent="0.3">
      <c r="B498" s="30" t="str">
        <f>IF(C498="","",CONCATENATE(C498,",",E498,IF(F498="","",CONCATENATE(";",F498,",",H498,IF(I498="","",CONCATENATE(";",I498,",",K498))))))</f>
        <v/>
      </c>
      <c r="C498" s="34"/>
      <c r="M498" s="33"/>
      <c r="N498" s="34"/>
    </row>
    <row r="499" spans="2:14" ht="15.75" thickBot="1" x14ac:dyDescent="0.3">
      <c r="B499" s="30" t="str">
        <f>IF(C499="","",CONCATENATE(C499,",",E499,IF(F499="","",CONCATENATE(";",F499,",",H499,IF(I499="","",CONCATENATE(";",I499,",",K499))))))</f>
        <v/>
      </c>
      <c r="C499" s="34"/>
      <c r="M499" s="33"/>
      <c r="N499" s="34"/>
    </row>
    <row r="500" spans="2:14" ht="15.75" thickBot="1" x14ac:dyDescent="0.3">
      <c r="B500" s="30" t="str">
        <f>IF(C500="","",CONCATENATE(C500,",",E500,IF(F500="","",CONCATENATE(";",F500,",",H500,IF(I500="","",CONCATENATE(";",I500,",",K500))))))</f>
        <v/>
      </c>
      <c r="C500" s="34"/>
      <c r="M500" s="33"/>
      <c r="N500" s="34"/>
    </row>
    <row r="501" spans="2:14" ht="15.75" thickBot="1" x14ac:dyDescent="0.3">
      <c r="B501" s="30" t="str">
        <f>IF(C501="","",CONCATENATE(C501,",",E501,IF(F501="","",CONCATENATE(";",F501,",",H501,IF(I501="","",CONCATENATE(";",I501,",",K501))))))</f>
        <v/>
      </c>
      <c r="C501" s="34"/>
      <c r="M501" s="33"/>
      <c r="N501" s="34"/>
    </row>
    <row r="502" spans="2:14" ht="15.75" thickBot="1" x14ac:dyDescent="0.3">
      <c r="B502" s="30" t="str">
        <f>IF(C502="","",CONCATENATE(C502,",",E502,IF(F502="","",CONCATENATE(";",F502,",",H502,IF(I502="","",CONCATENATE(";",I502,",",K502))))))</f>
        <v/>
      </c>
      <c r="C502" s="34"/>
      <c r="M502" s="33"/>
      <c r="N502" s="34"/>
    </row>
    <row r="503" spans="2:14" ht="15.75" thickBot="1" x14ac:dyDescent="0.3">
      <c r="B503" s="30" t="str">
        <f>IF(C503="","",CONCATENATE(C503,",",E503,IF(F503="","",CONCATENATE(";",F503,",",H503,IF(I503="","",CONCATENATE(";",I503,",",K503))))))</f>
        <v/>
      </c>
      <c r="C503" s="34"/>
      <c r="M503" s="33"/>
      <c r="N503" s="34"/>
    </row>
    <row r="504" spans="2:14" ht="15.75" thickBot="1" x14ac:dyDescent="0.3">
      <c r="B504" s="30" t="str">
        <f>IF(C504="","",CONCATENATE(C504,",",E504,IF(F504="","",CONCATENATE(";",F504,",",H504,IF(I504="","",CONCATENATE(";",I504,",",K504))))))</f>
        <v/>
      </c>
      <c r="C504" s="34"/>
      <c r="M504" s="33"/>
      <c r="N504" s="34"/>
    </row>
    <row r="505" spans="2:14" ht="15.75" thickBot="1" x14ac:dyDescent="0.3">
      <c r="B505" s="30" t="str">
        <f>IF(C505="","",CONCATENATE(C505,",",E505,IF(F505="","",CONCATENATE(";",F505,",",H505,IF(I505="","",CONCATENATE(";",I505,",",K505))))))</f>
        <v/>
      </c>
      <c r="C505" s="34"/>
      <c r="M505" s="33"/>
      <c r="N505" s="34"/>
    </row>
    <row r="506" spans="2:14" ht="15.75" thickBot="1" x14ac:dyDescent="0.3">
      <c r="B506" s="30" t="str">
        <f>IF(C506="","",CONCATENATE(C506,",",E506,IF(F506="","",CONCATENATE(";",F506,",",H506,IF(I506="","",CONCATENATE(";",I506,",",K506))))))</f>
        <v/>
      </c>
      <c r="C506" s="34"/>
      <c r="M506" s="33"/>
      <c r="N506" s="34"/>
    </row>
    <row r="507" spans="2:14" ht="15.75" thickBot="1" x14ac:dyDescent="0.3">
      <c r="B507" s="30" t="str">
        <f>IF(C507="","",CONCATENATE(C507,",",E507,IF(F507="","",CONCATENATE(";",F507,",",H507,IF(I507="","",CONCATENATE(";",I507,",",K507))))))</f>
        <v/>
      </c>
      <c r="C507" s="36"/>
      <c r="M507" s="33"/>
      <c r="N507" s="36"/>
    </row>
    <row r="508" spans="2:14" ht="15.75" thickBot="1" x14ac:dyDescent="0.3">
      <c r="B508" s="30" t="str">
        <f>IF(C508="","",CONCATENATE(C508,",",E508,IF(F508="","",CONCATENATE(";",F508,",",H508,IF(I508="","",CONCATENATE(";",I508,",",K508))))))</f>
        <v/>
      </c>
      <c r="C508" s="34"/>
      <c r="M508" s="33"/>
      <c r="N508" s="34"/>
    </row>
    <row r="509" spans="2:14" ht="15.75" thickBot="1" x14ac:dyDescent="0.3">
      <c r="B509" s="30" t="str">
        <f>IF(C509="","",CONCATENATE(C509,",",E509,IF(F509="","",CONCATENATE(";",F509,",",H509,IF(I509="","",CONCATENATE(";",I509,",",K509))))))</f>
        <v/>
      </c>
      <c r="C509" s="34"/>
      <c r="M509" s="33"/>
      <c r="N509" s="34"/>
    </row>
    <row r="510" spans="2:14" ht="15.75" thickBot="1" x14ac:dyDescent="0.3">
      <c r="B510" s="30" t="str">
        <f>IF(C510="","",CONCATENATE(C510,",",E510,IF(F510="","",CONCATENATE(";",F510,",",H510,IF(I510="","",CONCATENATE(";",I510,",",K510))))))</f>
        <v/>
      </c>
      <c r="C510" s="34"/>
      <c r="M510" s="33"/>
      <c r="N510" s="34"/>
    </row>
    <row r="511" spans="2:14" ht="15.75" thickBot="1" x14ac:dyDescent="0.3">
      <c r="B511" s="30" t="str">
        <f>IF(C511="","",CONCATENATE(C511,",",E511,IF(F511="","",CONCATENATE(";",F511,",",H511,IF(I511="","",CONCATENATE(";",I511,",",K511))))))</f>
        <v/>
      </c>
      <c r="C511" s="34"/>
      <c r="M511" s="33"/>
      <c r="N511" s="34"/>
    </row>
    <row r="512" spans="2:14" ht="15.75" thickBot="1" x14ac:dyDescent="0.3">
      <c r="B512" s="30" t="str">
        <f>IF(C512="","",CONCATENATE(C512,",",E512,IF(F512="","",CONCATENATE(";",F512,",",H512,IF(I512="","",CONCATENATE(";",I512,",",K512))))))</f>
        <v/>
      </c>
      <c r="C512" s="34"/>
      <c r="M512" s="33"/>
      <c r="N512" s="34"/>
    </row>
    <row r="513" spans="2:14" ht="15.75" thickBot="1" x14ac:dyDescent="0.3">
      <c r="B513" s="30" t="str">
        <f>IF(C513="","",CONCATENATE(C513,",",E513,IF(F513="","",CONCATENATE(";",F513,",",H513,IF(I513="","",CONCATENATE(";",I513,",",K513))))))</f>
        <v/>
      </c>
      <c r="C513" s="34"/>
      <c r="M513" s="33"/>
      <c r="N513" s="34"/>
    </row>
    <row r="514" spans="2:14" ht="15.75" thickBot="1" x14ac:dyDescent="0.3">
      <c r="B514" s="30" t="str">
        <f>IF(C514="","",CONCATENATE(C514,",",E514,IF(F514="","",CONCATENATE(";",F514,",",H514,IF(I514="","",CONCATENATE(";",I514,",",K514))))))</f>
        <v/>
      </c>
      <c r="C514" s="34"/>
      <c r="M514" s="33"/>
      <c r="N514" s="34"/>
    </row>
    <row r="515" spans="2:14" ht="15.75" thickBot="1" x14ac:dyDescent="0.3">
      <c r="B515" s="30" t="str">
        <f>IF(C515="","",CONCATENATE(C515,",",E515,IF(F515="","",CONCATENATE(";",F515,",",H515,IF(I515="","",CONCATENATE(";",I515,",",K515))))))</f>
        <v/>
      </c>
      <c r="C515" s="34"/>
      <c r="M515" s="33"/>
      <c r="N515" s="34"/>
    </row>
    <row r="516" spans="2:14" ht="15.75" thickBot="1" x14ac:dyDescent="0.3">
      <c r="B516" s="30" t="str">
        <f>IF(C516="","",CONCATENATE(C516,",",E516,IF(F516="","",CONCATENATE(";",F516,",",H516,IF(I516="","",CONCATENATE(";",I516,",",K516))))))</f>
        <v/>
      </c>
      <c r="C516" s="34"/>
      <c r="M516" s="33"/>
      <c r="N516" s="34"/>
    </row>
    <row r="517" spans="2:14" ht="15.75" thickBot="1" x14ac:dyDescent="0.3">
      <c r="B517" s="30" t="str">
        <f>IF(C517="","",CONCATENATE(C517,",",E517,IF(F517="","",CONCATENATE(";",F517,",",H517,IF(I517="","",CONCATENATE(";",I517,",",K517))))))</f>
        <v/>
      </c>
      <c r="C517" s="34"/>
      <c r="M517" s="33"/>
      <c r="N517" s="34"/>
    </row>
    <row r="518" spans="2:14" ht="15.75" thickBot="1" x14ac:dyDescent="0.3">
      <c r="B518" s="30" t="str">
        <f>IF(C518="","",CONCATENATE(C518,",",E518,IF(F518="","",CONCATENATE(";",F518,",",H518,IF(I518="","",CONCATENATE(";",I518,",",K518))))))</f>
        <v/>
      </c>
      <c r="C518" s="34"/>
      <c r="M518" s="33"/>
      <c r="N518" s="34"/>
    </row>
    <row r="519" spans="2:14" ht="15.75" thickBot="1" x14ac:dyDescent="0.3">
      <c r="B519" s="30" t="str">
        <f>IF(C519="","",CONCATENATE(C519,",",E519,IF(F519="","",CONCATENATE(";",F519,",",H519,IF(I519="","",CONCATENATE(";",I519,",",K519))))))</f>
        <v/>
      </c>
      <c r="C519" s="34"/>
      <c r="M519" s="33"/>
      <c r="N519" s="34"/>
    </row>
    <row r="520" spans="2:14" ht="15.75" thickBot="1" x14ac:dyDescent="0.3">
      <c r="B520" s="30" t="str">
        <f>IF(C520="","",CONCATENATE(C520,",",E520,IF(F520="","",CONCATENATE(";",F520,",",H520,IF(I520="","",CONCATENATE(";",I520,",",K520))))))</f>
        <v/>
      </c>
      <c r="C520" s="34"/>
      <c r="M520" s="33"/>
      <c r="N520" s="34"/>
    </row>
    <row r="521" spans="2:14" ht="15.75" thickBot="1" x14ac:dyDescent="0.3">
      <c r="B521" s="30" t="str">
        <f>IF(C521="","",CONCATENATE(C521,",",E521,IF(F521="","",CONCATENATE(";",F521,",",H521,IF(I521="","",CONCATENATE(";",I521,",",K521))))))</f>
        <v/>
      </c>
      <c r="C521" s="34"/>
      <c r="M521" s="33"/>
      <c r="N521" s="34"/>
    </row>
    <row r="522" spans="2:14" ht="15.75" thickBot="1" x14ac:dyDescent="0.3">
      <c r="B522" s="30" t="str">
        <f>IF(C522="","",CONCATENATE(C522,",",E522,IF(F522="","",CONCATENATE(";",F522,",",H522,IF(I522="","",CONCATENATE(";",I522,",",K522))))))</f>
        <v/>
      </c>
      <c r="C522" s="34"/>
      <c r="M522" s="33"/>
      <c r="N522" s="34"/>
    </row>
    <row r="523" spans="2:14" ht="15.75" thickBot="1" x14ac:dyDescent="0.3">
      <c r="B523" s="30" t="str">
        <f>IF(C523="","",CONCATENATE(C523,",",E523,IF(F523="","",CONCATENATE(";",F523,",",H523,IF(I523="","",CONCATENATE(";",I523,",",K523))))))</f>
        <v/>
      </c>
      <c r="C523" s="34"/>
      <c r="M523" s="33"/>
      <c r="N523" s="34"/>
    </row>
    <row r="524" spans="2:14" ht="15.75" thickBot="1" x14ac:dyDescent="0.3">
      <c r="B524" s="30" t="str">
        <f>IF(C524="","",CONCATENATE(C524,",",E524,IF(F524="","",CONCATENATE(";",F524,",",H524,IF(I524="","",CONCATENATE(";",I524,",",K524))))))</f>
        <v/>
      </c>
      <c r="C524" s="34"/>
      <c r="M524" s="33"/>
      <c r="N524" s="34"/>
    </row>
    <row r="525" spans="2:14" ht="15.75" thickBot="1" x14ac:dyDescent="0.3">
      <c r="B525" s="30" t="str">
        <f>IF(C525="","",CONCATENATE(C525,",",E525,IF(F525="","",CONCATENATE(";",F525,",",H525,IF(I525="","",CONCATENATE(";",I525,",",K525))))))</f>
        <v/>
      </c>
      <c r="C525" s="36"/>
      <c r="M525" s="33"/>
      <c r="N525" s="36"/>
    </row>
    <row r="526" spans="2:14" ht="15.75" thickBot="1" x14ac:dyDescent="0.3">
      <c r="B526" s="30" t="str">
        <f>IF(C526="","",CONCATENATE(C526,",",E526,IF(F526="","",CONCATENATE(";",F526,",",H526,IF(I526="","",CONCATENATE(";",I526,",",K526))))))</f>
        <v/>
      </c>
      <c r="C526" s="34"/>
      <c r="M526" s="33"/>
      <c r="N526" s="34"/>
    </row>
    <row r="527" spans="2:14" ht="15.75" thickBot="1" x14ac:dyDescent="0.3">
      <c r="B527" s="30" t="str">
        <f>IF(C527="","",CONCATENATE(C527,",",E527,IF(F527="","",CONCATENATE(";",F527,",",H527,IF(I527="","",CONCATENATE(";",I527,",",K527))))))</f>
        <v/>
      </c>
      <c r="C527" s="34"/>
      <c r="M527" s="33"/>
      <c r="N527" s="34"/>
    </row>
    <row r="528" spans="2:14" ht="15.75" thickBot="1" x14ac:dyDescent="0.3">
      <c r="B528" s="30" t="str">
        <f>IF(C528="","",CONCATENATE(C528,",",E528,IF(F528="","",CONCATENATE(";",F528,",",H528,IF(I528="","",CONCATENATE(";",I528,",",K528))))))</f>
        <v/>
      </c>
      <c r="C528" s="34"/>
      <c r="M528" s="33"/>
      <c r="N528" s="34"/>
    </row>
    <row r="529" spans="2:14" ht="15.75" thickBot="1" x14ac:dyDescent="0.3">
      <c r="B529" s="30" t="str">
        <f>IF(C529="","",CONCATENATE(C529,",",E529,IF(F529="","",CONCATENATE(";",F529,",",H529,IF(I529="","",CONCATENATE(";",I529,",",K529))))))</f>
        <v/>
      </c>
      <c r="C529" s="34"/>
      <c r="M529" s="33"/>
      <c r="N529" s="34"/>
    </row>
    <row r="530" spans="2:14" ht="15.75" thickBot="1" x14ac:dyDescent="0.3">
      <c r="B530" s="30" t="str">
        <f>IF(C530="","",CONCATENATE(C530,",",E530,IF(F530="","",CONCATENATE(";",F530,",",H530,IF(I530="","",CONCATENATE(";",I530,",",K530))))))</f>
        <v/>
      </c>
      <c r="C530" s="34"/>
      <c r="M530" s="33"/>
      <c r="N530" s="34"/>
    </row>
    <row r="531" spans="2:14" ht="15.75" thickBot="1" x14ac:dyDescent="0.3">
      <c r="B531" s="30" t="str">
        <f>IF(C531="","",CONCATENATE(C531,",",E531,IF(F531="","",CONCATENATE(";",F531,",",H531,IF(I531="","",CONCATENATE(";",I531,",",K531))))))</f>
        <v/>
      </c>
      <c r="C531" s="34"/>
      <c r="M531" s="33"/>
      <c r="N531" s="34"/>
    </row>
    <row r="532" spans="2:14" ht="15.75" thickBot="1" x14ac:dyDescent="0.3">
      <c r="B532" s="30" t="str">
        <f>IF(C532="","",CONCATENATE(C532,",",E532,IF(F532="","",CONCATENATE(";",F532,",",H532,IF(I532="","",CONCATENATE(";",I532,",",K532))))))</f>
        <v/>
      </c>
      <c r="C532" s="34"/>
      <c r="M532" s="33"/>
      <c r="N532" s="34"/>
    </row>
    <row r="533" spans="2:14" ht="15.75" thickBot="1" x14ac:dyDescent="0.3">
      <c r="B533" s="30" t="str">
        <f>IF(C533="","",CONCATENATE(C533,",",E533,IF(F533="","",CONCATENATE(";",F533,",",H533,IF(I533="","",CONCATENATE(";",I533,",",K533))))))</f>
        <v/>
      </c>
      <c r="C533" s="34"/>
      <c r="M533" s="33"/>
      <c r="N533" s="34"/>
    </row>
    <row r="534" spans="2:14" ht="15.75" thickBot="1" x14ac:dyDescent="0.3">
      <c r="B534" s="30" t="str">
        <f>IF(C534="","",CONCATENATE(C534,",",E534,IF(F534="","",CONCATENATE(";",F534,",",H534,IF(I534="","",CONCATENATE(";",I534,",",K534))))))</f>
        <v/>
      </c>
      <c r="C534" s="34"/>
      <c r="M534" s="33"/>
      <c r="N534" s="34"/>
    </row>
    <row r="535" spans="2:14" ht="15.75" thickBot="1" x14ac:dyDescent="0.3">
      <c r="B535" s="30" t="str">
        <f>IF(C535="","",CONCATENATE(C535,",",E535,IF(F535="","",CONCATENATE(";",F535,",",H535,IF(I535="","",CONCATENATE(";",I535,",",K535))))))</f>
        <v/>
      </c>
      <c r="C535" s="34"/>
      <c r="M535" s="33"/>
      <c r="N535" s="34"/>
    </row>
    <row r="536" spans="2:14" ht="15.75" thickBot="1" x14ac:dyDescent="0.3">
      <c r="B536" s="30" t="str">
        <f>IF(C536="","",CONCATENATE(C536,",",E536,IF(F536="","",CONCATENATE(";",F536,",",H536,IF(I536="","",CONCATENATE(";",I536,",",K536))))))</f>
        <v/>
      </c>
      <c r="C536" s="34"/>
      <c r="M536" s="33"/>
      <c r="N536" s="34"/>
    </row>
    <row r="537" spans="2:14" ht="15.75" thickBot="1" x14ac:dyDescent="0.3">
      <c r="B537" s="30" t="str">
        <f>IF(C537="","",CONCATENATE(C537,",",E537,IF(F537="","",CONCATENATE(";",F537,",",H537,IF(I537="","",CONCATENATE(";",I537,",",K537))))))</f>
        <v/>
      </c>
      <c r="C537" s="34"/>
      <c r="M537" s="33"/>
      <c r="N537" s="34"/>
    </row>
    <row r="538" spans="2:14" ht="15.75" thickBot="1" x14ac:dyDescent="0.3">
      <c r="B538" s="30" t="str">
        <f>IF(C538="","",CONCATENATE(C538,",",E538,IF(F538="","",CONCATENATE(";",F538,",",H538,IF(I538="","",CONCATENATE(";",I538,",",K538))))))</f>
        <v/>
      </c>
      <c r="C538" s="34"/>
      <c r="M538" s="33"/>
      <c r="N538" s="34"/>
    </row>
    <row r="539" spans="2:14" ht="15.75" thickBot="1" x14ac:dyDescent="0.3">
      <c r="B539" s="30" t="str">
        <f>IF(C539="","",CONCATENATE(C539,",",E539,IF(F539="","",CONCATENATE(";",F539,",",H539,IF(I539="","",CONCATENATE(";",I539,",",K539))))))</f>
        <v/>
      </c>
      <c r="C539" s="34"/>
      <c r="M539" s="33"/>
      <c r="N539" s="34"/>
    </row>
    <row r="540" spans="2:14" ht="15.75" thickBot="1" x14ac:dyDescent="0.3">
      <c r="B540" s="30" t="str">
        <f>IF(C540="","",CONCATENATE(C540,",",E540,IF(F540="","",CONCATENATE(";",F540,",",H540,IF(I540="","",CONCATENATE(";",I540,",",K540))))))</f>
        <v/>
      </c>
      <c r="C540" s="34"/>
      <c r="M540" s="33"/>
      <c r="N540" s="34"/>
    </row>
    <row r="541" spans="2:14" ht="39" thickBot="1" x14ac:dyDescent="0.3">
      <c r="B541" s="30" t="str">
        <f>IF(C541="","",CONCATENATE(C541,",",E541,IF(F541="","",CONCATENATE(";",F541,",",H541,IF(I541="","",CONCATENATE(";",I541,",",K541))))))</f>
        <v xml:space="preserve">segunda das 10:00 às 12:00, semanal ; quinta das 08:00 às 10:00, semanal </v>
      </c>
      <c r="C541" s="34" t="s">
        <v>666</v>
      </c>
      <c r="D541" s="35" t="s">
        <v>696</v>
      </c>
      <c r="E541" s="35" t="s">
        <v>655</v>
      </c>
      <c r="F541" s="35" t="s">
        <v>651</v>
      </c>
      <c r="G541" s="35" t="s">
        <v>696</v>
      </c>
      <c r="H541" s="35" t="s">
        <v>655</v>
      </c>
      <c r="M541" s="33"/>
      <c r="N541" s="34"/>
    </row>
    <row r="542" spans="2:14" ht="39" thickBot="1" x14ac:dyDescent="0.3">
      <c r="B542" s="30" t="str">
        <f>IF(C542="","",CONCATENATE(C542,",",E542,IF(F542="","",CONCATENATE(";",F542,",",H542,IF(I542="","",CONCATENATE(";",I542,",",K542))))))</f>
        <v xml:space="preserve">segunda das 21:00 às 23:00, semanal ; quinta das 19:00 às 21:00, semanal </v>
      </c>
      <c r="C542" s="34" t="s">
        <v>667</v>
      </c>
      <c r="D542" s="35" t="s">
        <v>696</v>
      </c>
      <c r="E542" s="35" t="s">
        <v>655</v>
      </c>
      <c r="F542" s="35" t="s">
        <v>654</v>
      </c>
      <c r="G542" s="35" t="s">
        <v>696</v>
      </c>
      <c r="H542" s="35" t="s">
        <v>655</v>
      </c>
      <c r="M542" s="33"/>
      <c r="N542" s="34"/>
    </row>
    <row r="543" spans="2:14" ht="15.75" thickBot="1" x14ac:dyDescent="0.3">
      <c r="B543" s="30" t="str">
        <f>IF(C543="","",CONCATENATE(C543,",",E543,IF(F543="","",CONCATENATE(";",F543,",",H543,IF(I543="","",CONCATENATE(";",I543,",",K543))))))</f>
        <v/>
      </c>
      <c r="C543" s="34"/>
      <c r="M543" s="33"/>
      <c r="N543" s="34"/>
    </row>
    <row r="544" spans="2:14" ht="15.75" thickBot="1" x14ac:dyDescent="0.3">
      <c r="B544" s="30" t="str">
        <f>IF(C544="","",CONCATENATE(C544,",",E544,IF(F544="","",CONCATENATE(";",F544,",",H544,IF(I544="","",CONCATENATE(";",I544,",",K544))))))</f>
        <v/>
      </c>
      <c r="C544" s="34"/>
      <c r="M544" s="33"/>
      <c r="N544" s="34"/>
    </row>
    <row r="545" spans="2:14" ht="15.75" thickBot="1" x14ac:dyDescent="0.3">
      <c r="B545" s="30" t="str">
        <f>IF(C545="","",CONCATENATE(C545,",",E545,IF(F545="","",CONCATENATE(";",F545,",",H545,IF(I545="","",CONCATENATE(";",I545,",",K545))))))</f>
        <v/>
      </c>
      <c r="C545" s="34"/>
      <c r="M545" s="33"/>
      <c r="N545" s="34"/>
    </row>
    <row r="546" spans="2:14" ht="15.75" thickBot="1" x14ac:dyDescent="0.3">
      <c r="B546" s="30" t="str">
        <f>IF(C546="","",CONCATENATE(C546,",",E546,IF(F546="","",CONCATENATE(";",F546,",",H546,IF(I546="","",CONCATENATE(";",I546,",",K546))))))</f>
        <v/>
      </c>
      <c r="C546" s="34"/>
      <c r="M546" s="33"/>
      <c r="N546" s="34"/>
    </row>
    <row r="547" spans="2:14" ht="15.75" thickBot="1" x14ac:dyDescent="0.3">
      <c r="B547" s="30" t="str">
        <f>IF(C547="","",CONCATENATE(C547,",",E547,IF(F547="","",CONCATENATE(";",F547,",",H547,IF(I547="","",CONCATENATE(";",I547,",",K547))))))</f>
        <v/>
      </c>
      <c r="C547" s="34"/>
      <c r="M547" s="33"/>
      <c r="N547" s="34"/>
    </row>
    <row r="548" spans="2:14" ht="15.75" thickBot="1" x14ac:dyDescent="0.3">
      <c r="B548" s="30" t="str">
        <f>IF(C548="","",CONCATENATE(C548,",",E548,IF(F548="","",CONCATENATE(";",F548,",",H548,IF(I548="","",CONCATENATE(";",I548,",",K548))))))</f>
        <v/>
      </c>
      <c r="C548" s="34"/>
      <c r="M548" s="33"/>
      <c r="N548" s="34"/>
    </row>
    <row r="549" spans="2:14" ht="15.75" thickBot="1" x14ac:dyDescent="0.3">
      <c r="B549" s="30" t="str">
        <f>IF(C549="","",CONCATENATE(C549,",",E549,IF(F549="","",CONCATENATE(";",F549,",",H549,IF(I549="","",CONCATENATE(";",I549,",",K549))))))</f>
        <v/>
      </c>
      <c r="C549" s="34"/>
      <c r="M549" s="33"/>
      <c r="N549" s="34"/>
    </row>
    <row r="550" spans="2:14" ht="15.75" thickBot="1" x14ac:dyDescent="0.3">
      <c r="B550" s="30" t="str">
        <f>IF(C550="","",CONCATENATE(C550,",",E550,IF(F550="","",CONCATENATE(";",F550,",",H550,IF(I550="","",CONCATENATE(";",I550,",",K550))))))</f>
        <v/>
      </c>
      <c r="C550" s="34"/>
      <c r="M550" s="33"/>
      <c r="N550" s="34"/>
    </row>
    <row r="551" spans="2:14" ht="15.75" thickBot="1" x14ac:dyDescent="0.3">
      <c r="B551" s="30" t="str">
        <f>IF(C551="","",CONCATENATE(C551,",",E551,IF(F551="","",CONCATENATE(";",F551,",",H551,IF(I551="","",CONCATENATE(";",I551,",",K551))))))</f>
        <v/>
      </c>
      <c r="C551" s="34"/>
      <c r="M551" s="33"/>
      <c r="N551" s="34"/>
    </row>
    <row r="552" spans="2:14" ht="15.75" thickBot="1" x14ac:dyDescent="0.3">
      <c r="B552" s="30" t="str">
        <f>IF(C552="","",CONCATENATE(C552,",",E552,IF(F552="","",CONCATENATE(";",F552,",",H552,IF(I552="","",CONCATENATE(";",I552,",",K552))))))</f>
        <v/>
      </c>
      <c r="C552" s="34"/>
      <c r="M552" s="33"/>
      <c r="N552" s="34"/>
    </row>
    <row r="553" spans="2:14" ht="15.75" thickBot="1" x14ac:dyDescent="0.3">
      <c r="B553" s="30" t="str">
        <f>IF(C553="","",CONCATENATE(C553,",",E553,IF(F553="","",CONCATENATE(";",F553,",",H553,IF(I553="","",CONCATENATE(";",I553,",",K553))))))</f>
        <v/>
      </c>
      <c r="C553" s="34"/>
      <c r="M553" s="33"/>
      <c r="N553" s="34"/>
    </row>
    <row r="554" spans="2:14" ht="15.75" thickBot="1" x14ac:dyDescent="0.3">
      <c r="B554" s="30" t="str">
        <f>IF(C554="","",CONCATENATE(C554,",",E554,IF(F554="","",CONCATENATE(";",F554,",",H554,IF(I554="","",CONCATENATE(";",I554,",",K554))))))</f>
        <v/>
      </c>
      <c r="C554" s="34"/>
      <c r="M554" s="33"/>
      <c r="N554" s="34"/>
    </row>
    <row r="555" spans="2:14" ht="15.75" thickBot="1" x14ac:dyDescent="0.3">
      <c r="B555" s="30" t="str">
        <f>IF(C555="","",CONCATENATE(C555,",",E555,IF(F555="","",CONCATENATE(";",F555,",",H555,IF(I555="","",CONCATENATE(";",I555,",",K555))))))</f>
        <v/>
      </c>
      <c r="C555" s="34"/>
      <c r="M555" s="33"/>
      <c r="N555" s="34"/>
    </row>
    <row r="556" spans="2:14" ht="15.75" thickBot="1" x14ac:dyDescent="0.3">
      <c r="B556" s="30" t="str">
        <f>IF(C556="","",CONCATENATE(C556,",",E556,IF(F556="","",CONCATENATE(";",F556,",",H556,IF(I556="","",CONCATENATE(";",I556,",",K556))))))</f>
        <v/>
      </c>
      <c r="C556" s="34"/>
      <c r="M556" s="33"/>
      <c r="N556" s="34"/>
    </row>
    <row r="557" spans="2:14" ht="26.25" thickBot="1" x14ac:dyDescent="0.3">
      <c r="B557" s="30" t="str">
        <f>IF(C557="","",CONCATENATE(C557,",",E557,IF(F557="","",CONCATENATE(";",F557,",",H557,IF(I557="","",CONCATENATE(";",I557,",",K557))))))</f>
        <v xml:space="preserve">quarta das 08:00 às 12:00, semanal </v>
      </c>
      <c r="C557" s="34" t="s">
        <v>1239</v>
      </c>
      <c r="D557" s="35" t="s">
        <v>714</v>
      </c>
      <c r="E557" s="35" t="s">
        <v>655</v>
      </c>
      <c r="M557" s="33"/>
      <c r="N557" s="34"/>
    </row>
    <row r="558" spans="2:14" ht="26.25" thickBot="1" x14ac:dyDescent="0.3">
      <c r="B558" s="30" t="str">
        <f>IF(C558="","",CONCATENATE(C558,",",E558,IF(F558="","",CONCATENATE(";",F558,",",H558,IF(I558="","",CONCATENATE(";",I558,",",K558))))))</f>
        <v xml:space="preserve">quarta das 19:00 às 23:00, semanal </v>
      </c>
      <c r="C558" s="34" t="s">
        <v>704</v>
      </c>
      <c r="D558" s="35" t="s">
        <v>714</v>
      </c>
      <c r="E558" s="35" t="s">
        <v>655</v>
      </c>
      <c r="M558" s="33"/>
      <c r="N558" s="34"/>
    </row>
    <row r="559" spans="2:14" ht="15.75" thickBot="1" x14ac:dyDescent="0.3">
      <c r="B559" s="30" t="str">
        <f>IF(C559="","",CONCATENATE(C559,",",E559,IF(F559="","",CONCATENATE(";",F559,",",H559,IF(I559="","",CONCATENATE(";",I559,",",K559))))))</f>
        <v/>
      </c>
      <c r="C559" s="34"/>
      <c r="M559" s="33"/>
      <c r="N559" s="34"/>
    </row>
    <row r="560" spans="2:14" ht="15.75" thickBot="1" x14ac:dyDescent="0.3">
      <c r="B560" s="30" t="str">
        <f>IF(C560="","",CONCATENATE(C560,",",E560,IF(F560="","",CONCATENATE(";",F560,",",H560,IF(I560="","",CONCATENATE(";",I560,",",K560))))))</f>
        <v/>
      </c>
      <c r="C560" s="34"/>
      <c r="M560" s="33"/>
      <c r="N560" s="34"/>
    </row>
    <row r="561" spans="2:14" ht="15.75" thickBot="1" x14ac:dyDescent="0.3">
      <c r="B561" s="30" t="str">
        <f>IF(C561="","",CONCATENATE(C561,",",E561,IF(F561="","",CONCATENATE(";",F561,",",H561,IF(I561="","",CONCATENATE(";",I561,",",K561))))))</f>
        <v/>
      </c>
      <c r="C561" s="34"/>
      <c r="M561" s="33"/>
      <c r="N561" s="34"/>
    </row>
    <row r="562" spans="2:14" ht="15.75" thickBot="1" x14ac:dyDescent="0.3">
      <c r="B562" s="30" t="str">
        <f>IF(C562="","",CONCATENATE(C562,",",E562,IF(F562="","",CONCATENATE(";",F562,",",H562,IF(I562="","",CONCATENATE(";",I562,",",K562))))))</f>
        <v/>
      </c>
      <c r="C562" s="34"/>
      <c r="M562" s="33"/>
      <c r="N562" s="34"/>
    </row>
    <row r="563" spans="2:14" ht="26.25" thickBot="1" x14ac:dyDescent="0.3">
      <c r="B563" s="30" t="str">
        <f>IF(C563="","",CONCATENATE(C563,",",E563,IF(F563="","",CONCATENATE(";",F563,",",H563,IF(I563="","",CONCATENATE(";",I563,",",K563))))))</f>
        <v xml:space="preserve">segunda das 10:00 às 13:00, semanal </v>
      </c>
      <c r="C563" s="34" t="s">
        <v>712</v>
      </c>
      <c r="D563" s="35" t="s">
        <v>1197</v>
      </c>
      <c r="E563" s="35" t="s">
        <v>655</v>
      </c>
      <c r="M563" s="33"/>
      <c r="N563" s="34"/>
    </row>
    <row r="564" spans="2:14" ht="26.25" thickBot="1" x14ac:dyDescent="0.3">
      <c r="B564" s="30" t="str">
        <f>IF(C564="","",CONCATENATE(C564,",",E564,IF(F564="","",CONCATENATE(";",F564,",",H564,IF(I564="","",CONCATENATE(";",I564,",",K564))))))</f>
        <v xml:space="preserve">quarta das 18:00 às 21:00, semanal </v>
      </c>
      <c r="C564" s="34" t="s">
        <v>716</v>
      </c>
      <c r="D564" s="35" t="s">
        <v>1197</v>
      </c>
      <c r="E564" s="35" t="s">
        <v>655</v>
      </c>
      <c r="M564" s="33"/>
      <c r="N564" s="34"/>
    </row>
    <row r="565" spans="2:14" ht="15.75" thickBot="1" x14ac:dyDescent="0.3">
      <c r="B565" s="30" t="str">
        <f>IF(C565="","",CONCATENATE(C565,",",E565,IF(F565="","",CONCATENATE(";",F565,",",H565,IF(I565="","",CONCATENATE(";",I565,",",K565))))))</f>
        <v/>
      </c>
      <c r="C565" s="34"/>
      <c r="M565" s="33"/>
      <c r="N565" s="34"/>
    </row>
    <row r="566" spans="2:14" ht="15.75" thickBot="1" x14ac:dyDescent="0.3">
      <c r="B566" s="30" t="str">
        <f>IF(C566="","",CONCATENATE(C566,",",E566,IF(F566="","",CONCATENATE(";",F566,",",H566,IF(I566="","",CONCATENATE(";",I566,",",K566))))))</f>
        <v/>
      </c>
      <c r="C566" s="34"/>
      <c r="M566" s="33"/>
      <c r="N566" s="34"/>
    </row>
    <row r="567" spans="2:14" ht="15.75" thickBot="1" x14ac:dyDescent="0.3">
      <c r="B567" s="30" t="str">
        <f>IF(C567="","",CONCATENATE(C567,",",E567,IF(F567="","",CONCATENATE(";",F567,",",H567,IF(I567="","",CONCATENATE(";",I567,",",K567))))))</f>
        <v/>
      </c>
      <c r="C567" s="34"/>
      <c r="M567" s="33"/>
      <c r="N567" s="34"/>
    </row>
    <row r="568" spans="2:14" ht="15.75" thickBot="1" x14ac:dyDescent="0.3">
      <c r="B568" s="30" t="str">
        <f>IF(C568="","",CONCATENATE(C568,",",E568,IF(F568="","",CONCATENATE(";",F568,",",H568,IF(I568="","",CONCATENATE(";",I568,",",K568))))))</f>
        <v/>
      </c>
      <c r="C568" s="34"/>
      <c r="M568" s="33"/>
      <c r="N568" s="34"/>
    </row>
    <row r="569" spans="2:14" ht="15.75" thickBot="1" x14ac:dyDescent="0.3">
      <c r="B569" s="30" t="str">
        <f>IF(C569="","",CONCATENATE(C569,",",E569,IF(F569="","",CONCATENATE(";",F569,",",H569,IF(I569="","",CONCATENATE(";",I569,",",K569))))))</f>
        <v/>
      </c>
      <c r="C569" s="34"/>
      <c r="M569" s="33"/>
      <c r="N569" s="34"/>
    </row>
    <row r="570" spans="2:14" ht="15.75" thickBot="1" x14ac:dyDescent="0.3">
      <c r="B570" s="30" t="str">
        <f>IF(C570="","",CONCATENATE(C570,",",E570,IF(F570="","",CONCATENATE(";",F570,",",H570,IF(I570="","",CONCATENATE(";",I570,",",K570))))))</f>
        <v/>
      </c>
      <c r="C570" s="34"/>
      <c r="M570" s="33"/>
      <c r="N570" s="34"/>
    </row>
    <row r="571" spans="2:14" ht="15.75" thickBot="1" x14ac:dyDescent="0.3">
      <c r="B571" s="30" t="str">
        <f>IF(C571="","",CONCATENATE(C571,",",E571,IF(F571="","",CONCATENATE(";",F571,",",H571,IF(I571="","",CONCATENATE(";",I571,",",K571))))))</f>
        <v/>
      </c>
      <c r="C571" s="34"/>
      <c r="M571" s="33"/>
      <c r="N571" s="34"/>
    </row>
    <row r="572" spans="2:14" ht="15.75" thickBot="1" x14ac:dyDescent="0.3">
      <c r="B572" s="30" t="str">
        <f>IF(C572="","",CONCATENATE(C572,",",E572,IF(F572="","",CONCATENATE(";",F572,",",H572,IF(I572="","",CONCATENATE(";",I572,",",K572))))))</f>
        <v/>
      </c>
      <c r="C572" s="34"/>
      <c r="M572" s="33"/>
      <c r="N572" s="34"/>
    </row>
    <row r="573" spans="2:14" ht="15.75" thickBot="1" x14ac:dyDescent="0.3">
      <c r="B573" s="30" t="str">
        <f>IF(C573="","",CONCATENATE(C573,",",E573,IF(F573="","",CONCATENATE(";",F573,",",H573,IF(I573="","",CONCATENATE(";",I573,",",K573))))))</f>
        <v/>
      </c>
      <c r="C573" s="34"/>
      <c r="M573" s="33"/>
      <c r="N573" s="34"/>
    </row>
    <row r="574" spans="2:14" ht="15.75" thickBot="1" x14ac:dyDescent="0.3">
      <c r="B574" s="30" t="str">
        <f>IF(C574="","",CONCATENATE(C574,",",E574,IF(F574="","",CONCATENATE(";",F574,",",H574,IF(I574="","",CONCATENATE(";",I574,",",K574))))))</f>
        <v/>
      </c>
      <c r="C574" s="34"/>
      <c r="M574" s="33"/>
      <c r="N574" s="34"/>
    </row>
    <row r="575" spans="2:14" ht="15.75" thickBot="1" x14ac:dyDescent="0.3">
      <c r="B575" s="30" t="str">
        <f>IF(C575="","",CONCATENATE(C575,",",E575,IF(F575="","",CONCATENATE(";",F575,",",H575,IF(I575="","",CONCATENATE(";",I575,",",K575))))))</f>
        <v/>
      </c>
      <c r="C575" s="34"/>
      <c r="M575" s="33"/>
      <c r="N575" s="34"/>
    </row>
    <row r="576" spans="2:14" ht="15.75" thickBot="1" x14ac:dyDescent="0.3">
      <c r="B576" s="30" t="str">
        <f>IF(C576="","",CONCATENATE(C576,",",E576,IF(F576="","",CONCATENATE(";",F576,",",H576,IF(I576="","",CONCATENATE(";",I576,",",K576))))))</f>
        <v/>
      </c>
      <c r="C576" s="34"/>
      <c r="M576" s="33"/>
      <c r="N576" s="34"/>
    </row>
    <row r="577" spans="2:14" ht="15.75" thickBot="1" x14ac:dyDescent="0.3">
      <c r="B577" s="30" t="str">
        <f>IF(C577="","",CONCATENATE(C577,",",E577,IF(F577="","",CONCATENATE(";",F577,",",H577,IF(I577="","",CONCATENATE(";",I577,",",K577))))))</f>
        <v/>
      </c>
      <c r="C577" s="34"/>
      <c r="M577" s="33"/>
      <c r="N577" s="34"/>
    </row>
    <row r="578" spans="2:14" ht="15.75" thickBot="1" x14ac:dyDescent="0.3">
      <c r="B578" s="30" t="str">
        <f>IF(C578="","",CONCATENATE(C578,",",E578,IF(F578="","",CONCATENATE(";",F578,",",H578,IF(I578="","",CONCATENATE(";",I578,",",K578))))))</f>
        <v/>
      </c>
      <c r="C578" s="34"/>
      <c r="M578" s="33"/>
      <c r="N578" s="34"/>
    </row>
    <row r="579" spans="2:14" ht="15.75" thickBot="1" x14ac:dyDescent="0.3">
      <c r="B579" s="30" t="str">
        <f>IF(C579="","",CONCATENATE(C579,",",E579,IF(F579="","",CONCATENATE(";",F579,",",H579,IF(I579="","",CONCATENATE(";",I579,",",K579))))))</f>
        <v/>
      </c>
      <c r="C579" s="34"/>
      <c r="M579" s="33"/>
      <c r="N579" s="34"/>
    </row>
    <row r="580" spans="2:14" ht="15.75" thickBot="1" x14ac:dyDescent="0.3">
      <c r="B580" s="30" t="str">
        <f>IF(C580="","",CONCATENATE(C580,",",E580,IF(F580="","",CONCATENATE(";",F580,",",H580,IF(I580="","",CONCATENATE(";",I580,",",K580))))))</f>
        <v/>
      </c>
      <c r="C580" s="34"/>
      <c r="M580" s="33"/>
      <c r="N580" s="34"/>
    </row>
    <row r="581" spans="2:14" ht="15.75" thickBot="1" x14ac:dyDescent="0.3">
      <c r="B581" s="30" t="str">
        <f>IF(C581="","",CONCATENATE(C581,",",E581,IF(F581="","",CONCATENATE(";",F581,",",H581,IF(I581="","",CONCATENATE(";",I581,",",K581))))))</f>
        <v/>
      </c>
      <c r="C581" s="34"/>
      <c r="M581" s="33"/>
      <c r="N581" s="34"/>
    </row>
    <row r="582" spans="2:14" ht="15.75" thickBot="1" x14ac:dyDescent="0.3">
      <c r="B582" s="30" t="str">
        <f>IF(C582="","",CONCATENATE(C582,",",E582,IF(F582="","",CONCATENATE(";",F582,",",H582,IF(I582="","",CONCATENATE(";",I582,",",K582))))))</f>
        <v/>
      </c>
      <c r="C582" s="34"/>
      <c r="M582" s="33"/>
      <c r="N582" s="34"/>
    </row>
    <row r="583" spans="2:14" ht="26.25" thickBot="1" x14ac:dyDescent="0.3">
      <c r="B583" s="30" t="str">
        <f>IF(C583="","",CONCATENATE(C583,",",E583,IF(F583="","",CONCATENATE(";",F583,",",H583,IF(I583="","",CONCATENATE(";",I583,",",K583))))))</f>
        <v xml:space="preserve">quarta das 10:00 às 13:00, semanal </v>
      </c>
      <c r="C583" s="34" t="s">
        <v>3377</v>
      </c>
      <c r="D583" s="35" t="s">
        <v>1197</v>
      </c>
      <c r="E583" s="35" t="s">
        <v>655</v>
      </c>
      <c r="M583" s="33"/>
      <c r="N583" s="34"/>
    </row>
    <row r="584" spans="2:14" ht="26.25" thickBot="1" x14ac:dyDescent="0.3">
      <c r="B584" s="30" t="str">
        <f>IF(C584="","",CONCATENATE(C584,",",E584,IF(F584="","",CONCATENATE(";",F584,",",H584,IF(I584="","",CONCATENATE(";",I584,",",K584))))))</f>
        <v xml:space="preserve">segunda das 18:00 às 21:00, semanal </v>
      </c>
      <c r="C584" s="34" t="s">
        <v>710</v>
      </c>
      <c r="D584" s="35" t="s">
        <v>1197</v>
      </c>
      <c r="E584" s="35" t="s">
        <v>655</v>
      </c>
      <c r="M584" s="33"/>
      <c r="N584" s="34"/>
    </row>
    <row r="585" spans="2:14" ht="15.75" thickBot="1" x14ac:dyDescent="0.3">
      <c r="B585" s="30" t="str">
        <f>IF(C585="","",CONCATENATE(C585,",",E585,IF(F585="","",CONCATENATE(";",F585,",",H585,IF(I585="","",CONCATENATE(";",I585,",",K585))))))</f>
        <v/>
      </c>
      <c r="C585" s="34"/>
      <c r="M585" s="33"/>
      <c r="N585" s="34"/>
    </row>
    <row r="586" spans="2:14" ht="15.75" thickBot="1" x14ac:dyDescent="0.3">
      <c r="B586" s="30" t="str">
        <f>IF(C586="","",CONCATENATE(C586,",",E586,IF(F586="","",CONCATENATE(";",F586,",",H586,IF(I586="","",CONCATENATE(";",I586,",",K586))))))</f>
        <v/>
      </c>
      <c r="C586" s="34"/>
      <c r="M586" s="33"/>
      <c r="N586" s="34"/>
    </row>
    <row r="587" spans="2:14" ht="15.75" thickBot="1" x14ac:dyDescent="0.3">
      <c r="B587" s="30" t="str">
        <f>IF(C587="","",CONCATENATE(C587,",",E587,IF(F587="","",CONCATENATE(";",F587,",",H587,IF(I587="","",CONCATENATE(";",I587,",",K587))))))</f>
        <v/>
      </c>
      <c r="C587" s="34"/>
      <c r="M587" s="33"/>
      <c r="N587" s="34"/>
    </row>
    <row r="588" spans="2:14" ht="15.75" thickBot="1" x14ac:dyDescent="0.3">
      <c r="B588" s="30" t="str">
        <f>IF(C588="","",CONCATENATE(C588,",",E588,IF(F588="","",CONCATENATE(";",F588,",",H588,IF(I588="","",CONCATENATE(";",I588,",",K588))))))</f>
        <v/>
      </c>
      <c r="C588" s="34"/>
      <c r="M588" s="33"/>
      <c r="N588" s="34"/>
    </row>
    <row r="589" spans="2:14" ht="15.75" thickBot="1" x14ac:dyDescent="0.3">
      <c r="B589" s="30" t="str">
        <f>IF(C589="","",CONCATENATE(C589,",",E589,IF(F589="","",CONCATENATE(";",F589,",",H589,IF(I589="","",CONCATENATE(";",I589,",",K589))))))</f>
        <v/>
      </c>
      <c r="C589" s="34"/>
      <c r="M589" s="33"/>
      <c r="N589" s="34"/>
    </row>
    <row r="590" spans="2:14" ht="15.75" thickBot="1" x14ac:dyDescent="0.3">
      <c r="B590" s="30" t="str">
        <f>IF(C590="","",CONCATENATE(C590,",",E590,IF(F590="","",CONCATENATE(";",F590,",",H590,IF(I590="","",CONCATENATE(";",I590,",",K590))))))</f>
        <v/>
      </c>
      <c r="C590" s="34"/>
      <c r="M590" s="33"/>
      <c r="N590" s="34"/>
    </row>
    <row r="591" spans="2:14" ht="15.75" thickBot="1" x14ac:dyDescent="0.3">
      <c r="B591" s="30" t="str">
        <f>IF(C591="","",CONCATENATE(C591,",",E591,IF(F591="","",CONCATENATE(";",F591,",",H591,IF(I591="","",CONCATENATE(";",I591,",",K591))))))</f>
        <v/>
      </c>
      <c r="C591" s="34"/>
      <c r="M591" s="33"/>
      <c r="N591" s="34"/>
    </row>
    <row r="592" spans="2:14" ht="15.75" thickBot="1" x14ac:dyDescent="0.3">
      <c r="B592" s="30" t="str">
        <f>IF(C592="","",CONCATENATE(C592,",",E592,IF(F592="","",CONCATENATE(";",F592,",",H592,IF(I592="","",CONCATENATE(";",I592,",",K592))))))</f>
        <v/>
      </c>
      <c r="C592" s="34"/>
      <c r="M592" s="33"/>
      <c r="N592" s="34"/>
    </row>
    <row r="593" spans="2:14" ht="15.75" thickBot="1" x14ac:dyDescent="0.3">
      <c r="B593" s="30" t="str">
        <f>IF(C593="","",CONCATENATE(C593,",",E593,IF(F593="","",CONCATENATE(";",F593,",",H593,IF(I593="","",CONCATENATE(";",I593,",",K593))))))</f>
        <v/>
      </c>
      <c r="C593" s="34"/>
      <c r="M593" s="33"/>
      <c r="N593" s="34"/>
    </row>
    <row r="594" spans="2:14" ht="39" thickBot="1" x14ac:dyDescent="0.3">
      <c r="B594" s="30" t="str">
        <f>IF(C594="","",CONCATENATE(C594,",",E594,IF(F594="","",CONCATENATE(";",F594,",",H594,IF(I594="","",CONCATENATE(";",I594,",",K594))))))</f>
        <v>segunda das 10:00 às 12:00, quinzenal II</v>
      </c>
      <c r="C594" s="34" t="s">
        <v>666</v>
      </c>
      <c r="D594" s="35" t="s">
        <v>726</v>
      </c>
      <c r="E594" s="35" t="s">
        <v>650</v>
      </c>
      <c r="M594" s="33"/>
      <c r="N594" s="34"/>
    </row>
    <row r="595" spans="2:14" ht="39" thickBot="1" x14ac:dyDescent="0.3">
      <c r="B595" s="30" t="str">
        <f>IF(C595="","",CONCATENATE(C595,",",E595,IF(F595="","",CONCATENATE(";",F595,",",H595,IF(I595="","",CONCATENATE(";",I595,",",K595))))))</f>
        <v>segunda das 21:00 às 23:00, quinzenal II</v>
      </c>
      <c r="C595" s="34" t="s">
        <v>667</v>
      </c>
      <c r="D595" s="35" t="s">
        <v>726</v>
      </c>
      <c r="E595" s="35" t="s">
        <v>650</v>
      </c>
      <c r="M595" s="33"/>
      <c r="N595" s="34"/>
    </row>
    <row r="596" spans="2:14" ht="15.75" thickBot="1" x14ac:dyDescent="0.3">
      <c r="B596" s="30" t="str">
        <f>IF(C596="","",CONCATENATE(C596,",",E596,IF(F596="","",CONCATENATE(";",F596,",",H596,IF(I596="","",CONCATENATE(";",I596,",",K596))))))</f>
        <v/>
      </c>
      <c r="C596" s="34"/>
      <c r="M596" s="33"/>
      <c r="N596" s="34"/>
    </row>
    <row r="597" spans="2:14" ht="15.75" thickBot="1" x14ac:dyDescent="0.3">
      <c r="B597" s="30" t="str">
        <f>IF(C597="","",CONCATENATE(C597,",",E597,IF(F597="","",CONCATENATE(";",F597,",",H597,IF(I597="","",CONCATENATE(";",I597,",",K597))))))</f>
        <v/>
      </c>
      <c r="C597" s="34"/>
      <c r="M597" s="33"/>
      <c r="N597" s="34"/>
    </row>
    <row r="598" spans="2:14" ht="26.25" thickBot="1" x14ac:dyDescent="0.3">
      <c r="B598" s="30" t="str">
        <f>IF(C598="","",CONCATENATE(C598,",",E598,IF(F598="","",CONCATENATE(";",F598,",",H598,IF(I598="","",CONCATENATE(";",I598,",",K598))))))</f>
        <v xml:space="preserve">terça das 10:00 às 12:00, semanal </v>
      </c>
      <c r="C598" s="34" t="s">
        <v>1155</v>
      </c>
      <c r="D598" s="35" t="s">
        <v>711</v>
      </c>
      <c r="E598" s="35" t="s">
        <v>655</v>
      </c>
      <c r="M598" s="33"/>
      <c r="N598" s="34"/>
    </row>
    <row r="599" spans="2:14" ht="26.25" thickBot="1" x14ac:dyDescent="0.3">
      <c r="B599" s="30" t="str">
        <f>IF(C599="","",CONCATENATE(C599,",",E599,IF(F599="","",CONCATENATE(";",F599,",",H599,IF(I599="","",CONCATENATE(";",I599,",",K599))))))</f>
        <v xml:space="preserve">terça das 21:00 às 23:00, semanal </v>
      </c>
      <c r="C599" s="34" t="s">
        <v>1156</v>
      </c>
      <c r="D599" s="35" t="s">
        <v>711</v>
      </c>
      <c r="E599" s="35" t="s">
        <v>655</v>
      </c>
      <c r="M599" s="33"/>
      <c r="N599" s="34"/>
    </row>
    <row r="600" spans="2:14" ht="15.75" thickBot="1" x14ac:dyDescent="0.3">
      <c r="B600" s="30" t="str">
        <f>IF(C600="","",CONCATENATE(C600,",",E600,IF(F600="","",CONCATENATE(";",F600,",",H600,IF(I600="","",CONCATENATE(";",I600,",",K600))))))</f>
        <v/>
      </c>
      <c r="C600" s="34"/>
      <c r="M600" s="33"/>
      <c r="N600" s="34"/>
    </row>
    <row r="601" spans="2:14" ht="15.75" thickBot="1" x14ac:dyDescent="0.3">
      <c r="B601" s="30" t="str">
        <f>IF(C601="","",CONCATENATE(C601,",",E601,IF(F601="","",CONCATENATE(";",F601,",",H601,IF(I601="","",CONCATENATE(";",I601,",",K601))))))</f>
        <v/>
      </c>
      <c r="C601" s="34"/>
      <c r="M601" s="33"/>
      <c r="N601" s="34"/>
    </row>
    <row r="602" spans="2:14" ht="15.75" thickBot="1" x14ac:dyDescent="0.3">
      <c r="B602" s="30" t="str">
        <f>IF(C602="","",CONCATENATE(C602,",",E602,IF(F602="","",CONCATENATE(";",F602,",",H602,IF(I602="","",CONCATENATE(";",I602,",",K602))))))</f>
        <v/>
      </c>
      <c r="C602" s="34"/>
      <c r="M602" s="33"/>
      <c r="N602" s="34"/>
    </row>
    <row r="603" spans="2:14" ht="15.75" thickBot="1" x14ac:dyDescent="0.3">
      <c r="B603" s="30" t="str">
        <f>IF(C603="","",CONCATENATE(C603,",",E603,IF(F603="","",CONCATENATE(";",F603,",",H603,IF(I603="","",CONCATENATE(";",I603,",",K603))))))</f>
        <v/>
      </c>
      <c r="C603" s="34"/>
      <c r="M603" s="33"/>
      <c r="N603" s="34"/>
    </row>
    <row r="604" spans="2:14" ht="15.75" thickBot="1" x14ac:dyDescent="0.3">
      <c r="B604" s="30" t="str">
        <f>IF(C604="","",CONCATENATE(C604,",",E604,IF(F604="","",CONCATENATE(";",F604,",",H604,IF(I604="","",CONCATENATE(";",I604,",",K604))))))</f>
        <v/>
      </c>
      <c r="C604" s="34"/>
      <c r="M604" s="33"/>
      <c r="N604" s="34"/>
    </row>
    <row r="605" spans="2:14" ht="15.75" thickBot="1" x14ac:dyDescent="0.3">
      <c r="B605" s="30" t="str">
        <f>IF(C605="","",CONCATENATE(C605,",",E605,IF(F605="","",CONCATENATE(";",F605,",",H605,IF(I605="","",CONCATENATE(";",I605,",",K605))))))</f>
        <v/>
      </c>
      <c r="C605" s="34"/>
      <c r="M605" s="33"/>
      <c r="N605" s="34"/>
    </row>
    <row r="606" spans="2:14" ht="26.25" thickBot="1" x14ac:dyDescent="0.3">
      <c r="B606" s="30" t="str">
        <f>IF(C606="","",CONCATENATE(C606,",",E606,IF(F606="","",CONCATENATE(";",F606,",",H606,IF(I606="","",CONCATENATE(";",I606,",",K606))))))</f>
        <v xml:space="preserve">quarta das 08:00 às 10:00, semanal </v>
      </c>
      <c r="C606" s="34" t="s">
        <v>649</v>
      </c>
      <c r="D606" s="35" t="s">
        <v>693</v>
      </c>
      <c r="E606" s="35" t="s">
        <v>655</v>
      </c>
      <c r="M606" s="33"/>
      <c r="N606" s="34"/>
    </row>
    <row r="607" spans="2:14" ht="26.25" thickBot="1" x14ac:dyDescent="0.3">
      <c r="B607" s="30" t="str">
        <f>IF(C607="","",CONCATENATE(C607,",",E607,IF(F607="","",CONCATENATE(";",F607,",",H607,IF(I607="","",CONCATENATE(";",I607,",",K607))))))</f>
        <v xml:space="preserve">quarta das 19:00 às 21:00, semanal </v>
      </c>
      <c r="C607" s="34" t="s">
        <v>653</v>
      </c>
      <c r="D607" s="35" t="s">
        <v>693</v>
      </c>
      <c r="E607" s="35" t="s">
        <v>655</v>
      </c>
      <c r="M607" s="33"/>
      <c r="N607" s="34"/>
    </row>
    <row r="608" spans="2:14" ht="15.75" thickBot="1" x14ac:dyDescent="0.3">
      <c r="B608" s="30" t="str">
        <f>IF(C608="","",CONCATENATE(C608,",",E608,IF(F608="","",CONCATENATE(";",F608,",",H608,IF(I608="","",CONCATENATE(";",I608,",",K608))))))</f>
        <v/>
      </c>
      <c r="C608" s="34"/>
      <c r="M608" s="33"/>
      <c r="N608" s="34"/>
    </row>
    <row r="609" spans="2:14" ht="15.75" thickBot="1" x14ac:dyDescent="0.3">
      <c r="B609" s="30" t="str">
        <f>IF(C609="","",CONCATENATE(C609,",",E609,IF(F609="","",CONCATENATE(";",F609,",",H609,IF(I609="","",CONCATENATE(";",I609,",",K609))))))</f>
        <v/>
      </c>
      <c r="C609" s="34"/>
      <c r="M609" s="33"/>
      <c r="N609" s="34"/>
    </row>
    <row r="610" spans="2:14" ht="15.75" thickBot="1" x14ac:dyDescent="0.3">
      <c r="B610" s="30" t="str">
        <f>IF(C610="","",CONCATENATE(C610,",",E610,IF(F610="","",CONCATENATE(";",F610,",",H610,IF(I610="","",CONCATENATE(";",I610,",",K610))))))</f>
        <v/>
      </c>
      <c r="C610" s="34"/>
      <c r="M610" s="33"/>
      <c r="N610" s="34"/>
    </row>
    <row r="611" spans="2:14" ht="15.75" thickBot="1" x14ac:dyDescent="0.3">
      <c r="B611" s="30" t="str">
        <f>IF(C611="","",CONCATENATE(C611,",",E611,IF(F611="","",CONCATENATE(";",F611,",",H611,IF(I611="","",CONCATENATE(";",I611,",",K611))))))</f>
        <v/>
      </c>
      <c r="C611" s="34"/>
      <c r="M611" s="33"/>
      <c r="N611" s="34"/>
    </row>
    <row r="612" spans="2:14" ht="39" thickBot="1" x14ac:dyDescent="0.3">
      <c r="B612" s="30" t="str">
        <f>IF(C612="","",CONCATENATE(C612,",",E612,IF(F612="","",CONCATENATE(";",F612,",",H612,IF(I612="","",CONCATENATE(";",I612,",",K612))))))</f>
        <v>segunda das 08:00 às 10:00, quinzenal II</v>
      </c>
      <c r="C612" s="34" t="s">
        <v>678</v>
      </c>
      <c r="D612" s="35" t="s">
        <v>665</v>
      </c>
      <c r="E612" s="35" t="s">
        <v>650</v>
      </c>
      <c r="M612" s="33"/>
      <c r="N612" s="34"/>
    </row>
    <row r="613" spans="2:14" ht="39" thickBot="1" x14ac:dyDescent="0.3">
      <c r="B613" s="30" t="str">
        <f>IF(C613="","",CONCATENATE(C613,",",E613,IF(F613="","",CONCATENATE(";",F613,",",H613,IF(I613="","",CONCATENATE(";",I613,",",K613))))))</f>
        <v>quarta das 18:00 às 21:00, quinzenal II</v>
      </c>
      <c r="C613" s="34" t="s">
        <v>716</v>
      </c>
      <c r="D613" s="35" t="s">
        <v>718</v>
      </c>
      <c r="E613" s="35" t="s">
        <v>650</v>
      </c>
      <c r="M613" s="33"/>
      <c r="N613" s="34"/>
    </row>
    <row r="614" spans="2:14" ht="15.75" thickBot="1" x14ac:dyDescent="0.3">
      <c r="B614" s="30" t="str">
        <f>IF(C614="","",CONCATENATE(C614,",",E614,IF(F614="","",CONCATENATE(";",F614,",",H614,IF(I614="","",CONCATENATE(";",I614,",",K614))))))</f>
        <v/>
      </c>
      <c r="C614" s="34"/>
      <c r="M614" s="33"/>
      <c r="N614" s="34"/>
    </row>
    <row r="615" spans="2:14" ht="15.75" thickBot="1" x14ac:dyDescent="0.3">
      <c r="B615" s="30" t="str">
        <f>IF(C615="","",CONCATENATE(C615,",",E615,IF(F615="","",CONCATENATE(";",F615,",",H615,IF(I615="","",CONCATENATE(";",I615,",",K615))))))</f>
        <v/>
      </c>
      <c r="C615" s="34"/>
      <c r="M615" s="33"/>
      <c r="N615" s="34"/>
    </row>
    <row r="616" spans="2:14" ht="15.75" thickBot="1" x14ac:dyDescent="0.3">
      <c r="B616" s="30" t="str">
        <f>IF(C616="","",CONCATENATE(C616,",",E616,IF(F616="","",CONCATENATE(";",F616,",",H616,IF(I616="","",CONCATENATE(";",I616,",",K616))))))</f>
        <v/>
      </c>
      <c r="C616" s="34"/>
      <c r="M616" s="33"/>
      <c r="N616" s="34"/>
    </row>
    <row r="617" spans="2:14" ht="15.75" thickBot="1" x14ac:dyDescent="0.3">
      <c r="B617" s="30" t="str">
        <f>IF(C617="","",CONCATENATE(C617,",",E617,IF(F617="","",CONCATENATE(";",F617,",",H617,IF(I617="","",CONCATENATE(";",I617,",",K617))))))</f>
        <v/>
      </c>
      <c r="C617" s="34"/>
      <c r="M617" s="33"/>
      <c r="N617" s="34"/>
    </row>
    <row r="618" spans="2:14" ht="15.75" thickBot="1" x14ac:dyDescent="0.3">
      <c r="B618" s="30" t="str">
        <f>IF(C618="","",CONCATENATE(C618,",",E618,IF(F618="","",CONCATENATE(";",F618,",",H618,IF(I618="","",CONCATENATE(";",I618,",",K618))))))</f>
        <v/>
      </c>
      <c r="C618" s="34"/>
      <c r="M618" s="33"/>
      <c r="N618" s="34"/>
    </row>
    <row r="619" spans="2:14" ht="15.75" thickBot="1" x14ac:dyDescent="0.3">
      <c r="B619" s="30" t="str">
        <f>IF(C619="","",CONCATENATE(C619,",",E619,IF(F619="","",CONCATENATE(";",F619,",",H619,IF(I619="","",CONCATENATE(";",I619,",",K619))))))</f>
        <v/>
      </c>
      <c r="C619" s="34"/>
      <c r="M619" s="33"/>
      <c r="N619" s="34"/>
    </row>
    <row r="620" spans="2:14" ht="15.75" thickBot="1" x14ac:dyDescent="0.3">
      <c r="B620" s="30" t="str">
        <f>IF(C620="","",CONCATENATE(C620,",",E620,IF(F620="","",CONCATENATE(";",F620,",",H620,IF(I620="","",CONCATENATE(";",I620,",",K620))))))</f>
        <v/>
      </c>
      <c r="C620" s="34"/>
      <c r="M620" s="33"/>
      <c r="N620" s="34"/>
    </row>
    <row r="621" spans="2:14" ht="15.75" thickBot="1" x14ac:dyDescent="0.3">
      <c r="B621" s="30" t="str">
        <f>IF(C621="","",CONCATENATE(C621,",",E621,IF(F621="","",CONCATENATE(";",F621,",",H621,IF(I621="","",CONCATENATE(";",I621,",",K621))))))</f>
        <v/>
      </c>
      <c r="C621" s="34"/>
      <c r="M621" s="33"/>
      <c r="N621" s="34"/>
    </row>
    <row r="622" spans="2:14" ht="15.75" thickBot="1" x14ac:dyDescent="0.3">
      <c r="B622" s="30" t="str">
        <f>IF(C622="","",CONCATENATE(C622,",",E622,IF(F622="","",CONCATENATE(";",F622,",",H622,IF(I622="","",CONCATENATE(";",I622,",",K622))))))</f>
        <v/>
      </c>
      <c r="C622" s="34"/>
      <c r="M622" s="33"/>
      <c r="N622" s="34"/>
    </row>
    <row r="623" spans="2:14" ht="15.75" thickBot="1" x14ac:dyDescent="0.3">
      <c r="B623" s="30" t="str">
        <f>IF(C623="","",CONCATENATE(C623,",",E623,IF(F623="","",CONCATENATE(";",F623,",",H623,IF(I623="","",CONCATENATE(";",I623,",",K623))))))</f>
        <v/>
      </c>
      <c r="C623" s="34"/>
      <c r="M623" s="33"/>
      <c r="N623" s="34"/>
    </row>
    <row r="624" spans="2:14" ht="15.75" thickBot="1" x14ac:dyDescent="0.3">
      <c r="B624" s="30" t="str">
        <f>IF(C624="","",CONCATENATE(C624,",",E624,IF(F624="","",CONCATENATE(";",F624,",",H624,IF(I624="","",CONCATENATE(";",I624,",",K624))))))</f>
        <v/>
      </c>
      <c r="C624" s="34"/>
      <c r="M624" s="33"/>
      <c r="N624" s="34"/>
    </row>
    <row r="625" spans="2:14" ht="15.75" thickBot="1" x14ac:dyDescent="0.3">
      <c r="B625" s="30" t="str">
        <f>IF(C625="","",CONCATENATE(C625,",",E625,IF(F625="","",CONCATENATE(";",F625,",",H625,IF(I625="","",CONCATENATE(";",I625,",",K625))))))</f>
        <v/>
      </c>
      <c r="C625" s="34"/>
      <c r="M625" s="33"/>
      <c r="N625" s="34"/>
    </row>
    <row r="626" spans="2:14" ht="15.75" thickBot="1" x14ac:dyDescent="0.3">
      <c r="B626" s="30" t="str">
        <f>IF(C626="","",CONCATENATE(C626,",",E626,IF(F626="","",CONCATENATE(";",F626,",",H626,IF(I626="","",CONCATENATE(";",I626,",",K626))))))</f>
        <v/>
      </c>
      <c r="C626" s="34"/>
      <c r="M626" s="33"/>
      <c r="N626" s="34"/>
    </row>
    <row r="627" spans="2:14" ht="15.75" thickBot="1" x14ac:dyDescent="0.3">
      <c r="B627" s="30" t="str">
        <f>IF(C627="","",CONCATENATE(C627,",",E627,IF(F627="","",CONCATENATE(";",F627,",",H627,IF(I627="","",CONCATENATE(";",I627,",",K627))))))</f>
        <v/>
      </c>
      <c r="C627" s="34"/>
      <c r="M627" s="33"/>
      <c r="N627" s="34"/>
    </row>
    <row r="628" spans="2:14" ht="15.75" thickBot="1" x14ac:dyDescent="0.3">
      <c r="B628" s="30" t="str">
        <f>IF(C628="","",CONCATENATE(C628,",",E628,IF(F628="","",CONCATENATE(";",F628,",",H628,IF(I628="","",CONCATENATE(";",I628,",",K628))))))</f>
        <v/>
      </c>
      <c r="C628" s="34"/>
      <c r="M628" s="33"/>
      <c r="N628" s="34"/>
    </row>
    <row r="629" spans="2:14" ht="15.75" thickBot="1" x14ac:dyDescent="0.3">
      <c r="B629" s="30" t="str">
        <f>IF(C629="","",CONCATENATE(C629,",",E629,IF(F629="","",CONCATENATE(";",F629,",",H629,IF(I629="","",CONCATENATE(";",I629,",",K629))))))</f>
        <v/>
      </c>
      <c r="C629" s="34"/>
      <c r="M629" s="33"/>
      <c r="N629" s="34"/>
    </row>
    <row r="630" spans="2:14" ht="15.75" thickBot="1" x14ac:dyDescent="0.3">
      <c r="B630" s="30" t="str">
        <f>IF(C630="","",CONCATENATE(C630,",",E630,IF(F630="","",CONCATENATE(";",F630,",",H630,IF(I630="","",CONCATENATE(";",I630,",",K630))))))</f>
        <v/>
      </c>
      <c r="C630" s="34"/>
      <c r="M630" s="33"/>
      <c r="N630" s="34"/>
    </row>
    <row r="631" spans="2:14" ht="15.75" thickBot="1" x14ac:dyDescent="0.3">
      <c r="B631" s="30" t="str">
        <f>IF(C631="","",CONCATENATE(C631,",",E631,IF(F631="","",CONCATENATE(";",F631,",",H631,IF(I631="","",CONCATENATE(";",I631,",",K631))))))</f>
        <v/>
      </c>
      <c r="C631" s="34"/>
      <c r="M631" s="33"/>
      <c r="N631" s="34"/>
    </row>
    <row r="632" spans="2:14" ht="15.75" thickBot="1" x14ac:dyDescent="0.3">
      <c r="B632" s="30" t="str">
        <f>IF(C632="","",CONCATENATE(C632,",",E632,IF(F632="","",CONCATENATE(";",F632,",",H632,IF(I632="","",CONCATENATE(";",I632,",",K632))))))</f>
        <v/>
      </c>
      <c r="C632" s="34"/>
      <c r="M632" s="33"/>
      <c r="N632" s="34"/>
    </row>
    <row r="633" spans="2:14" ht="15.75" thickBot="1" x14ac:dyDescent="0.3">
      <c r="B633" s="30" t="str">
        <f>IF(C633="","",CONCATENATE(C633,",",E633,IF(F633="","",CONCATENATE(";",F633,",",H633,IF(I633="","",CONCATENATE(";",I633,",",K633))))))</f>
        <v/>
      </c>
      <c r="C633" s="34"/>
      <c r="M633" s="33"/>
      <c r="N633" s="34"/>
    </row>
    <row r="634" spans="2:14" ht="15.75" thickBot="1" x14ac:dyDescent="0.3">
      <c r="B634" s="30" t="str">
        <f>IF(C634="","",CONCATENATE(C634,",",E634,IF(F634="","",CONCATENATE(";",F634,",",H634,IF(I634="","",CONCATENATE(";",I634,",",K634))))))</f>
        <v/>
      </c>
      <c r="C634" s="34"/>
      <c r="M634" s="33"/>
      <c r="N634" s="34"/>
    </row>
    <row r="635" spans="2:14" ht="15.75" thickBot="1" x14ac:dyDescent="0.3">
      <c r="B635" s="30" t="str">
        <f>IF(C635="","",CONCATENATE(C635,",",E635,IF(F635="","",CONCATENATE(";",F635,",",H635,IF(I635="","",CONCATENATE(";",I635,",",K635))))))</f>
        <v/>
      </c>
      <c r="C635" s="34"/>
      <c r="M635" s="33"/>
      <c r="N635" s="34"/>
    </row>
    <row r="636" spans="2:14" ht="15.75" thickBot="1" x14ac:dyDescent="0.3">
      <c r="B636" s="30" t="str">
        <f>IF(C636="","",CONCATENATE(C636,",",E636,IF(F636="","",CONCATENATE(";",F636,",",H636,IF(I636="","",CONCATENATE(";",I636,",",K636))))))</f>
        <v/>
      </c>
      <c r="C636" s="34"/>
      <c r="M636" s="33"/>
      <c r="N636" s="34"/>
    </row>
    <row r="637" spans="2:14" ht="15.75" thickBot="1" x14ac:dyDescent="0.3">
      <c r="B637" s="30" t="str">
        <f>IF(C637="","",CONCATENATE(C637,",",E637,IF(F637="","",CONCATENATE(";",F637,",",H637,IF(I637="","",CONCATENATE(";",I637,",",K637))))))</f>
        <v/>
      </c>
      <c r="C637" s="34"/>
      <c r="M637" s="33"/>
      <c r="N637" s="34"/>
    </row>
    <row r="638" spans="2:14" ht="15.75" thickBot="1" x14ac:dyDescent="0.3">
      <c r="B638" s="30" t="str">
        <f>IF(C638="","",CONCATENATE(C638,",",E638,IF(F638="","",CONCATENATE(";",F638,",",H638,IF(I638="","",CONCATENATE(";",I638,",",K638))))))</f>
        <v/>
      </c>
      <c r="C638" s="34"/>
      <c r="M638" s="33"/>
      <c r="N638" s="34"/>
    </row>
    <row r="639" spans="2:14" ht="15.75" thickBot="1" x14ac:dyDescent="0.3">
      <c r="B639" s="30" t="str">
        <f>IF(C639="","",CONCATENATE(C639,",",E639,IF(F639="","",CONCATENATE(";",F639,",",H639,IF(I639="","",CONCATENATE(";",I639,",",K639))))))</f>
        <v/>
      </c>
      <c r="C639" s="34"/>
      <c r="M639" s="33"/>
      <c r="N639" s="34"/>
    </row>
    <row r="640" spans="2:14" ht="15.75" thickBot="1" x14ac:dyDescent="0.3">
      <c r="B640" s="30" t="str">
        <f>IF(C640="","",CONCATENATE(C640,",",E640,IF(F640="","",CONCATENATE(";",F640,",",H640,IF(I640="","",CONCATENATE(";",I640,",",K640))))))</f>
        <v/>
      </c>
      <c r="C640" s="34"/>
      <c r="M640" s="33"/>
      <c r="N640" s="34"/>
    </row>
    <row r="641" spans="2:14" ht="15.75" thickBot="1" x14ac:dyDescent="0.3">
      <c r="B641" s="30" t="str">
        <f>IF(C641="","",CONCATENATE(C641,",",E641,IF(F641="","",CONCATENATE(";",F641,",",H641,IF(I641="","",CONCATENATE(";",I641,",",K641))))))</f>
        <v/>
      </c>
      <c r="C641" s="34"/>
      <c r="M641" s="33"/>
      <c r="N641" s="34"/>
    </row>
    <row r="642" spans="2:14" ht="15.75" thickBot="1" x14ac:dyDescent="0.3">
      <c r="B642" s="30" t="str">
        <f>IF(C642="","",CONCATENATE(C642,",",E642,IF(F642="","",CONCATENATE(";",F642,",",H642,IF(I642="","",CONCATENATE(";",I642,",",K642))))))</f>
        <v/>
      </c>
      <c r="C642" s="34"/>
      <c r="M642" s="33"/>
      <c r="N642" s="34"/>
    </row>
    <row r="643" spans="2:14" ht="15.75" thickBot="1" x14ac:dyDescent="0.3">
      <c r="B643" s="30" t="str">
        <f>IF(C643="","",CONCATENATE(C643,",",E643,IF(F643="","",CONCATENATE(";",F643,",",H643,IF(I643="","",CONCATENATE(";",I643,",",K643))))))</f>
        <v/>
      </c>
      <c r="C643" s="34"/>
      <c r="M643" s="33"/>
      <c r="N643" s="34"/>
    </row>
    <row r="644" spans="2:14" ht="15.75" thickBot="1" x14ac:dyDescent="0.3">
      <c r="B644" s="30" t="str">
        <f>IF(C644="","",CONCATENATE(C644,",",E644,IF(F644="","",CONCATENATE(";",F644,",",H644,IF(I644="","",CONCATENATE(";",I644,",",K644))))))</f>
        <v/>
      </c>
      <c r="C644" s="34"/>
      <c r="M644" s="33"/>
      <c r="N644" s="34"/>
    </row>
    <row r="645" spans="2:14" ht="15.75" thickBot="1" x14ac:dyDescent="0.3">
      <c r="B645" s="30" t="str">
        <f>IF(C645="","",CONCATENATE(C645,",",E645,IF(F645="","",CONCATENATE(";",F645,",",H645,IF(I645="","",CONCATENATE(";",I645,",",K645))))))</f>
        <v/>
      </c>
      <c r="C645" s="34"/>
      <c r="M645" s="33"/>
      <c r="N645" s="34"/>
    </row>
    <row r="646" spans="2:14" ht="15.75" thickBot="1" x14ac:dyDescent="0.3">
      <c r="B646" s="30" t="str">
        <f>IF(C646="","",CONCATENATE(C646,",",E646,IF(F646="","",CONCATENATE(";",F646,",",H646,IF(I646="","",CONCATENATE(";",I646,",",K646))))))</f>
        <v/>
      </c>
      <c r="C646" s="34"/>
      <c r="M646" s="33"/>
      <c r="N646" s="34"/>
    </row>
    <row r="647" spans="2:14" ht="15.75" thickBot="1" x14ac:dyDescent="0.3">
      <c r="B647" s="30" t="str">
        <f>IF(C647="","",CONCATENATE(C647,",",E647,IF(F647="","",CONCATENATE(";",F647,",",H647,IF(I647="","",CONCATENATE(";",I647,",",K647))))))</f>
        <v/>
      </c>
      <c r="C647" s="34"/>
      <c r="M647" s="33"/>
      <c r="N647" s="34"/>
    </row>
    <row r="648" spans="2:14" ht="15.75" thickBot="1" x14ac:dyDescent="0.3">
      <c r="B648" s="30" t="str">
        <f>IF(C648="","",CONCATENATE(C648,",",E648,IF(F648="","",CONCATENATE(";",F648,",",H648,IF(I648="","",CONCATENATE(";",I648,",",K648))))))</f>
        <v/>
      </c>
      <c r="C648" s="34"/>
      <c r="M648" s="33"/>
      <c r="N648" s="34"/>
    </row>
    <row r="649" spans="2:14" ht="15.75" thickBot="1" x14ac:dyDescent="0.3">
      <c r="B649" s="30" t="str">
        <f>IF(C649="","",CONCATENATE(C649,",",E649,IF(F649="","",CONCATENATE(";",F649,",",H649,IF(I649="","",CONCATENATE(";",I649,",",K649))))))</f>
        <v/>
      </c>
      <c r="C649" s="34"/>
      <c r="M649" s="33"/>
      <c r="N649" s="34"/>
    </row>
    <row r="650" spans="2:14" ht="15.75" thickBot="1" x14ac:dyDescent="0.3">
      <c r="B650" s="30" t="str">
        <f>IF(C650="","",CONCATENATE(C650,",",E650,IF(F650="","",CONCATENATE(";",F650,",",H650,IF(I650="","",CONCATENATE(";",I650,",",K650))))))</f>
        <v/>
      </c>
      <c r="C650" s="34"/>
      <c r="M650" s="33"/>
      <c r="N650" s="34"/>
    </row>
    <row r="651" spans="2:14" ht="15.75" thickBot="1" x14ac:dyDescent="0.3">
      <c r="B651" s="30" t="str">
        <f>IF(C651="","",CONCATENATE(C651,",",E651,IF(F651="","",CONCATENATE(";",F651,",",H651,IF(I651="","",CONCATENATE(";",I651,",",K651))))))</f>
        <v/>
      </c>
      <c r="C651" s="34"/>
      <c r="M651" s="33"/>
      <c r="N651" s="34"/>
    </row>
    <row r="652" spans="2:14" ht="15.75" thickBot="1" x14ac:dyDescent="0.3">
      <c r="B652" s="30" t="str">
        <f>IF(C652="","",CONCATENATE(C652,",",E652,IF(F652="","",CONCATENATE(";",F652,",",H652,IF(I652="","",CONCATENATE(";",I652,",",K652))))))</f>
        <v/>
      </c>
      <c r="C652" s="34"/>
      <c r="M652" s="33"/>
      <c r="N652" s="34"/>
    </row>
    <row r="653" spans="2:14" ht="15.75" thickBot="1" x14ac:dyDescent="0.3">
      <c r="B653" s="30" t="str">
        <f>IF(C653="","",CONCATENATE(C653,",",E653,IF(F653="","",CONCATENATE(";",F653,",",H653,IF(I653="","",CONCATENATE(";",I653,",",K653))))))</f>
        <v/>
      </c>
      <c r="C653" s="34"/>
      <c r="M653" s="33"/>
      <c r="N653" s="34"/>
    </row>
    <row r="654" spans="2:14" ht="15.75" thickBot="1" x14ac:dyDescent="0.3">
      <c r="B654" s="30" t="str">
        <f>IF(C654="","",CONCATENATE(C654,",",E654,IF(F654="","",CONCATENATE(";",F654,",",H654,IF(I654="","",CONCATENATE(";",I654,",",K654))))))</f>
        <v/>
      </c>
      <c r="C654" s="34"/>
      <c r="M654" s="33"/>
      <c r="N654" s="34"/>
    </row>
    <row r="655" spans="2:14" ht="15.75" thickBot="1" x14ac:dyDescent="0.3">
      <c r="B655" s="30" t="str">
        <f>IF(C655="","",CONCATENATE(C655,",",E655,IF(F655="","",CONCATENATE(";",F655,",",H655,IF(I655="","",CONCATENATE(";",I655,",",K655))))))</f>
        <v/>
      </c>
      <c r="C655" s="34"/>
      <c r="M655" s="33"/>
      <c r="N655" s="34"/>
    </row>
    <row r="656" spans="2:14" ht="15.75" thickBot="1" x14ac:dyDescent="0.3">
      <c r="B656" s="30" t="str">
        <f>IF(C656="","",CONCATENATE(C656,",",E656,IF(F656="","",CONCATENATE(";",F656,",",H656,IF(I656="","",CONCATENATE(";",I656,",",K656))))))</f>
        <v/>
      </c>
      <c r="C656" s="34"/>
      <c r="M656" s="33"/>
      <c r="N656" s="34"/>
    </row>
    <row r="657" spans="2:14" ht="15.75" thickBot="1" x14ac:dyDescent="0.3">
      <c r="B657" s="30" t="str">
        <f>IF(C657="","",CONCATENATE(C657,",",E657,IF(F657="","",CONCATENATE(";",F657,",",H657,IF(I657="","",CONCATENATE(";",I657,",",K657))))))</f>
        <v/>
      </c>
      <c r="C657" s="34"/>
      <c r="M657" s="33"/>
      <c r="N657" s="34"/>
    </row>
    <row r="658" spans="2:14" ht="15.75" thickBot="1" x14ac:dyDescent="0.3">
      <c r="B658" s="30" t="str">
        <f>IF(C658="","",CONCATENATE(C658,",",E658,IF(F658="","",CONCATENATE(";",F658,",",H658,IF(I658="","",CONCATENATE(";",I658,",",K658))))))</f>
        <v/>
      </c>
      <c r="C658" s="34"/>
      <c r="M658" s="33"/>
      <c r="N658" s="34"/>
    </row>
    <row r="659" spans="2:14" ht="15.75" thickBot="1" x14ac:dyDescent="0.3">
      <c r="B659" s="30" t="str">
        <f>IF(C659="","",CONCATENATE(C659,",",E659,IF(F659="","",CONCATENATE(";",F659,",",H659,IF(I659="","",CONCATENATE(";",I659,",",K659))))))</f>
        <v/>
      </c>
      <c r="C659" s="34"/>
      <c r="M659" s="33"/>
      <c r="N659" s="34"/>
    </row>
    <row r="660" spans="2:14" ht="15.75" thickBot="1" x14ac:dyDescent="0.3">
      <c r="B660" s="30" t="str">
        <f>IF(C660="","",CONCATENATE(C660,",",E660,IF(F660="","",CONCATENATE(";",F660,",",H660,IF(I660="","",CONCATENATE(";",I660,",",K660))))))</f>
        <v/>
      </c>
      <c r="C660" s="34"/>
      <c r="M660" s="33"/>
      <c r="N660" s="34"/>
    </row>
    <row r="661" spans="2:14" ht="45.75" thickBot="1" x14ac:dyDescent="0.3">
      <c r="B661" s="30" t="str">
        <f>IF(C661="","",CONCATENATE(C661,",",E661,IF(F661="","",CONCATENATE(";",F661,",",H661,IF(I661="","",CONCATENATE(";",I661,",",K661))))))</f>
        <v xml:space="preserve">terça das 19:00 às 21:00, semanal ; terça das 21:00 às 23:00, semanal </v>
      </c>
      <c r="C661" s="36" t="s">
        <v>1158</v>
      </c>
      <c r="D661" s="35" t="s">
        <v>694</v>
      </c>
      <c r="E661" s="35" t="s">
        <v>655</v>
      </c>
      <c r="F661" s="35" t="s">
        <v>1236</v>
      </c>
      <c r="G661" s="35" t="s">
        <v>694</v>
      </c>
      <c r="H661" s="35" t="s">
        <v>655</v>
      </c>
      <c r="M661" s="33"/>
      <c r="N661" s="36"/>
    </row>
    <row r="662" spans="2:14" ht="26.25" thickBot="1" x14ac:dyDescent="0.3">
      <c r="B662" s="30" t="str">
        <f>IF(C662="","",CONCATENATE(C662,",",E662,IF(F662="","",CONCATENATE(";",F662,",",H662,IF(I662="","",CONCATENATE(";",I662,",",K662))))))</f>
        <v xml:space="preserve">segunda das 08:00 às 10:00, semanal </v>
      </c>
      <c r="C662" s="34" t="s">
        <v>678</v>
      </c>
      <c r="D662" s="35" t="s">
        <v>717</v>
      </c>
      <c r="E662" s="35" t="s">
        <v>655</v>
      </c>
      <c r="M662" s="33"/>
      <c r="N662" s="34"/>
    </row>
    <row r="663" spans="2:14" ht="26.25" thickBot="1" x14ac:dyDescent="0.3">
      <c r="B663" s="30" t="str">
        <f>IF(C663="","",CONCATENATE(C663,",",E663,IF(F663="","",CONCATENATE(";",F663,",",H663,IF(I663="","",CONCATENATE(";",I663,",",K663))))))</f>
        <v xml:space="preserve">segunda das 10:00 às 12:00, semanal </v>
      </c>
      <c r="C663" s="34" t="s">
        <v>666</v>
      </c>
      <c r="D663" s="35" t="s">
        <v>717</v>
      </c>
      <c r="E663" s="35" t="s">
        <v>655</v>
      </c>
      <c r="M663" s="33"/>
      <c r="N663" s="34"/>
    </row>
    <row r="664" spans="2:14" ht="15.75" thickBot="1" x14ac:dyDescent="0.3">
      <c r="B664" s="30" t="str">
        <f>IF(C664="","",CONCATENATE(C664,",",E664,IF(F664="","",CONCATENATE(";",F664,",",H664,IF(I664="","",CONCATENATE(";",I664,",",K664))))))</f>
        <v/>
      </c>
      <c r="C664" s="34"/>
      <c r="M664" s="33"/>
      <c r="N664" s="34"/>
    </row>
    <row r="665" spans="2:14" ht="15.75" thickBot="1" x14ac:dyDescent="0.3">
      <c r="B665" s="30" t="str">
        <f>IF(C665="","",CONCATENATE(C665,",",E665,IF(F665="","",CONCATENATE(";",F665,",",H665,IF(I665="","",CONCATENATE(";",I665,",",K665))))))</f>
        <v/>
      </c>
      <c r="C665" s="34"/>
      <c r="M665" s="33"/>
      <c r="N665" s="34"/>
    </row>
    <row r="666" spans="2:14" ht="15.75" thickBot="1" x14ac:dyDescent="0.3">
      <c r="B666" s="30" t="str">
        <f>IF(C666="","",CONCATENATE(C666,",",E666,IF(F666="","",CONCATENATE(";",F666,",",H666,IF(I666="","",CONCATENATE(";",I666,",",K666))))))</f>
        <v/>
      </c>
      <c r="C666" s="34"/>
      <c r="M666" s="33"/>
      <c r="N666" s="34"/>
    </row>
    <row r="667" spans="2:14" ht="26.25" thickBot="1" x14ac:dyDescent="0.3">
      <c r="B667" s="30" t="str">
        <f>IF(C667="","",CONCATENATE(C667,",",E667,IF(F667="","",CONCATENATE(";",F667,",",H667,IF(I667="","",CONCATENATE(";",I667,",",K667))))))</f>
        <v xml:space="preserve">terça das 08:00 às 10:00, semanal </v>
      </c>
      <c r="C667" s="34" t="s">
        <v>1157</v>
      </c>
      <c r="D667" s="35" t="s">
        <v>717</v>
      </c>
      <c r="E667" s="35" t="s">
        <v>655</v>
      </c>
      <c r="M667" s="33"/>
      <c r="N667" s="34"/>
    </row>
    <row r="668" spans="2:14" ht="26.25" thickBot="1" x14ac:dyDescent="0.3">
      <c r="B668" s="30" t="str">
        <f>IF(C668="","",CONCATENATE(C668,",",E668,IF(F668="","",CONCATENATE(";",F668,",",H668,IF(I668="","",CONCATENATE(";",I668,",",K668))))))</f>
        <v xml:space="preserve">terça das 10:00 às 12:00, semanal </v>
      </c>
      <c r="C668" s="34" t="s">
        <v>1155</v>
      </c>
      <c r="D668" s="35" t="s">
        <v>717</v>
      </c>
      <c r="E668" s="35" t="s">
        <v>655</v>
      </c>
      <c r="M668" s="33"/>
      <c r="N668" s="34"/>
    </row>
    <row r="669" spans="2:14" ht="39" thickBot="1" x14ac:dyDescent="0.3">
      <c r="B669" s="30" t="str">
        <f>IF(C669="","",CONCATENATE(C669,",",E669,IF(F669="","",CONCATENATE(";",F669,",",H669,IF(I669="","",CONCATENATE(";",I669,",",K669))))))</f>
        <v>terça das 10:00 às 12:00, quinzenal II</v>
      </c>
      <c r="C669" s="34" t="s">
        <v>1155</v>
      </c>
      <c r="D669" s="35" t="s">
        <v>722</v>
      </c>
      <c r="E669" s="35" t="s">
        <v>650</v>
      </c>
      <c r="M669" s="33"/>
      <c r="N669" s="34"/>
    </row>
    <row r="670" spans="2:14" ht="39" thickBot="1" x14ac:dyDescent="0.3">
      <c r="B670" s="30" t="str">
        <f>IF(C670="","",CONCATENATE(C670,",",E670,IF(F670="","",CONCATENATE(";",F670,",",H670,IF(I670="","",CONCATENATE(";",I670,",",K670))))))</f>
        <v>terça das 21:00 às 23:00, quinzenal II</v>
      </c>
      <c r="C670" s="34" t="s">
        <v>1156</v>
      </c>
      <c r="D670" s="35" t="s">
        <v>722</v>
      </c>
      <c r="E670" s="35" t="s">
        <v>650</v>
      </c>
      <c r="M670" s="33"/>
      <c r="N670" s="34"/>
    </row>
    <row r="671" spans="2:14" ht="39" thickBot="1" x14ac:dyDescent="0.3">
      <c r="B671" s="30" t="str">
        <f>IF(C671="","",CONCATENATE(C671,",",E671,IF(F671="","",CONCATENATE(";",F671,",",H671,IF(I671="","",CONCATENATE(";",I671,",",K671))))))</f>
        <v xml:space="preserve">segunda das 21:00 às 23:00, semanal ; quarta das 18:00 às 21:00, semanal </v>
      </c>
      <c r="C671" s="34" t="s">
        <v>667</v>
      </c>
      <c r="D671" s="35" t="s">
        <v>719</v>
      </c>
      <c r="E671" s="35" t="s">
        <v>655</v>
      </c>
      <c r="F671" s="35" t="s">
        <v>3355</v>
      </c>
      <c r="G671" s="35" t="s">
        <v>719</v>
      </c>
      <c r="H671" s="35" t="s">
        <v>655</v>
      </c>
      <c r="M671" s="33"/>
      <c r="N671" s="34"/>
    </row>
    <row r="672" spans="2:14" ht="26.25" thickBot="1" x14ac:dyDescent="0.3">
      <c r="B672" s="30" t="str">
        <f>IF(C672="","",CONCATENATE(C672,",",E672,IF(F672="","",CONCATENATE(";",F672,",",H672,IF(I672="","",CONCATENATE(";",I672,",",K672))))))</f>
        <v xml:space="preserve">quinta das 21:00 às 23:00, semanal </v>
      </c>
      <c r="C672" s="34" t="s">
        <v>684</v>
      </c>
      <c r="D672" s="35" t="s">
        <v>669</v>
      </c>
      <c r="E672" s="35" t="s">
        <v>655</v>
      </c>
      <c r="M672" s="33"/>
      <c r="N672" s="34"/>
    </row>
    <row r="673" spans="2:14" ht="26.25" thickBot="1" x14ac:dyDescent="0.3">
      <c r="B673" s="30" t="str">
        <f>IF(C673="","",CONCATENATE(C673,",",E673,IF(F673="","",CONCATENATE(";",F673,",",H673,IF(I673="","",CONCATENATE(";",I673,",",K673))))))</f>
        <v xml:space="preserve">segunda das 08:00 às 10:00, semanal </v>
      </c>
      <c r="C673" s="34" t="s">
        <v>678</v>
      </c>
      <c r="D673" s="35" t="s">
        <v>671</v>
      </c>
      <c r="E673" s="35" t="s">
        <v>655</v>
      </c>
      <c r="M673" s="33"/>
      <c r="N673" s="34"/>
    </row>
    <row r="674" spans="2:14" ht="39" thickBot="1" x14ac:dyDescent="0.3">
      <c r="B674" s="30" t="str">
        <f>IF(C674="","",CONCATENATE(C674,",",E674,IF(F674="","",CONCATENATE(";",F674,",",H674,IF(I674="","",CONCATENATE(";",I674,",",K674))))))</f>
        <v xml:space="preserve">segunda das 10:00 às 12:00, semanal </v>
      </c>
      <c r="C674" s="34" t="s">
        <v>666</v>
      </c>
      <c r="D674" s="35" t="s">
        <v>671</v>
      </c>
      <c r="E674" s="35" t="s">
        <v>655</v>
      </c>
      <c r="M674" s="33"/>
      <c r="N674" s="34"/>
    </row>
    <row r="675" spans="2:14" ht="39" thickBot="1" x14ac:dyDescent="0.3">
      <c r="B675" s="30" t="str">
        <f>IF(C675="","",CONCATENATE(C675,",",E675,IF(F675="","",CONCATENATE(";",F675,",",H675,IF(I675="","",CONCATENATE(";",I675,",",K675))))))</f>
        <v xml:space="preserve">segunda das 21:00 às 23:00, semanal </v>
      </c>
      <c r="C675" s="34" t="s">
        <v>667</v>
      </c>
      <c r="D675" s="35" t="s">
        <v>721</v>
      </c>
      <c r="E675" s="35" t="s">
        <v>655</v>
      </c>
      <c r="M675" s="33"/>
      <c r="N675" s="34"/>
    </row>
    <row r="676" spans="2:14" ht="39" thickBot="1" x14ac:dyDescent="0.3">
      <c r="B676" s="30" t="str">
        <f>IF(C676="","",CONCATENATE(C676,",",E676,IF(F676="","",CONCATENATE(";",F676,",",H676,IF(I676="","",CONCATENATE(";",I676,",",K676))))))</f>
        <v xml:space="preserve">sexta das 16:00 às 18:00, semanal </v>
      </c>
      <c r="C676" s="34" t="s">
        <v>686</v>
      </c>
      <c r="D676" s="35" t="s">
        <v>718</v>
      </c>
      <c r="E676" s="35" t="s">
        <v>655</v>
      </c>
      <c r="M676" s="33"/>
      <c r="N676" s="34"/>
    </row>
    <row r="677" spans="2:14" ht="39" thickBot="1" x14ac:dyDescent="0.3">
      <c r="B677" s="30" t="str">
        <f>IF(C677="","",CONCATENATE(C677,",",E677,IF(F677="","",CONCATENATE(";",F677,",",H677,IF(I677="","",CONCATENATE(";",I677,",",K677))))))</f>
        <v xml:space="preserve">segunda das 19:00 às 21:00, semanal ; quinta das 21:00 às 23:00, semanal </v>
      </c>
      <c r="C677" s="34" t="s">
        <v>680</v>
      </c>
      <c r="D677" s="35" t="s">
        <v>719</v>
      </c>
      <c r="E677" s="35" t="s">
        <v>655</v>
      </c>
      <c r="F677" s="35" t="s">
        <v>681</v>
      </c>
      <c r="G677" s="35" t="s">
        <v>719</v>
      </c>
      <c r="H677" s="35" t="s">
        <v>655</v>
      </c>
      <c r="M677" s="33"/>
      <c r="N677" s="34"/>
    </row>
    <row r="678" spans="2:14" ht="39" thickBot="1" x14ac:dyDescent="0.3">
      <c r="B678" s="30" t="str">
        <f>IF(C678="","",CONCATENATE(C678,",",E678,IF(F678="","",CONCATENATE(";",F678,",",H678,IF(I678="","",CONCATENATE(";",I678,",",K678))))))</f>
        <v xml:space="preserve">terça das 17:00 às 19:00, semanal ; quinta das 17:00 às 19:00, semanal </v>
      </c>
      <c r="C678" s="34" t="s">
        <v>1162</v>
      </c>
      <c r="D678" s="35" t="s">
        <v>719</v>
      </c>
      <c r="E678" s="35" t="s">
        <v>655</v>
      </c>
      <c r="F678" s="35" t="s">
        <v>709</v>
      </c>
      <c r="G678" s="35" t="s">
        <v>719</v>
      </c>
      <c r="H678" s="35" t="s">
        <v>655</v>
      </c>
      <c r="M678" s="33"/>
      <c r="N678" s="34"/>
    </row>
    <row r="679" spans="2:14" ht="15.75" thickBot="1" x14ac:dyDescent="0.3">
      <c r="B679" s="30" t="str">
        <f>IF(C679="","",CONCATENATE(C679,",",E679,IF(F679="","",CONCATENATE(";",F679,",",H679,IF(I679="","",CONCATENATE(";",I679,",",K679))))))</f>
        <v/>
      </c>
      <c r="C679" s="34"/>
      <c r="M679" s="33"/>
      <c r="N679" s="34"/>
    </row>
    <row r="680" spans="2:14" ht="15.75" thickBot="1" x14ac:dyDescent="0.3">
      <c r="B680" s="30" t="str">
        <f>IF(C680="","",CONCATENATE(C680,",",E680,IF(F680="","",CONCATENATE(";",F680,",",H680,IF(I680="","",CONCATENATE(";",I680,",",K680))))))</f>
        <v/>
      </c>
      <c r="C680" s="34"/>
      <c r="M680" s="33"/>
      <c r="N680" s="34"/>
    </row>
    <row r="681" spans="2:14" ht="39" thickBot="1" x14ac:dyDescent="0.3">
      <c r="B681" s="30" t="str">
        <f>IF(C681="","",CONCATENATE(C681,",",E681,IF(F681="","",CONCATENATE(";",F681,",",H681,IF(I681="","",CONCATENATE(";",I681,",",K681))))))</f>
        <v xml:space="preserve">segunda das 21:00 às 23:00, semanal ; quarta das 19:00 às 21:00, semanal </v>
      </c>
      <c r="C681" s="34" t="s">
        <v>667</v>
      </c>
      <c r="D681" s="35" t="s">
        <v>719</v>
      </c>
      <c r="E681" s="35" t="s">
        <v>655</v>
      </c>
      <c r="F681" s="35" t="s">
        <v>668</v>
      </c>
      <c r="G681" s="35" t="s">
        <v>719</v>
      </c>
      <c r="H681" s="35" t="s">
        <v>655</v>
      </c>
      <c r="M681" s="33"/>
      <c r="N681" s="34"/>
    </row>
    <row r="682" spans="2:14" ht="26.25" thickBot="1" x14ac:dyDescent="0.3">
      <c r="B682" s="30" t="str">
        <f>IF(C682="","",CONCATENATE(C682,",",E682,IF(F682="","",CONCATENATE(";",F682,",",H682,IF(I682="","",CONCATENATE(";",I682,",",K682))))))</f>
        <v xml:space="preserve">sexta das 21:00 às 23:00, semanal </v>
      </c>
      <c r="C682" s="34" t="s">
        <v>688</v>
      </c>
      <c r="D682" s="35" t="s">
        <v>665</v>
      </c>
      <c r="E682" s="35" t="s">
        <v>655</v>
      </c>
      <c r="M682" s="33"/>
      <c r="N682" s="34"/>
    </row>
    <row r="683" spans="2:14" ht="26.25" thickBot="1" x14ac:dyDescent="0.3">
      <c r="B683" s="30" t="str">
        <f>IF(C683="","",CONCATENATE(C683,",",E683,IF(F683="","",CONCATENATE(";",F683,",",H683,IF(I683="","",CONCATENATE(";",I683,",",K683))))))</f>
        <v xml:space="preserve">terça das 08:00 às 10:00, semanal </v>
      </c>
      <c r="C683" s="34" t="s">
        <v>1157</v>
      </c>
      <c r="D683" s="35" t="s">
        <v>665</v>
      </c>
      <c r="E683" s="35" t="s">
        <v>655</v>
      </c>
      <c r="M683" s="33"/>
      <c r="N683" s="34"/>
    </row>
    <row r="684" spans="2:14" ht="39" thickBot="1" x14ac:dyDescent="0.3">
      <c r="B684" s="30" t="str">
        <f>IF(C684="","",CONCATENATE(C684,",",E684,IF(F684="","",CONCATENATE(";",F684,",",H684,IF(I684="","",CONCATENATE(";",I684,",",K684))))))</f>
        <v xml:space="preserve">quarta das 21:00 às 23:00, semanal ; sexta das 19:00 às 21:00, semanal </v>
      </c>
      <c r="C684" s="34" t="s">
        <v>660</v>
      </c>
      <c r="D684" s="35" t="s">
        <v>719</v>
      </c>
      <c r="E684" s="35" t="s">
        <v>655</v>
      </c>
      <c r="F684" s="35" t="s">
        <v>674</v>
      </c>
      <c r="G684" s="35" t="s">
        <v>719</v>
      </c>
      <c r="H684" s="35" t="s">
        <v>655</v>
      </c>
      <c r="M684" s="33"/>
      <c r="N684" s="34"/>
    </row>
    <row r="685" spans="2:14" ht="39" thickBot="1" x14ac:dyDescent="0.3">
      <c r="B685" s="30" t="str">
        <f>IF(C685="","",CONCATENATE(C685,",",E685,IF(F685="","",CONCATENATE(";",F685,",",H685,IF(I685="","",CONCATENATE(";",I685,",",K685))))))</f>
        <v>terça das 08:00 às 10:00, quinzenal II</v>
      </c>
      <c r="C685" s="34" t="s">
        <v>1157</v>
      </c>
      <c r="D685" s="35" t="s">
        <v>661</v>
      </c>
      <c r="E685" s="35" t="s">
        <v>650</v>
      </c>
      <c r="M685" s="33"/>
      <c r="N685" s="34"/>
    </row>
    <row r="686" spans="2:14" ht="39" thickBot="1" x14ac:dyDescent="0.3">
      <c r="B686" s="30" t="str">
        <f>IF(C686="","",CONCATENATE(C686,",",E686,IF(F686="","",CONCATENATE(";",F686,",",H686,IF(I686="","",CONCATENATE(";",I686,",",K686))))))</f>
        <v>terça das 19:00 às 21:00, quinzenal II</v>
      </c>
      <c r="C686" s="34" t="s">
        <v>1158</v>
      </c>
      <c r="D686" s="35" t="s">
        <v>661</v>
      </c>
      <c r="E686" s="35" t="s">
        <v>650</v>
      </c>
      <c r="M686" s="33"/>
      <c r="N686" s="34"/>
    </row>
    <row r="687" spans="2:14" ht="39" thickBot="1" x14ac:dyDescent="0.3">
      <c r="B687" s="30" t="str">
        <f>IF(C687="","",CONCATENATE(C687,",",E687,IF(F687="","",CONCATENATE(";",F687,",",H687,IF(I687="","",CONCATENATE(";",I687,",",K687))))))</f>
        <v xml:space="preserve">segunda das 17:00 às 19:00, semanal ; quarta das 17:00 às 19:00, semanal </v>
      </c>
      <c r="C687" s="34" t="s">
        <v>708</v>
      </c>
      <c r="D687" s="35" t="s">
        <v>719</v>
      </c>
      <c r="E687" s="35" t="s">
        <v>655</v>
      </c>
      <c r="F687" s="35" t="s">
        <v>713</v>
      </c>
      <c r="G687" s="35" t="s">
        <v>719</v>
      </c>
      <c r="H687" s="35" t="s">
        <v>655</v>
      </c>
      <c r="M687" s="33"/>
      <c r="N687" s="34"/>
    </row>
    <row r="688" spans="2:14" ht="26.25" thickBot="1" x14ac:dyDescent="0.3">
      <c r="B688" s="30" t="str">
        <f>IF(C688="","",CONCATENATE(C688,",",E688,IF(F688="","",CONCATENATE(";",F688,",",H688,IF(I688="","",CONCATENATE(";",I688,",",K688))))))</f>
        <v xml:space="preserve">segunda das 08:00 às 10:00, semanal </v>
      </c>
      <c r="C688" s="34" t="s">
        <v>678</v>
      </c>
      <c r="D688" s="35" t="s">
        <v>720</v>
      </c>
      <c r="E688" s="35" t="s">
        <v>655</v>
      </c>
      <c r="M688" s="33"/>
      <c r="N688" s="34"/>
    </row>
    <row r="689" spans="2:14" ht="26.25" thickBot="1" x14ac:dyDescent="0.3">
      <c r="B689" s="30" t="str">
        <f>IF(C689="","",CONCATENATE(C689,",",E689,IF(F689="","",CONCATENATE(";",F689,",",H689,IF(I689="","",CONCATENATE(";",I689,",",K689))))))</f>
        <v xml:space="preserve">segunda das 19:00 às 21:00, semanal </v>
      </c>
      <c r="C689" s="34" t="s">
        <v>680</v>
      </c>
      <c r="D689" s="35" t="s">
        <v>720</v>
      </c>
      <c r="E689" s="35" t="s">
        <v>655</v>
      </c>
      <c r="M689" s="33"/>
      <c r="N689" s="34"/>
    </row>
    <row r="690" spans="2:14" ht="64.5" thickBot="1" x14ac:dyDescent="0.3">
      <c r="B690" s="30" t="str">
        <f>IF(C690="","",CONCATENATE(C690,",",E690,IF(F690="","",CONCATENATE(";",F690,",",H690,IF(I690="","",CONCATENATE(";",I690,",",K690))))))</f>
        <v>terça das 10:00 às 13:00, semanal ; quinta das 08:00 às 10:00, quinzenal I; quinta das 08:00 às 10:00, quinzenal II</v>
      </c>
      <c r="C690" s="34" t="s">
        <v>1161</v>
      </c>
      <c r="D690" s="35" t="s">
        <v>719</v>
      </c>
      <c r="E690" s="35" t="s">
        <v>655</v>
      </c>
      <c r="F690" s="35" t="s">
        <v>651</v>
      </c>
      <c r="G690" s="35" t="s">
        <v>719</v>
      </c>
      <c r="H690" s="35" t="s">
        <v>652</v>
      </c>
      <c r="I690" s="35" t="s">
        <v>651</v>
      </c>
      <c r="J690" s="35" t="s">
        <v>719</v>
      </c>
      <c r="K690" s="35" t="s">
        <v>650</v>
      </c>
      <c r="M690" s="33"/>
      <c r="N690" s="34"/>
    </row>
    <row r="691" spans="2:14" ht="15.75" thickBot="1" x14ac:dyDescent="0.3">
      <c r="B691" s="30" t="str">
        <f>IF(C691="","",CONCATENATE(C691,",",E691,IF(F691="","",CONCATENATE(";",F691,",",H691,IF(I691="","",CONCATENATE(";",I691,",",K691))))))</f>
        <v/>
      </c>
      <c r="C691" s="34"/>
      <c r="M691" s="33"/>
      <c r="N691" s="34"/>
    </row>
    <row r="692" spans="2:14" ht="26.25" thickBot="1" x14ac:dyDescent="0.3">
      <c r="B692" s="30" t="str">
        <f>IF(C692="","",CONCATENATE(C692,",",E692,IF(F692="","",CONCATENATE(";",F692,",",H692,IF(I692="","",CONCATENATE(";",I692,",",K692))))))</f>
        <v xml:space="preserve">segunda das 14:00 às 16:00, semanal </v>
      </c>
      <c r="C692" s="34" t="s">
        <v>673</v>
      </c>
      <c r="D692" s="35" t="s">
        <v>718</v>
      </c>
      <c r="E692" s="35" t="s">
        <v>655</v>
      </c>
      <c r="M692" s="33"/>
      <c r="N692" s="34"/>
    </row>
    <row r="693" spans="2:14" ht="26.25" thickBot="1" x14ac:dyDescent="0.3">
      <c r="B693" s="30" t="str">
        <f>IF(C693="","",CONCATENATE(C693,",",E693,IF(F693="","",CONCATENATE(";",F693,",",H693,IF(I693="","",CONCATENATE(";",I693,",",K693))))))</f>
        <v xml:space="preserve">segunda das 19:00 às 21:00, semanal </v>
      </c>
      <c r="C693" s="34" t="s">
        <v>680</v>
      </c>
      <c r="D693" s="35" t="s">
        <v>665</v>
      </c>
      <c r="E693" s="35" t="s">
        <v>655</v>
      </c>
      <c r="M693" s="33"/>
      <c r="N693" s="34"/>
    </row>
    <row r="694" spans="2:14" ht="26.25" thickBot="1" x14ac:dyDescent="0.3">
      <c r="B694" s="30" t="str">
        <f>IF(C694="","",CONCATENATE(C694,",",E694,IF(F694="","",CONCATENATE(";",F694,",",H694,IF(I694="","",CONCATENATE(";",I694,",",K694))))))</f>
        <v xml:space="preserve">segunda das 21:00 às 23:00, semanal </v>
      </c>
      <c r="C694" s="34" t="s">
        <v>667</v>
      </c>
      <c r="D694" s="35" t="s">
        <v>665</v>
      </c>
      <c r="E694" s="35" t="s">
        <v>655</v>
      </c>
      <c r="M694" s="33"/>
      <c r="N694" s="34"/>
    </row>
    <row r="695" spans="2:14" ht="15.75" thickBot="1" x14ac:dyDescent="0.3">
      <c r="B695" s="30" t="str">
        <f>IF(C695="","",CONCATENATE(C695,",",E695,IF(F695="","",CONCATENATE(";",F695,",",H695,IF(I695="","",CONCATENATE(";",I695,",",K695))))))</f>
        <v/>
      </c>
      <c r="C695" s="34"/>
      <c r="M695" s="33"/>
      <c r="N695" s="34"/>
    </row>
    <row r="696" spans="2:14" ht="15.75" thickBot="1" x14ac:dyDescent="0.3">
      <c r="B696" s="30" t="str">
        <f>IF(C696="","",CONCATENATE(C696,",",E696,IF(F696="","",CONCATENATE(";",F696,",",H696,IF(I696="","",CONCATENATE(";",I696,",",K696))))))</f>
        <v/>
      </c>
      <c r="C696" s="34"/>
      <c r="M696" s="33"/>
      <c r="N696" s="34"/>
    </row>
    <row r="697" spans="2:14" ht="26.25" thickBot="1" x14ac:dyDescent="0.3">
      <c r="B697" s="30" t="str">
        <f>IF(C697="","",CONCATENATE(C697,",",E697,IF(F697="","",CONCATENATE(";",F697,",",H697,IF(I697="","",CONCATENATE(";",I697,",",K697))))))</f>
        <v xml:space="preserve">segunda das 08:00 às 10:00, semanal </v>
      </c>
      <c r="C697" s="34" t="s">
        <v>678</v>
      </c>
      <c r="D697" s="35" t="s">
        <v>718</v>
      </c>
      <c r="E697" s="35" t="s">
        <v>655</v>
      </c>
      <c r="M697" s="33"/>
      <c r="N697" s="34"/>
    </row>
    <row r="698" spans="2:14" ht="26.25" thickBot="1" x14ac:dyDescent="0.3">
      <c r="B698" s="30" t="str">
        <f>IF(C698="","",CONCATENATE(C698,",",E698,IF(F698="","",CONCATENATE(";",F698,",",H698,IF(I698="","",CONCATENATE(";",I698,",",K698))))))</f>
        <v xml:space="preserve">quinta das 21:00 às 23:00, semanal </v>
      </c>
      <c r="C698" s="34" t="s">
        <v>684</v>
      </c>
      <c r="D698" s="35" t="s">
        <v>665</v>
      </c>
      <c r="E698" s="35" t="s">
        <v>655</v>
      </c>
      <c r="M698" s="33"/>
      <c r="N698" s="34"/>
    </row>
    <row r="699" spans="2:14" ht="26.25" thickBot="1" x14ac:dyDescent="0.3">
      <c r="B699" s="30" t="str">
        <f>IF(C699="","",CONCATENATE(C699,",",E699,IF(F699="","",CONCATENATE(";",F699,",",H699,IF(I699="","",CONCATENATE(";",I699,",",K699))))))</f>
        <v xml:space="preserve">quinta das 21:00 às 23:00, semanal </v>
      </c>
      <c r="C699" s="34" t="s">
        <v>684</v>
      </c>
      <c r="D699" s="35" t="s">
        <v>671</v>
      </c>
      <c r="E699" s="35" t="s">
        <v>655</v>
      </c>
      <c r="M699" s="33"/>
      <c r="N699" s="34"/>
    </row>
    <row r="700" spans="2:14" ht="39" thickBot="1" x14ac:dyDescent="0.3">
      <c r="B700" s="30" t="str">
        <f>IF(C700="","",CONCATENATE(C700,",",E700,IF(F700="","",CONCATENATE(";",F700,",",H700,IF(I700="","",CONCATENATE(";",I700,",",K700))))))</f>
        <v>quinta das 08:00 às 11:00, quinzenal II</v>
      </c>
      <c r="C700" s="34" t="s">
        <v>3378</v>
      </c>
      <c r="D700" s="35" t="s">
        <v>669</v>
      </c>
      <c r="E700" s="35" t="s">
        <v>650</v>
      </c>
      <c r="M700" s="33"/>
      <c r="N700" s="34"/>
    </row>
    <row r="701" spans="2:14" ht="39" thickBot="1" x14ac:dyDescent="0.3">
      <c r="B701" s="30" t="str">
        <f>IF(C701="","",CONCATENATE(C701,",",E701,IF(F701="","",CONCATENATE(";",F701,",",H701,IF(I701="","",CONCATENATE(";",I701,",",K701))))))</f>
        <v>quinta das 18:00 às 21:00, quinzenal II</v>
      </c>
      <c r="C701" s="34" t="s">
        <v>703</v>
      </c>
      <c r="D701" s="35" t="s">
        <v>669</v>
      </c>
      <c r="E701" s="35" t="s">
        <v>650</v>
      </c>
      <c r="M701" s="33"/>
      <c r="N701" s="34"/>
    </row>
    <row r="702" spans="2:14" ht="39" thickBot="1" x14ac:dyDescent="0.3">
      <c r="B702" s="30" t="str">
        <f>IF(C702="","",CONCATENATE(C702,",",E702,IF(F702="","",CONCATENATE(";",F702,",",H702,IF(I702="","",CONCATENATE(";",I702,",",K702))))))</f>
        <v>terça das 14:00 às 16:00, quinzenal II</v>
      </c>
      <c r="C702" s="34" t="s">
        <v>1159</v>
      </c>
      <c r="D702" s="35" t="s">
        <v>721</v>
      </c>
      <c r="E702" s="35" t="s">
        <v>650</v>
      </c>
      <c r="M702" s="33"/>
      <c r="N702" s="34"/>
    </row>
    <row r="703" spans="2:14" ht="39" thickBot="1" x14ac:dyDescent="0.3">
      <c r="B703" s="30" t="str">
        <f>IF(C703="","",CONCATENATE(C703,",",E703,IF(F703="","",CONCATENATE(";",F703,",",H703,IF(I703="","",CONCATENATE(";",I703,",",K703))))))</f>
        <v>terça das 19:00 às 21:00, quinzenal II</v>
      </c>
      <c r="C703" s="34" t="s">
        <v>1158</v>
      </c>
      <c r="D703" s="35" t="s">
        <v>665</v>
      </c>
      <c r="E703" s="35" t="s">
        <v>650</v>
      </c>
      <c r="M703" s="33"/>
      <c r="N703" s="34"/>
    </row>
    <row r="704" spans="2:14" ht="26.25" thickBot="1" x14ac:dyDescent="0.3">
      <c r="B704" s="30" t="str">
        <f>IF(C704="","",CONCATENATE(C704,",",E704,IF(F704="","",CONCATENATE(";",F704,",",H704,IF(I704="","",CONCATENATE(";",I704,",",K704))))))</f>
        <v xml:space="preserve">sexta das 16:00 às 18:00, semanal </v>
      </c>
      <c r="C704" s="34" t="s">
        <v>686</v>
      </c>
      <c r="D704" s="35" t="s">
        <v>722</v>
      </c>
      <c r="E704" s="35" t="s">
        <v>655</v>
      </c>
      <c r="M704" s="33"/>
      <c r="N704" s="34"/>
    </row>
    <row r="705" spans="2:14" ht="26.25" thickBot="1" x14ac:dyDescent="0.3">
      <c r="B705" s="30" t="str">
        <f>IF(C705="","",CONCATENATE(C705,",",E705,IF(F705="","",CONCATENATE(";",F705,",",H705,IF(I705="","",CONCATENATE(";",I705,",",K705))))))</f>
        <v xml:space="preserve">sexta das 19:00 às 21:00, semanal </v>
      </c>
      <c r="C705" s="34" t="s">
        <v>659</v>
      </c>
      <c r="D705" s="35" t="s">
        <v>722</v>
      </c>
      <c r="E705" s="35" t="s">
        <v>655</v>
      </c>
      <c r="M705" s="33"/>
      <c r="N705" s="34"/>
    </row>
    <row r="706" spans="2:14" ht="26.25" thickBot="1" x14ac:dyDescent="0.3">
      <c r="B706" s="30" t="str">
        <f>IF(C706="","",CONCATENATE(C706,",",E706,IF(F706="","",CONCATENATE(";",F706,",",H706,IF(I706="","",CONCATENATE(";",I706,",",K706))))))</f>
        <v xml:space="preserve">quinta das 19:00 às 21:00, semanal </v>
      </c>
      <c r="C706" s="34" t="s">
        <v>676</v>
      </c>
      <c r="D706" s="35" t="s">
        <v>722</v>
      </c>
      <c r="E706" s="35" t="s">
        <v>655</v>
      </c>
      <c r="M706" s="33"/>
      <c r="N706" s="34"/>
    </row>
    <row r="707" spans="2:14" ht="26.25" thickBot="1" x14ac:dyDescent="0.3">
      <c r="B707" s="30" t="str">
        <f>IF(C707="","",CONCATENATE(C707,",",E707,IF(F707="","",CONCATENATE(";",F707,",",H707,IF(I707="","",CONCATENATE(";",I707,",",K707))))))</f>
        <v xml:space="preserve">sexta das 14:00 às 16:00, semanal </v>
      </c>
      <c r="C707" s="34" t="s">
        <v>690</v>
      </c>
      <c r="D707" s="35" t="s">
        <v>722</v>
      </c>
      <c r="E707" s="35" t="s">
        <v>655</v>
      </c>
      <c r="M707" s="33"/>
      <c r="N707" s="34"/>
    </row>
    <row r="708" spans="2:14" ht="15.75" thickBot="1" x14ac:dyDescent="0.3">
      <c r="B708" s="30" t="str">
        <f>IF(C708="","",CONCATENATE(C708,",",E708,IF(F708="","",CONCATENATE(";",F708,",",H708,IF(I708="","",CONCATENATE(";",I708,",",K708))))))</f>
        <v/>
      </c>
      <c r="C708" s="34"/>
      <c r="M708" s="33"/>
      <c r="N708" s="34"/>
    </row>
    <row r="709" spans="2:14" ht="15.75" thickBot="1" x14ac:dyDescent="0.3">
      <c r="B709" s="30" t="str">
        <f>IF(C709="","",CONCATENATE(C709,",",E709,IF(F709="","",CONCATENATE(";",F709,",",H709,IF(I709="","",CONCATENATE(";",I709,",",K709))))))</f>
        <v/>
      </c>
      <c r="C709" s="34"/>
      <c r="M709" s="33"/>
      <c r="N709" s="34"/>
    </row>
    <row r="710" spans="2:14" ht="15.75" thickBot="1" x14ac:dyDescent="0.3">
      <c r="B710" s="30" t="str">
        <f>IF(C710="","",CONCATENATE(C710,",",E710,IF(F710="","",CONCATENATE(";",F710,",",H710,IF(I710="","",CONCATENATE(";",I710,",",K710))))))</f>
        <v/>
      </c>
      <c r="C710" s="34"/>
      <c r="M710" s="33"/>
      <c r="N710" s="34"/>
    </row>
    <row r="711" spans="2:14" ht="15.75" thickBot="1" x14ac:dyDescent="0.3">
      <c r="B711" s="30" t="str">
        <f>IF(C711="","",CONCATENATE(C711,",",E711,IF(F711="","",CONCATENATE(";",F711,",",H711,IF(I711="","",CONCATENATE(";",I711,",",K711))))))</f>
        <v/>
      </c>
      <c r="C711" s="34"/>
      <c r="M711" s="33"/>
      <c r="N711" s="34"/>
    </row>
    <row r="712" spans="2:14" ht="26.25" thickBot="1" x14ac:dyDescent="0.3">
      <c r="B712" s="30" t="str">
        <f>IF(C712="","",CONCATENATE(C712,",",E712,IF(F712="","",CONCATENATE(";",F712,",",H712,IF(I712="","",CONCATENATE(";",I712,",",K712))))))</f>
        <v xml:space="preserve">terça das 10:00 às 12:00, semanal </v>
      </c>
      <c r="C712" s="34" t="s">
        <v>1155</v>
      </c>
      <c r="D712" s="35" t="s">
        <v>661</v>
      </c>
      <c r="E712" s="35" t="s">
        <v>655</v>
      </c>
      <c r="M712" s="33"/>
      <c r="N712" s="34"/>
    </row>
    <row r="713" spans="2:14" ht="15.75" thickBot="1" x14ac:dyDescent="0.3">
      <c r="B713" s="30" t="str">
        <f>IF(C713="","",CONCATENATE(C713,",",E713,IF(F713="","",CONCATENATE(";",F713,",",H713,IF(I713="","",CONCATENATE(";",I713,",",K713))))))</f>
        <v/>
      </c>
      <c r="C713" s="34"/>
      <c r="M713" s="33"/>
      <c r="N713" s="34"/>
    </row>
    <row r="714" spans="2:14" ht="26.25" thickBot="1" x14ac:dyDescent="0.3">
      <c r="B714" s="30" t="str">
        <f>IF(C714="","",CONCATENATE(C714,",",E714,IF(F714="","",CONCATENATE(";",F714,",",H714,IF(I714="","",CONCATENATE(";",I714,",",K714))))))</f>
        <v xml:space="preserve">segunda das 10:00 às 12:00, semanal </v>
      </c>
      <c r="C714" s="34" t="s">
        <v>666</v>
      </c>
      <c r="D714" s="35" t="s">
        <v>670</v>
      </c>
      <c r="E714" s="35" t="s">
        <v>655</v>
      </c>
      <c r="M714" s="33"/>
      <c r="N714" s="34"/>
    </row>
    <row r="715" spans="2:14" ht="26.25" thickBot="1" x14ac:dyDescent="0.3">
      <c r="B715" s="30" t="str">
        <f>IF(C715="","",CONCATENATE(C715,",",E715,IF(F715="","",CONCATENATE(";",F715,",",H715,IF(I715="","",CONCATENATE(";",I715,",",K715))))))</f>
        <v xml:space="preserve">sexta das 19:00 às 21:00, semanal </v>
      </c>
      <c r="C715" s="34" t="s">
        <v>659</v>
      </c>
      <c r="D715" s="35" t="s">
        <v>662</v>
      </c>
      <c r="E715" s="35" t="s">
        <v>655</v>
      </c>
      <c r="M715" s="33"/>
      <c r="N715" s="34"/>
    </row>
    <row r="716" spans="2:14" ht="26.25" thickBot="1" x14ac:dyDescent="0.3">
      <c r="B716" s="30" t="str">
        <f>IF(C716="","",CONCATENATE(C716,",",E716,IF(F716="","",CONCATENATE(";",F716,",",H716,IF(I716="","",CONCATENATE(";",I716,",",K716))))))</f>
        <v xml:space="preserve">quinta das 16:00 às 18:00, semanal </v>
      </c>
      <c r="C716" s="34" t="s">
        <v>683</v>
      </c>
      <c r="D716" s="35" t="s">
        <v>722</v>
      </c>
      <c r="E716" s="35" t="s">
        <v>655</v>
      </c>
      <c r="M716" s="33"/>
      <c r="N716" s="34"/>
    </row>
    <row r="717" spans="2:14" ht="15.75" thickBot="1" x14ac:dyDescent="0.3">
      <c r="B717" s="30" t="str">
        <f>IF(C717="","",CONCATENATE(C717,",",E717,IF(F717="","",CONCATENATE(";",F717,",",H717,IF(I717="","",CONCATENATE(";",I717,",",K717))))))</f>
        <v/>
      </c>
      <c r="C717" s="34"/>
      <c r="M717" s="33"/>
      <c r="N717" s="34"/>
    </row>
    <row r="718" spans="2:14" ht="15.75" thickBot="1" x14ac:dyDescent="0.3">
      <c r="B718" s="30" t="str">
        <f>IF(C718="","",CONCATENATE(C718,",",E718,IF(F718="","",CONCATENATE(";",F718,",",H718,IF(I718="","",CONCATENATE(";",I718,",",K718))))))</f>
        <v/>
      </c>
      <c r="C718" s="34"/>
      <c r="M718" s="33"/>
      <c r="N718" s="34"/>
    </row>
    <row r="719" spans="2:14" ht="39" thickBot="1" x14ac:dyDescent="0.3">
      <c r="B719" s="30" t="str">
        <f>IF(C719="","",CONCATENATE(C719,",",E719,IF(F719="","",CONCATENATE(";",F719,",",H719,IF(I719="","",CONCATENATE(";",I719,",",K719))))))</f>
        <v>terça das 16:00 às 18:00, quinzenal II</v>
      </c>
      <c r="C719" s="34" t="s">
        <v>1160</v>
      </c>
      <c r="D719" s="35" t="s">
        <v>721</v>
      </c>
      <c r="E719" s="35" t="s">
        <v>650</v>
      </c>
      <c r="M719" s="33"/>
      <c r="N719" s="34"/>
    </row>
    <row r="720" spans="2:14" ht="39" thickBot="1" x14ac:dyDescent="0.3">
      <c r="B720" s="30" t="str">
        <f>IF(C720="","",CONCATENATE(C720,",",E720,IF(F720="","",CONCATENATE(";",F720,",",H720,IF(I720="","",CONCATENATE(";",I720,",",K720))))))</f>
        <v>terça das 21:00 às 23:00, quinzenal II</v>
      </c>
      <c r="C720" s="34" t="s">
        <v>1156</v>
      </c>
      <c r="D720" s="35" t="s">
        <v>721</v>
      </c>
      <c r="E720" s="35" t="s">
        <v>650</v>
      </c>
      <c r="M720" s="33"/>
      <c r="N720" s="34"/>
    </row>
    <row r="721" spans="2:14" ht="26.25" thickBot="1" x14ac:dyDescent="0.3">
      <c r="B721" s="30" t="str">
        <f>IF(C721="","",CONCATENATE(C721,",",E721,IF(F721="","",CONCATENATE(";",F721,",",H721,IF(I721="","",CONCATENATE(";",I721,",",K721))))))</f>
        <v xml:space="preserve">quinta das 14:00 às 16:00, semanal </v>
      </c>
      <c r="C721" s="34" t="s">
        <v>657</v>
      </c>
      <c r="D721" s="35" t="s">
        <v>720</v>
      </c>
      <c r="E721" s="35" t="s">
        <v>655</v>
      </c>
      <c r="M721" s="33"/>
      <c r="N721" s="34"/>
    </row>
    <row r="722" spans="2:14" ht="15.75" thickBot="1" x14ac:dyDescent="0.3">
      <c r="B722" s="30" t="str">
        <f>IF(C722="","",CONCATENATE(C722,",",E722,IF(F722="","",CONCATENATE(";",F722,",",H722,IF(I722="","",CONCATENATE(";",I722,",",K722))))))</f>
        <v/>
      </c>
      <c r="C722" s="34"/>
      <c r="M722" s="33"/>
      <c r="N722" s="34"/>
    </row>
    <row r="723" spans="2:14" ht="15.75" thickBot="1" x14ac:dyDescent="0.3">
      <c r="B723" s="30" t="str">
        <f>IF(C723="","",CONCATENATE(C723,",",E723,IF(F723="","",CONCATENATE(";",F723,",",H723,IF(I723="","",CONCATENATE(";",I723,",",K723))))))</f>
        <v/>
      </c>
      <c r="C723" s="34"/>
      <c r="M723" s="33"/>
      <c r="N723" s="34"/>
    </row>
    <row r="724" spans="2:14" ht="26.25" thickBot="1" x14ac:dyDescent="0.3">
      <c r="B724" s="30" t="str">
        <f>IF(C724="","",CONCATENATE(C724,",",E724,IF(F724="","",CONCATENATE(";",F724,",",H724,IF(I724="","",CONCATENATE(";",I724,",",K724))))))</f>
        <v xml:space="preserve">quarta das 19:00 às 21:00, semanal </v>
      </c>
      <c r="C724" s="34" t="s">
        <v>653</v>
      </c>
      <c r="D724" s="35" t="s">
        <v>3371</v>
      </c>
      <c r="E724" s="35" t="s">
        <v>655</v>
      </c>
      <c r="M724" s="33"/>
      <c r="N724" s="34"/>
    </row>
    <row r="725" spans="2:14" ht="26.25" thickBot="1" x14ac:dyDescent="0.3">
      <c r="B725" s="30" t="str">
        <f>IF(C725="","",CONCATENATE(C725,",",E725,IF(F725="","",CONCATENATE(";",F725,",",H725,IF(I725="","",CONCATENATE(";",I725,",",K725))))))</f>
        <v xml:space="preserve">quarta das 19:00 às 21:00, semanal </v>
      </c>
      <c r="C725" s="34" t="s">
        <v>653</v>
      </c>
      <c r="D725" s="35" t="s">
        <v>719</v>
      </c>
      <c r="E725" s="35" t="s">
        <v>655</v>
      </c>
      <c r="M725" s="33"/>
      <c r="N725" s="34"/>
    </row>
    <row r="726" spans="2:14" ht="30.75" thickBot="1" x14ac:dyDescent="0.3">
      <c r="B726" s="30" t="str">
        <f>IF(C726="","",CONCATENATE(C726,",",E726,IF(F726="","",CONCATENATE(";",F726,",",H726,IF(I726="","",CONCATENATE(";",I726,",",K726))))))</f>
        <v xml:space="preserve">quarta das 16:00 às 18:00, semanal </v>
      </c>
      <c r="C726" s="36" t="s">
        <v>3359</v>
      </c>
      <c r="D726" s="35" t="s">
        <v>719</v>
      </c>
      <c r="E726" s="35" t="s">
        <v>655</v>
      </c>
      <c r="M726" s="33"/>
      <c r="N726" s="36"/>
    </row>
    <row r="727" spans="2:14" ht="26.25" thickBot="1" x14ac:dyDescent="0.3">
      <c r="B727" s="30" t="str">
        <f>IF(C727="","",CONCATENATE(C727,",",E727,IF(F727="","",CONCATENATE(";",F727,",",H727,IF(I727="","",CONCATENATE(";",I727,",",K727))))))</f>
        <v xml:space="preserve">quinta das 19:00 às 21:00, semanal </v>
      </c>
      <c r="C727" s="34" t="s">
        <v>676</v>
      </c>
      <c r="D727" s="35" t="s">
        <v>662</v>
      </c>
      <c r="E727" s="35" t="s">
        <v>655</v>
      </c>
      <c r="M727" s="33"/>
      <c r="N727" s="34"/>
    </row>
    <row r="728" spans="2:14" ht="26.25" thickBot="1" x14ac:dyDescent="0.3">
      <c r="B728" s="30" t="str">
        <f>IF(C728="","",CONCATENATE(C728,",",E728,IF(F728="","",CONCATENATE(";",F728,",",H728,IF(I728="","",CONCATENATE(";",I728,",",K728))))))</f>
        <v xml:space="preserve">quarta das 16:00 às 18:00, semanal </v>
      </c>
      <c r="C728" s="34" t="s">
        <v>3359</v>
      </c>
      <c r="D728" s="35" t="s">
        <v>720</v>
      </c>
      <c r="E728" s="35" t="s">
        <v>655</v>
      </c>
      <c r="M728" s="33"/>
      <c r="N728" s="34"/>
    </row>
    <row r="729" spans="2:14" ht="39" thickBot="1" x14ac:dyDescent="0.3">
      <c r="B729" s="30" t="str">
        <f>IF(C729="","",CONCATENATE(C729,",",E729,IF(F729="","",CONCATENATE(";",F729,",",H729,IF(I729="","",CONCATENATE(";",I729,",",K729))))))</f>
        <v>quarta das 08:00 às 10:00, quinzenal II</v>
      </c>
      <c r="C729" s="34" t="s">
        <v>649</v>
      </c>
      <c r="D729" s="35" t="s">
        <v>719</v>
      </c>
      <c r="E729" s="35" t="s">
        <v>650</v>
      </c>
      <c r="M729" s="33"/>
      <c r="N729" s="34"/>
    </row>
    <row r="730" spans="2:14" ht="39" thickBot="1" x14ac:dyDescent="0.3">
      <c r="B730" s="30" t="str">
        <f>IF(C730="","",CONCATENATE(C730,",",E730,IF(F730="","",CONCATENATE(";",F730,",",H730,IF(I730="","",CONCATENATE(";",I730,",",K730))))))</f>
        <v>segunda das 21:00 às 23:00, quinzenal I</v>
      </c>
      <c r="C730" s="34" t="s">
        <v>667</v>
      </c>
      <c r="D730" s="35" t="s">
        <v>719</v>
      </c>
      <c r="E730" s="35" t="s">
        <v>652</v>
      </c>
      <c r="M730" s="33"/>
      <c r="N730" s="34"/>
    </row>
    <row r="731" spans="2:14" ht="39" thickBot="1" x14ac:dyDescent="0.3">
      <c r="B731" s="30" t="str">
        <f>IF(C731="","",CONCATENATE(C731,",",E731,IF(F731="","",CONCATENATE(";",F731,",",H731,IF(I731="","",CONCATENATE(";",I731,",",K731))))))</f>
        <v xml:space="preserve">segunda das 10:00 às 12:00, semanal </v>
      </c>
      <c r="C731" s="34" t="s">
        <v>666</v>
      </c>
      <c r="D731" s="35" t="s">
        <v>719</v>
      </c>
      <c r="E731" s="35" t="s">
        <v>655</v>
      </c>
      <c r="M731" s="33"/>
      <c r="N731" s="34"/>
    </row>
    <row r="732" spans="2:14" ht="39" thickBot="1" x14ac:dyDescent="0.3">
      <c r="B732" s="30" t="str">
        <f>IF(C732="","",CONCATENATE(C732,",",E732,IF(F732="","",CONCATENATE(";",F732,",",H732,IF(I732="","",CONCATENATE(";",I732,",",K732))))))</f>
        <v>segunda das 21:00 às 23:00, quinzenal II</v>
      </c>
      <c r="C732" s="34" t="s">
        <v>667</v>
      </c>
      <c r="D732" s="35" t="s">
        <v>719</v>
      </c>
      <c r="E732" s="35" t="s">
        <v>650</v>
      </c>
      <c r="M732" s="33"/>
      <c r="N732" s="34"/>
    </row>
    <row r="733" spans="2:14" ht="26.25" thickBot="1" x14ac:dyDescent="0.3">
      <c r="B733" s="30" t="str">
        <f>IF(C733="","",CONCATENATE(C733,",",E733,IF(F733="","",CONCATENATE(";",F733,",",H733,IF(I733="","",CONCATENATE(";",I733,",",K733))))))</f>
        <v xml:space="preserve">terça das 08:00 às 10:00, semanal </v>
      </c>
      <c r="C733" s="34" t="s">
        <v>1157</v>
      </c>
      <c r="D733" s="35" t="s">
        <v>720</v>
      </c>
      <c r="E733" s="35" t="s">
        <v>655</v>
      </c>
      <c r="M733" s="33"/>
      <c r="N733" s="34"/>
    </row>
    <row r="734" spans="2:14" ht="39" thickBot="1" x14ac:dyDescent="0.3">
      <c r="B734" s="30" t="str">
        <f>IF(C734="","",CONCATENATE(C734,",",E734,IF(F734="","",CONCATENATE(";",F734,",",H734,IF(I734="","",CONCATENATE(";",I734,",",K734))))))</f>
        <v>sexta das 21:00 às 23:00, quinzenal II; sexta das 21:00 às 23:00, quinzenal I</v>
      </c>
      <c r="C734" s="34" t="s">
        <v>688</v>
      </c>
      <c r="D734" s="35" t="s">
        <v>720</v>
      </c>
      <c r="E734" s="35" t="s">
        <v>650</v>
      </c>
      <c r="F734" s="35" t="s">
        <v>675</v>
      </c>
      <c r="G734" s="35" t="s">
        <v>720</v>
      </c>
      <c r="H734" s="35" t="s">
        <v>652</v>
      </c>
      <c r="M734" s="33"/>
      <c r="N734" s="34"/>
    </row>
    <row r="735" spans="2:14" ht="39" thickBot="1" x14ac:dyDescent="0.3">
      <c r="B735" s="30" t="str">
        <f>IF(C735="","",CONCATENATE(C735,",",E735,IF(F735="","",CONCATENATE(";",F735,",",H735,IF(I735="","",CONCATENATE(";",I735,",",K735))))))</f>
        <v>sexta das 19:00 às 21:00, quinzenal II; sexta das 19:00 às 21:00, quinzenal I</v>
      </c>
      <c r="C735" s="34" t="s">
        <v>659</v>
      </c>
      <c r="D735" s="35" t="s">
        <v>665</v>
      </c>
      <c r="E735" s="35" t="s">
        <v>650</v>
      </c>
      <c r="F735" s="35" t="s">
        <v>674</v>
      </c>
      <c r="G735" s="35" t="s">
        <v>665</v>
      </c>
      <c r="H735" s="35" t="s">
        <v>652</v>
      </c>
      <c r="M735" s="33"/>
      <c r="N735" s="34"/>
    </row>
    <row r="736" spans="2:14" ht="26.25" thickBot="1" x14ac:dyDescent="0.3">
      <c r="B736" s="30" t="str">
        <f>IF(C736="","",CONCATENATE(C736,",",E736,IF(F736="","",CONCATENATE(";",F736,",",H736,IF(I736="","",CONCATENATE(";",I736,",",K736))))))</f>
        <v xml:space="preserve">terça das 14:00 às 16:00, semanal </v>
      </c>
      <c r="C736" s="34" t="s">
        <v>1159</v>
      </c>
      <c r="D736" s="35" t="s">
        <v>720</v>
      </c>
      <c r="E736" s="35" t="s">
        <v>655</v>
      </c>
      <c r="M736" s="33"/>
      <c r="N736" s="34"/>
    </row>
    <row r="737" spans="2:14" ht="26.25" thickBot="1" x14ac:dyDescent="0.3">
      <c r="B737" s="30" t="str">
        <f>IF(C737="","",CONCATENATE(C737,",",E737,IF(F737="","",CONCATENATE(";",F737,",",H737,IF(I737="","",CONCATENATE(";",I737,",",K737))))))</f>
        <v xml:space="preserve">quinta das 19:00 às 21:00, semanal </v>
      </c>
      <c r="C737" s="34" t="s">
        <v>676</v>
      </c>
      <c r="D737" s="35" t="s">
        <v>720</v>
      </c>
      <c r="E737" s="35" t="s">
        <v>655</v>
      </c>
      <c r="M737" s="33"/>
      <c r="N737" s="34"/>
    </row>
    <row r="738" spans="2:14" ht="26.25" thickBot="1" x14ac:dyDescent="0.3">
      <c r="B738" s="30" t="str">
        <f>IF(C738="","",CONCATENATE(C738,",",E738,IF(F738="","",CONCATENATE(";",F738,",",H738,IF(I738="","",CONCATENATE(";",I738,",",K738))))))</f>
        <v xml:space="preserve">terça das 19:00 às 21:00, semanal </v>
      </c>
      <c r="C738" s="34" t="s">
        <v>1158</v>
      </c>
      <c r="D738" s="35" t="s">
        <v>720</v>
      </c>
      <c r="E738" s="35" t="s">
        <v>655</v>
      </c>
      <c r="M738" s="33"/>
      <c r="N738" s="34"/>
    </row>
    <row r="739" spans="2:14" ht="39" thickBot="1" x14ac:dyDescent="0.3">
      <c r="B739" s="30" t="str">
        <f>IF(C739="","",CONCATENATE(C739,",",E739,IF(F739="","",CONCATENATE(";",F739,",",H739,IF(I739="","",CONCATENATE(";",I739,",",K739))))))</f>
        <v>sexta das 19:00 às 21:00, quinzenal II</v>
      </c>
      <c r="C739" s="34" t="s">
        <v>659</v>
      </c>
      <c r="D739" s="35" t="s">
        <v>723</v>
      </c>
      <c r="E739" s="35" t="s">
        <v>650</v>
      </c>
      <c r="M739" s="33"/>
      <c r="N739" s="34"/>
    </row>
    <row r="740" spans="2:14" ht="15.75" thickBot="1" x14ac:dyDescent="0.3">
      <c r="B740" s="30" t="str">
        <f>IF(C740="","",CONCATENATE(C740,",",E740,IF(F740="","",CONCATENATE(";",F740,",",H740,IF(I740="","",CONCATENATE(";",I740,",",K740))))))</f>
        <v/>
      </c>
      <c r="C740" s="34"/>
      <c r="M740" s="33"/>
      <c r="N740" s="34"/>
    </row>
    <row r="741" spans="2:14" ht="15.75" thickBot="1" x14ac:dyDescent="0.3">
      <c r="B741" s="30" t="str">
        <f>IF(C741="","",CONCATENATE(C741,",",E741,IF(F741="","",CONCATENATE(";",F741,",",H741,IF(I741="","",CONCATENATE(";",I741,",",K741))))))</f>
        <v/>
      </c>
      <c r="C741" s="34"/>
      <c r="M741" s="33"/>
      <c r="N741" s="34"/>
    </row>
    <row r="742" spans="2:14" ht="15.75" thickBot="1" x14ac:dyDescent="0.3">
      <c r="B742" s="30" t="str">
        <f>IF(C742="","",CONCATENATE(C742,",",E742,IF(F742="","",CONCATENATE(";",F742,",",H742,IF(I742="","",CONCATENATE(";",I742,",",K742))))))</f>
        <v/>
      </c>
      <c r="C742" s="34"/>
      <c r="M742" s="33"/>
      <c r="N742" s="34"/>
    </row>
    <row r="743" spans="2:14" ht="39" thickBot="1" x14ac:dyDescent="0.3">
      <c r="B743" s="30" t="str">
        <f>IF(C743="","",CONCATENATE(C743,",",E743,IF(F743="","",CONCATENATE(";",F743,",",H743,IF(I743="","",CONCATENATE(";",I743,",",K743))))))</f>
        <v>quarta das 19:00 às 21:00, quinzenal II</v>
      </c>
      <c r="C743" s="34" t="s">
        <v>653</v>
      </c>
      <c r="D743" s="35" t="s">
        <v>723</v>
      </c>
      <c r="E743" s="35" t="s">
        <v>650</v>
      </c>
      <c r="M743" s="33"/>
      <c r="N743" s="34"/>
    </row>
    <row r="744" spans="2:14" ht="15.75" thickBot="1" x14ac:dyDescent="0.3">
      <c r="B744" s="30" t="str">
        <f>IF(C744="","",CONCATENATE(C744,",",E744,IF(F744="","",CONCATENATE(";",F744,",",H744,IF(I744="","",CONCATENATE(";",I744,",",K744))))))</f>
        <v/>
      </c>
      <c r="C744" s="34"/>
      <c r="M744" s="33"/>
      <c r="N744" s="34"/>
    </row>
    <row r="745" spans="2:14" ht="15.75" thickBot="1" x14ac:dyDescent="0.3">
      <c r="B745" s="30" t="str">
        <f>IF(C745="","",CONCATENATE(C745,",",E745,IF(F745="","",CONCATENATE(";",F745,",",H745,IF(I745="","",CONCATENATE(";",I745,",",K745))))))</f>
        <v/>
      </c>
      <c r="C745" s="34"/>
      <c r="M745" s="33"/>
      <c r="N745" s="34"/>
    </row>
    <row r="746" spans="2:14" ht="15.75" thickBot="1" x14ac:dyDescent="0.3">
      <c r="B746" s="30" t="str">
        <f>IF(C746="","",CONCATENATE(C746,",",E746,IF(F746="","",CONCATENATE(";",F746,",",H746,IF(I746="","",CONCATENATE(";",I746,",",K746))))))</f>
        <v/>
      </c>
      <c r="C746" s="36"/>
      <c r="M746" s="33"/>
      <c r="N746" s="36"/>
    </row>
    <row r="747" spans="2:14" ht="15.75" thickBot="1" x14ac:dyDescent="0.3">
      <c r="B747" s="30" t="str">
        <f>IF(C747="","",CONCATENATE(C747,",",E747,IF(F747="","",CONCATENATE(";",F747,",",H747,IF(I747="","",CONCATENATE(";",I747,",",K747))))))</f>
        <v/>
      </c>
      <c r="C747" s="34"/>
      <c r="M747" s="33"/>
      <c r="N747" s="34"/>
    </row>
    <row r="748" spans="2:14" ht="15.75" thickBot="1" x14ac:dyDescent="0.3">
      <c r="B748" s="30" t="str">
        <f>IF(C748="","",CONCATENATE(C748,",",E748,IF(F748="","",CONCATENATE(";",F748,",",H748,IF(I748="","",CONCATENATE(";",I748,",",K748))))))</f>
        <v/>
      </c>
      <c r="C748" s="34"/>
      <c r="M748" s="33"/>
      <c r="N748" s="34"/>
    </row>
    <row r="749" spans="2:14" ht="15.75" thickBot="1" x14ac:dyDescent="0.3">
      <c r="B749" s="30" t="str">
        <f>IF(C749="","",CONCATENATE(C749,",",E749,IF(F749="","",CONCATENATE(";",F749,",",H749,IF(I749="","",CONCATENATE(";",I749,",",K749))))))</f>
        <v/>
      </c>
      <c r="C749" s="34"/>
      <c r="M749" s="33"/>
      <c r="N749" s="34"/>
    </row>
    <row r="750" spans="2:14" ht="15.75" thickBot="1" x14ac:dyDescent="0.3">
      <c r="B750" s="30" t="str">
        <f>IF(C750="","",CONCATENATE(C750,",",E750,IF(F750="","",CONCATENATE(";",F750,",",H750,IF(I750="","",CONCATENATE(";",I750,",",K750))))))</f>
        <v/>
      </c>
      <c r="C750" s="34"/>
      <c r="M750" s="33"/>
      <c r="N750" s="34"/>
    </row>
    <row r="751" spans="2:14" ht="15.75" thickBot="1" x14ac:dyDescent="0.3">
      <c r="B751" s="30" t="str">
        <f>IF(C751="","",CONCATENATE(C751,",",E751,IF(F751="","",CONCATENATE(";",F751,",",H751,IF(I751="","",CONCATENATE(";",I751,",",K751))))))</f>
        <v/>
      </c>
      <c r="C751" s="34"/>
      <c r="M751" s="33"/>
      <c r="N751" s="34"/>
    </row>
    <row r="752" spans="2:14" ht="39" thickBot="1" x14ac:dyDescent="0.3">
      <c r="B752" s="30" t="str">
        <f>IF(C752="","",CONCATENATE(C752,",",E752,IF(F752="","",CONCATENATE(";",F752,",",H752,IF(I752="","",CONCATENATE(";",I752,",",K752))))))</f>
        <v>sexta das 08:00 às 10:00, quinzenal II</v>
      </c>
      <c r="C752" s="34" t="s">
        <v>658</v>
      </c>
      <c r="D752" s="35" t="s">
        <v>724</v>
      </c>
      <c r="E752" s="35" t="s">
        <v>650</v>
      </c>
      <c r="M752" s="33"/>
      <c r="N752" s="34"/>
    </row>
    <row r="753" spans="2:14" ht="39" thickBot="1" x14ac:dyDescent="0.3">
      <c r="B753" s="30" t="str">
        <f>IF(C753="","",CONCATENATE(C753,",",E753,IF(F753="","",CONCATENATE(";",F753,",",H753,IF(I753="","",CONCATENATE(";",I753,",",K753))))))</f>
        <v>sexta das 19:00 às 21:00, quinzenal II</v>
      </c>
      <c r="C753" s="34" t="s">
        <v>659</v>
      </c>
      <c r="D753" s="35" t="s">
        <v>724</v>
      </c>
      <c r="E753" s="35" t="s">
        <v>650</v>
      </c>
      <c r="M753" s="33"/>
      <c r="N753" s="34"/>
    </row>
    <row r="754" spans="2:14" ht="39" thickBot="1" x14ac:dyDescent="0.3">
      <c r="B754" s="30" t="str">
        <f>IF(C754="","",CONCATENATE(C754,",",E754,IF(F754="","",CONCATENATE(";",F754,",",H754,IF(I754="","",CONCATENATE(";",I754,",",K754))))))</f>
        <v>sexta das 17:00 às 19:00, quinzenal II</v>
      </c>
      <c r="C754" s="34" t="s">
        <v>664</v>
      </c>
      <c r="D754" s="35" t="s">
        <v>3376</v>
      </c>
      <c r="E754" s="35" t="s">
        <v>650</v>
      </c>
      <c r="M754" s="33"/>
      <c r="N754" s="34"/>
    </row>
    <row r="755" spans="2:14" ht="15.75" thickBot="1" x14ac:dyDescent="0.3">
      <c r="B755" s="30" t="str">
        <f>IF(C755="","",CONCATENATE(C755,",",E755,IF(F755="","",CONCATENATE(";",F755,",",H755,IF(I755="","",CONCATENATE(";",I755,",",K755))))))</f>
        <v/>
      </c>
      <c r="C755" s="34"/>
      <c r="M755" s="33"/>
      <c r="N755" s="34"/>
    </row>
    <row r="756" spans="2:14" ht="15.75" thickBot="1" x14ac:dyDescent="0.3">
      <c r="B756" s="30" t="str">
        <f>IF(C756="","",CONCATENATE(C756,",",E756,IF(F756="","",CONCATENATE(";",F756,",",H756,IF(I756="","",CONCATENATE(";",I756,",",K756))))))</f>
        <v/>
      </c>
      <c r="C756" s="34"/>
      <c r="M756" s="33"/>
      <c r="N756" s="34"/>
    </row>
    <row r="757" spans="2:14" ht="15.75" thickBot="1" x14ac:dyDescent="0.3">
      <c r="B757" s="30" t="str">
        <f>IF(C757="","",CONCATENATE(C757,",",E757,IF(F757="","",CONCATENATE(";",F757,",",H757,IF(I757="","",CONCATENATE(";",I757,",",K757))))))</f>
        <v/>
      </c>
      <c r="C757" s="34"/>
      <c r="M757" s="33"/>
      <c r="N757" s="34"/>
    </row>
    <row r="758" spans="2:14" ht="39" thickBot="1" x14ac:dyDescent="0.3">
      <c r="B758" s="30" t="str">
        <f>IF(C758="","",CONCATENATE(C758,",",E758,IF(F758="","",CONCATENATE(";",F758,",",H758,IF(I758="","",CONCATENATE(";",I758,",",K758))))))</f>
        <v>quinta das 19:00 às 21:00, quinzenal I</v>
      </c>
      <c r="C758" s="34" t="s">
        <v>676</v>
      </c>
      <c r="D758" s="35" t="s">
        <v>723</v>
      </c>
      <c r="E758" s="35" t="s">
        <v>652</v>
      </c>
      <c r="M758" s="33"/>
      <c r="N758" s="34"/>
    </row>
    <row r="759" spans="2:14" ht="51.75" thickBot="1" x14ac:dyDescent="0.3">
      <c r="B759" s="30" t="str">
        <f>IF(C759="","",CONCATENATE(C759,",",E759,IF(F759="","",CONCATENATE(";",F759,",",H759,IF(I759="","",CONCATENATE(";",I759,",",K759))))))</f>
        <v xml:space="preserve">segunda das 21:00 às 23:00, semanal ; quarta das 19:00 às 21:00, semanal ; sexta das 19:00 às 21:00, semanal </v>
      </c>
      <c r="C759" s="34" t="s">
        <v>667</v>
      </c>
      <c r="D759" s="35" t="s">
        <v>702</v>
      </c>
      <c r="E759" s="35" t="s">
        <v>655</v>
      </c>
      <c r="F759" s="35" t="s">
        <v>668</v>
      </c>
      <c r="G759" s="35" t="s">
        <v>702</v>
      </c>
      <c r="H759" s="35" t="s">
        <v>655</v>
      </c>
      <c r="I759" s="35" t="s">
        <v>674</v>
      </c>
      <c r="J759" s="35" t="s">
        <v>3375</v>
      </c>
      <c r="K759" s="35" t="s">
        <v>655</v>
      </c>
      <c r="M759" s="33"/>
      <c r="N759" s="34"/>
    </row>
    <row r="760" spans="2:14" ht="39" thickBot="1" x14ac:dyDescent="0.3">
      <c r="B760" s="30" t="str">
        <f>IF(C760="","",CONCATENATE(C760,",",E760,IF(F760="","",CONCATENATE(";",F760,",",H760,IF(I760="","",CONCATENATE(";",I760,",",K760))))))</f>
        <v>terça das 19:00 às 21:00, quinzenal II</v>
      </c>
      <c r="C760" s="34" t="s">
        <v>1158</v>
      </c>
      <c r="D760" s="35" t="s">
        <v>723</v>
      </c>
      <c r="E760" s="35" t="s">
        <v>650</v>
      </c>
      <c r="M760" s="33"/>
      <c r="N760" s="34"/>
    </row>
    <row r="761" spans="2:14" ht="15.75" thickBot="1" x14ac:dyDescent="0.3">
      <c r="B761" s="30" t="str">
        <f>IF(C761="","",CONCATENATE(C761,",",E761,IF(F761="","",CONCATENATE(";",F761,",",H761,IF(I761="","",CONCATENATE(";",I761,",",K761))))))</f>
        <v/>
      </c>
      <c r="C761" s="34"/>
      <c r="M761" s="33"/>
      <c r="N761" s="34"/>
    </row>
    <row r="762" spans="2:14" ht="15.75" thickBot="1" x14ac:dyDescent="0.3">
      <c r="B762" s="30" t="str">
        <f>IF(C762="","",CONCATENATE(C762,",",E762,IF(F762="","",CONCATENATE(";",F762,",",H762,IF(I762="","",CONCATENATE(";",I762,",",K762))))))</f>
        <v/>
      </c>
      <c r="C762" s="34"/>
      <c r="M762" s="33"/>
      <c r="N762" s="34"/>
    </row>
    <row r="763" spans="2:14" ht="15.75" thickBot="1" x14ac:dyDescent="0.3">
      <c r="B763" s="30" t="str">
        <f>IF(C763="","",CONCATENATE(C763,",",E763,IF(F763="","",CONCATENATE(";",F763,",",H763,IF(I763="","",CONCATENATE(";",I763,",",K763))))))</f>
        <v/>
      </c>
      <c r="C763" s="34"/>
      <c r="M763" s="33"/>
      <c r="N763" s="34"/>
    </row>
    <row r="764" spans="2:14" ht="15.75" thickBot="1" x14ac:dyDescent="0.3">
      <c r="B764" s="30" t="str">
        <f>IF(C764="","",CONCATENATE(C764,",",E764,IF(F764="","",CONCATENATE(";",F764,",",H764,IF(I764="","",CONCATENATE(";",I764,",",K764))))))</f>
        <v/>
      </c>
      <c r="C764" s="34"/>
      <c r="M764" s="33"/>
      <c r="N764" s="34"/>
    </row>
    <row r="765" spans="2:14" ht="39" thickBot="1" x14ac:dyDescent="0.3">
      <c r="B765" s="30" t="str">
        <f>IF(C765="","",CONCATENATE(C765,",",E765,IF(F765="","",CONCATENATE(";",F765,",",H765,IF(I765="","",CONCATENATE(";",I765,",",K765))))))</f>
        <v>sexta das 08:00 às 10:00, quinzenal II</v>
      </c>
      <c r="C765" s="34" t="s">
        <v>658</v>
      </c>
      <c r="D765" s="35" t="s">
        <v>687</v>
      </c>
      <c r="E765" s="35" t="s">
        <v>650</v>
      </c>
      <c r="M765" s="33"/>
      <c r="N765" s="34"/>
    </row>
    <row r="766" spans="2:14" ht="39" thickBot="1" x14ac:dyDescent="0.3">
      <c r="B766" s="30" t="str">
        <f>IF(C766="","",CONCATENATE(C766,",",E766,IF(F766="","",CONCATENATE(";",F766,",",H766,IF(I766="","",CONCATENATE(";",I766,",",K766))))))</f>
        <v>terça das 21:00 às 23:00, quinzenal II</v>
      </c>
      <c r="C766" s="34" t="s">
        <v>1156</v>
      </c>
      <c r="D766" s="35" t="s">
        <v>687</v>
      </c>
      <c r="E766" s="35" t="s">
        <v>650</v>
      </c>
      <c r="M766" s="33"/>
      <c r="N766" s="34"/>
    </row>
    <row r="767" spans="2:14" ht="39" thickBot="1" x14ac:dyDescent="0.3">
      <c r="B767" s="30" t="str">
        <f>IF(C767="","",CONCATENATE(C767,",",E767,IF(F767="","",CONCATENATE(";",F767,",",H767,IF(I767="","",CONCATENATE(";",I767,",",K767))))))</f>
        <v>sexta das 08:00 às 10:00, quinzenal II</v>
      </c>
      <c r="C767" s="34" t="s">
        <v>658</v>
      </c>
      <c r="D767" s="35" t="s">
        <v>687</v>
      </c>
      <c r="E767" s="35" t="s">
        <v>650</v>
      </c>
      <c r="M767" s="33"/>
      <c r="N767" s="34"/>
    </row>
    <row r="768" spans="2:14" ht="39" thickBot="1" x14ac:dyDescent="0.3">
      <c r="B768" s="30" t="str">
        <f>IF(C768="","",CONCATENATE(C768,",",E768,IF(F768="","",CONCATENATE(";",F768,",",H768,IF(I768="","",CONCATENATE(";",I768,",",K768))))))</f>
        <v>terça das 21:00 às 23:00, quinzenal II</v>
      </c>
      <c r="C768" s="34" t="s">
        <v>1156</v>
      </c>
      <c r="D768" s="35" t="s">
        <v>689</v>
      </c>
      <c r="E768" s="35" t="s">
        <v>650</v>
      </c>
      <c r="M768" s="33"/>
      <c r="N768" s="34"/>
    </row>
    <row r="769" spans="2:14" ht="39" thickBot="1" x14ac:dyDescent="0.3">
      <c r="B769" s="30" t="str">
        <f>IF(C769="","",CONCATENATE(C769,",",E769,IF(F769="","",CONCATENATE(";",F769,",",H769,IF(I769="","",CONCATENATE(";",I769,",",K769))))))</f>
        <v>terça das 21:00 às 23:00, quinzenal II</v>
      </c>
      <c r="C769" s="34" t="s">
        <v>1156</v>
      </c>
      <c r="D769" s="35" t="s">
        <v>669</v>
      </c>
      <c r="E769" s="35" t="s">
        <v>650</v>
      </c>
      <c r="M769" s="33"/>
      <c r="N769" s="34"/>
    </row>
    <row r="770" spans="2:14" ht="39" thickBot="1" x14ac:dyDescent="0.3">
      <c r="B770" s="30" t="str">
        <f>IF(C770="","",CONCATENATE(C770,",",E770,IF(F770="","",CONCATENATE(";",F770,",",H770,IF(I770="","",CONCATENATE(";",I770,",",K770))))))</f>
        <v>terça das 16:00 às 18:00, quinzenal II</v>
      </c>
      <c r="C770" s="34" t="s">
        <v>1160</v>
      </c>
      <c r="D770" s="35" t="s">
        <v>669</v>
      </c>
      <c r="E770" s="35" t="s">
        <v>650</v>
      </c>
      <c r="M770" s="33"/>
      <c r="N770" s="34"/>
    </row>
    <row r="771" spans="2:14" ht="15.75" thickBot="1" x14ac:dyDescent="0.3">
      <c r="B771" s="30" t="str">
        <f>IF(C771="","",CONCATENATE(C771,",",E771,IF(F771="","",CONCATENATE(";",F771,",",H771,IF(I771="","",CONCATENATE(";",I771,",",K771))))))</f>
        <v/>
      </c>
      <c r="C771" s="34"/>
      <c r="M771" s="33"/>
      <c r="N771" s="34"/>
    </row>
    <row r="772" spans="2:14" ht="15.75" thickBot="1" x14ac:dyDescent="0.3">
      <c r="B772" s="30" t="str">
        <f>IF(C772="","",CONCATENATE(C772,",",E772,IF(F772="","",CONCATENATE(";",F772,",",H772,IF(I772="","",CONCATENATE(";",I772,",",K772))))))</f>
        <v/>
      </c>
      <c r="C772" s="34"/>
      <c r="M772" s="33"/>
      <c r="N772" s="34"/>
    </row>
    <row r="773" spans="2:14" ht="15.75" thickBot="1" x14ac:dyDescent="0.3">
      <c r="B773" s="30" t="str">
        <f>IF(C773="","",CONCATENATE(C773,",",E773,IF(F773="","",CONCATENATE(";",F773,",",H773,IF(I773="","",CONCATENATE(";",I773,",",K773))))))</f>
        <v/>
      </c>
      <c r="C773" s="34"/>
      <c r="M773" s="33"/>
      <c r="N773" s="34"/>
    </row>
    <row r="774" spans="2:14" ht="15.75" thickBot="1" x14ac:dyDescent="0.3">
      <c r="B774" s="30" t="str">
        <f>IF(C774="","",CONCATENATE(C774,",",E774,IF(F774="","",CONCATENATE(";",F774,",",H774,IF(I774="","",CONCATENATE(";",I774,",",K774))))))</f>
        <v/>
      </c>
      <c r="C774" s="34"/>
      <c r="M774" s="33"/>
      <c r="N774" s="34"/>
    </row>
    <row r="775" spans="2:14" ht="15.75" thickBot="1" x14ac:dyDescent="0.3">
      <c r="B775" s="30" t="str">
        <f>IF(C775="","",CONCATENATE(C775,",",E775,IF(F775="","",CONCATENATE(";",F775,",",H775,IF(I775="","",CONCATENATE(";",I775,",",K775))))))</f>
        <v/>
      </c>
      <c r="C775" s="34"/>
      <c r="M775" s="33"/>
      <c r="N775" s="34"/>
    </row>
    <row r="776" spans="2:14" ht="15.75" thickBot="1" x14ac:dyDescent="0.3">
      <c r="B776" s="30" t="str">
        <f>IF(C776="","",CONCATENATE(C776,",",E776,IF(F776="","",CONCATENATE(";",F776,",",H776,IF(I776="","",CONCATENATE(";",I776,",",K776))))))</f>
        <v/>
      </c>
      <c r="C776" s="34"/>
      <c r="M776" s="33"/>
      <c r="N776" s="34"/>
    </row>
    <row r="777" spans="2:14" ht="15.75" thickBot="1" x14ac:dyDescent="0.3">
      <c r="B777" s="30" t="str">
        <f>IF(C777="","",CONCATENATE(C777,",",E777,IF(F777="","",CONCATENATE(";",F777,",",H777,IF(I777="","",CONCATENATE(";",I777,",",K777))))))</f>
        <v/>
      </c>
      <c r="C777" s="34"/>
      <c r="M777" s="33"/>
      <c r="N777" s="34"/>
    </row>
    <row r="778" spans="2:14" ht="26.25" thickBot="1" x14ac:dyDescent="0.3">
      <c r="B778" s="30" t="str">
        <f>IF(C778="","",CONCATENATE(C778,",",E778,IF(F778="","",CONCATENATE(";",F778,",",H778,IF(I778="","",CONCATENATE(";",I778,",",K778))))))</f>
        <v xml:space="preserve">segunda das 14:00 às 16:00, semanal </v>
      </c>
      <c r="C778" s="34" t="s">
        <v>673</v>
      </c>
      <c r="D778" s="35" t="s">
        <v>3380</v>
      </c>
      <c r="E778" s="35" t="s">
        <v>655</v>
      </c>
      <c r="M778" s="33"/>
      <c r="N778" s="34"/>
    </row>
    <row r="779" spans="2:14" ht="26.25" thickBot="1" x14ac:dyDescent="0.3">
      <c r="B779" s="30" t="str">
        <f>IF(C779="","",CONCATENATE(C779,",",E779,IF(F779="","",CONCATENATE(";",F779,",",H779,IF(I779="","",CONCATENATE(";",I779,",",K779))))))</f>
        <v xml:space="preserve">segunda das 14:00 às 16:00, semanal </v>
      </c>
      <c r="C779" s="34" t="s">
        <v>673</v>
      </c>
      <c r="D779" s="35" t="s">
        <v>3373</v>
      </c>
      <c r="E779" s="35" t="s">
        <v>655</v>
      </c>
      <c r="M779" s="33"/>
      <c r="N779" s="34"/>
    </row>
    <row r="780" spans="2:14" ht="26.25" thickBot="1" x14ac:dyDescent="0.3">
      <c r="B780" s="30" t="str">
        <f>IF(C780="","",CONCATENATE(C780,",",E780,IF(F780="","",CONCATENATE(";",F780,",",H780,IF(I780="","",CONCATENATE(";",I780,",",K780))))))</f>
        <v xml:space="preserve">segunda das 19:00 às 21:00, semanal </v>
      </c>
      <c r="C780" s="34" t="s">
        <v>680</v>
      </c>
      <c r="D780" s="35" t="s">
        <v>3376</v>
      </c>
      <c r="E780" s="35" t="s">
        <v>655</v>
      </c>
      <c r="M780" s="33"/>
      <c r="N780" s="34"/>
    </row>
    <row r="781" spans="2:14" ht="26.25" thickBot="1" x14ac:dyDescent="0.3">
      <c r="B781" s="30" t="str">
        <f>IF(C781="","",CONCATENATE(C781,",",E781,IF(F781="","",CONCATENATE(";",F781,",",H781,IF(I781="","",CONCATENATE(";",I781,",",K781))))))</f>
        <v xml:space="preserve">segunda das 19:00 às 21:00, semanal </v>
      </c>
      <c r="C781" s="34" t="s">
        <v>680</v>
      </c>
      <c r="D781" s="35" t="s">
        <v>3380</v>
      </c>
      <c r="E781" s="35" t="s">
        <v>655</v>
      </c>
      <c r="M781" s="33"/>
      <c r="N781" s="34"/>
    </row>
    <row r="782" spans="2:14" ht="26.25" thickBot="1" x14ac:dyDescent="0.3">
      <c r="B782" s="30" t="str">
        <f>IF(C782="","",CONCATENATE(C782,",",E782,IF(F782="","",CONCATENATE(";",F782,",",H782,IF(I782="","",CONCATENATE(";",I782,",",K782))))))</f>
        <v xml:space="preserve">segunda das 14:00 às 16:00, semanal </v>
      </c>
      <c r="C782" s="34" t="s">
        <v>673</v>
      </c>
      <c r="D782" s="35" t="s">
        <v>3376</v>
      </c>
      <c r="E782" s="35" t="s">
        <v>655</v>
      </c>
      <c r="M782" s="33"/>
      <c r="N782" s="34"/>
    </row>
    <row r="783" spans="2:14" ht="26.25" thickBot="1" x14ac:dyDescent="0.3">
      <c r="B783" s="30" t="str">
        <f>IF(C783="","",CONCATENATE(C783,",",E783,IF(F783="","",CONCATENATE(";",F783,",",H783,IF(I783="","",CONCATENATE(";",I783,",",K783))))))</f>
        <v xml:space="preserve">segunda das 14:00 às 16:00, semanal </v>
      </c>
      <c r="C783" s="34" t="s">
        <v>673</v>
      </c>
      <c r="D783" s="35" t="s">
        <v>3373</v>
      </c>
      <c r="E783" s="35" t="s">
        <v>655</v>
      </c>
      <c r="M783" s="33"/>
      <c r="N783" s="34"/>
    </row>
    <row r="784" spans="2:14" ht="26.25" thickBot="1" x14ac:dyDescent="0.3">
      <c r="B784" s="30" t="str">
        <f>IF(C784="","",CONCATENATE(C784,",",E784,IF(F784="","",CONCATENATE(";",F784,",",H784,IF(I784="","",CONCATENATE(";",I784,",",K784))))))</f>
        <v xml:space="preserve">segunda das 19:00 às 21:00, semanal </v>
      </c>
      <c r="C784" s="34" t="s">
        <v>680</v>
      </c>
      <c r="D784" s="35" t="s">
        <v>3376</v>
      </c>
      <c r="E784" s="35" t="s">
        <v>655</v>
      </c>
      <c r="M784" s="33"/>
      <c r="N784" s="34"/>
    </row>
    <row r="785" spans="2:14" ht="26.25" thickBot="1" x14ac:dyDescent="0.3">
      <c r="B785" s="30" t="str">
        <f>IF(C785="","",CONCATENATE(C785,",",E785,IF(F785="","",CONCATENATE(";",F785,",",H785,IF(I785="","",CONCATENATE(";",I785,",",K785))))))</f>
        <v xml:space="preserve">segunda das 19:00 às 21:00, semanal </v>
      </c>
      <c r="C785" s="34" t="s">
        <v>680</v>
      </c>
      <c r="D785" s="35" t="s">
        <v>3373</v>
      </c>
      <c r="E785" s="35" t="s">
        <v>655</v>
      </c>
      <c r="M785" s="33"/>
      <c r="N785" s="34"/>
    </row>
    <row r="786" spans="2:14" ht="26.25" thickBot="1" x14ac:dyDescent="0.3">
      <c r="B786" s="30" t="str">
        <f>IF(C786="","",CONCATENATE(C786,",",E786,IF(F786="","",CONCATENATE(";",F786,",",H786,IF(I786="","",CONCATENATE(";",I786,",",K786))))))</f>
        <v xml:space="preserve">segunda das 14:00 às 16:00, semanal </v>
      </c>
      <c r="C786" s="34" t="s">
        <v>673</v>
      </c>
      <c r="D786" s="35" t="s">
        <v>3376</v>
      </c>
      <c r="E786" s="35" t="s">
        <v>655</v>
      </c>
      <c r="M786" s="33"/>
      <c r="N786" s="34"/>
    </row>
    <row r="787" spans="2:14" ht="26.25" thickBot="1" x14ac:dyDescent="0.3">
      <c r="B787" s="30" t="str">
        <f>IF(C787="","",CONCATENATE(C787,",",E787,IF(F787="","",CONCATENATE(";",F787,",",H787,IF(I787="","",CONCATENATE(";",I787,",",K787))))))</f>
        <v xml:space="preserve">segunda das 14:00 às 16:00, semanal </v>
      </c>
      <c r="C787" s="34" t="s">
        <v>673</v>
      </c>
      <c r="D787" s="35" t="s">
        <v>3373</v>
      </c>
      <c r="E787" s="35" t="s">
        <v>655</v>
      </c>
      <c r="M787" s="33"/>
      <c r="N787" s="34"/>
    </row>
    <row r="788" spans="2:14" ht="26.25" thickBot="1" x14ac:dyDescent="0.3">
      <c r="B788" s="30" t="str">
        <f>IF(C788="","",CONCATENATE(C788,",",E788,IF(F788="","",CONCATENATE(";",F788,",",H788,IF(I788="","",CONCATENATE(";",I788,",",K788))))))</f>
        <v xml:space="preserve">segunda das 19:00 às 21:00, semanal </v>
      </c>
      <c r="C788" s="34" t="s">
        <v>680</v>
      </c>
      <c r="D788" s="35" t="s">
        <v>3376</v>
      </c>
      <c r="E788" s="35" t="s">
        <v>655</v>
      </c>
      <c r="M788" s="33"/>
      <c r="N788" s="34"/>
    </row>
    <row r="789" spans="2:14" ht="26.25" thickBot="1" x14ac:dyDescent="0.3">
      <c r="B789" s="30" t="str">
        <f>IF(C789="","",CONCATENATE(C789,",",E789,IF(F789="","",CONCATENATE(";",F789,",",H789,IF(I789="","",CONCATENATE(";",I789,",",K789))))))</f>
        <v xml:space="preserve">terça das 19:00 às 21:00, semanal </v>
      </c>
      <c r="C789" s="34" t="s">
        <v>1158</v>
      </c>
      <c r="D789" s="35" t="s">
        <v>3373</v>
      </c>
      <c r="E789" s="35" t="s">
        <v>655</v>
      </c>
      <c r="M789" s="33"/>
      <c r="N789" s="34"/>
    </row>
    <row r="790" spans="2:14" ht="15.75" thickBot="1" x14ac:dyDescent="0.3">
      <c r="B790" s="30" t="str">
        <f>IF(C790="","",CONCATENATE(C790,",",E790,IF(F790="","",CONCATENATE(";",F790,",",H790,IF(I790="","",CONCATENATE(";",I790,",",K790))))))</f>
        <v/>
      </c>
      <c r="C790" s="34"/>
      <c r="M790" s="33"/>
      <c r="N790" s="34"/>
    </row>
    <row r="791" spans="2:14" ht="15.75" thickBot="1" x14ac:dyDescent="0.3">
      <c r="B791" s="30" t="str">
        <f>IF(C791="","",CONCATENATE(C791,",",E791,IF(F791="","",CONCATENATE(";",F791,",",H791,IF(I791="","",CONCATENATE(";",I791,",",K791))))))</f>
        <v/>
      </c>
      <c r="C791" s="34"/>
      <c r="M791" s="33"/>
      <c r="N791" s="34"/>
    </row>
    <row r="792" spans="2:14" ht="15.75" thickBot="1" x14ac:dyDescent="0.3">
      <c r="B792" s="30" t="str">
        <f>IF(C792="","",CONCATENATE(C792,",",E792,IF(F792="","",CONCATENATE(";",F792,",",H792,IF(I792="","",CONCATENATE(";",I792,",",K792))))))</f>
        <v/>
      </c>
      <c r="C792" s="34"/>
      <c r="M792" s="33"/>
      <c r="N792" s="34"/>
    </row>
    <row r="793" spans="2:14" ht="15.75" thickBot="1" x14ac:dyDescent="0.3">
      <c r="B793" s="30" t="str">
        <f>IF(C793="","",CONCATENATE(C793,",",E793,IF(F793="","",CONCATENATE(";",F793,",",H793,IF(I793="","",CONCATENATE(";",I793,",",K793))))))</f>
        <v/>
      </c>
      <c r="C793" s="34"/>
      <c r="M793" s="33"/>
      <c r="N793" s="34"/>
    </row>
    <row r="794" spans="2:14" ht="15.75" thickBot="1" x14ac:dyDescent="0.3">
      <c r="B794" s="30" t="str">
        <f>IF(C794="","",CONCATENATE(C794,",",E794,IF(F794="","",CONCATENATE(";",F794,",",H794,IF(I794="","",CONCATENATE(";",I794,",",K794))))))</f>
        <v/>
      </c>
      <c r="C794" s="34"/>
      <c r="M794" s="33"/>
      <c r="N794" s="34"/>
    </row>
    <row r="795" spans="2:14" ht="15.75" thickBot="1" x14ac:dyDescent="0.3">
      <c r="B795" s="30" t="str">
        <f>IF(C795="","",CONCATENATE(C795,",",E795,IF(F795="","",CONCATENATE(";",F795,",",H795,IF(I795="","",CONCATENATE(";",I795,",",K795))))))</f>
        <v/>
      </c>
      <c r="C795" s="34"/>
      <c r="M795" s="33"/>
      <c r="N795" s="34"/>
    </row>
    <row r="796" spans="2:14" ht="15.75" thickBot="1" x14ac:dyDescent="0.3">
      <c r="B796" s="30" t="str">
        <f>IF(C796="","",CONCATENATE(C796,",",E796,IF(F796="","",CONCATENATE(";",F796,",",H796,IF(I796="","",CONCATENATE(";",I796,",",K796))))))</f>
        <v/>
      </c>
      <c r="C796" s="34"/>
      <c r="M796" s="33"/>
      <c r="N796" s="34"/>
    </row>
    <row r="797" spans="2:14" ht="15.75" thickBot="1" x14ac:dyDescent="0.3">
      <c r="B797" s="30" t="str">
        <f>IF(C797="","",CONCATENATE(C797,",",E797,IF(F797="","",CONCATENATE(";",F797,",",H797,IF(I797="","",CONCATENATE(";",I797,",",K797))))))</f>
        <v/>
      </c>
      <c r="C797" s="34"/>
      <c r="M797" s="33"/>
      <c r="N797" s="34"/>
    </row>
    <row r="798" spans="2:14" ht="15.75" thickBot="1" x14ac:dyDescent="0.3">
      <c r="B798" s="30" t="str">
        <f>IF(C798="","",CONCATENATE(C798,",",E798,IF(F798="","",CONCATENATE(";",F798,",",H798,IF(I798="","",CONCATENATE(";",I798,",",K798))))))</f>
        <v/>
      </c>
      <c r="C798" s="34"/>
      <c r="M798" s="33"/>
      <c r="N798" s="34"/>
    </row>
    <row r="799" spans="2:14" ht="15.75" thickBot="1" x14ac:dyDescent="0.3">
      <c r="B799" s="30" t="str">
        <f>IF(C799="","",CONCATENATE(C799,",",E799,IF(F799="","",CONCATENATE(";",F799,",",H799,IF(I799="","",CONCATENATE(";",I799,",",K799))))))</f>
        <v/>
      </c>
      <c r="C799" s="34"/>
      <c r="M799" s="33"/>
      <c r="N799" s="34"/>
    </row>
    <row r="800" spans="2:14" ht="15.75" thickBot="1" x14ac:dyDescent="0.3">
      <c r="B800" s="30" t="str">
        <f>IF(C800="","",CONCATENATE(C800,",",E800,IF(F800="","",CONCATENATE(";",F800,",",H800,IF(I800="","",CONCATENATE(";",I800,",",K800))))))</f>
        <v/>
      </c>
      <c r="C800" s="34"/>
      <c r="M800" s="33"/>
      <c r="N800" s="34"/>
    </row>
    <row r="801" spans="2:14" ht="15.75" thickBot="1" x14ac:dyDescent="0.3">
      <c r="B801" s="30" t="str">
        <f>IF(C801="","",CONCATENATE(C801,",",E801,IF(F801="","",CONCATENATE(";",F801,",",H801,IF(I801="","",CONCATENATE(";",I801,",",K801))))))</f>
        <v/>
      </c>
      <c r="C801" s="34"/>
      <c r="M801" s="33"/>
      <c r="N801" s="34"/>
    </row>
    <row r="802" spans="2:14" ht="15.75" thickBot="1" x14ac:dyDescent="0.3">
      <c r="B802" s="30" t="str">
        <f>IF(C802="","",CONCATENATE(C802,",",E802,IF(F802="","",CONCATENATE(";",F802,",",H802,IF(I802="","",CONCATENATE(";",I802,",",K802))))))</f>
        <v/>
      </c>
      <c r="C802" s="34"/>
      <c r="M802" s="33"/>
      <c r="N802" s="34"/>
    </row>
    <row r="803" spans="2:14" ht="15.75" thickBot="1" x14ac:dyDescent="0.3">
      <c r="B803" s="30" t="str">
        <f>IF(C803="","",CONCATENATE(C803,",",E803,IF(F803="","",CONCATENATE(";",F803,",",H803,IF(I803="","",CONCATENATE(";",I803,",",K803))))))</f>
        <v/>
      </c>
      <c r="C803" s="34"/>
      <c r="M803" s="33"/>
      <c r="N803" s="34"/>
    </row>
    <row r="804" spans="2:14" ht="15.75" thickBot="1" x14ac:dyDescent="0.3">
      <c r="B804" s="30" t="str">
        <f>IF(C804="","",CONCATENATE(C804,",",E804,IF(F804="","",CONCATENATE(";",F804,",",H804,IF(I804="","",CONCATENATE(";",I804,",",K804))))))</f>
        <v/>
      </c>
      <c r="C804" s="34"/>
      <c r="M804" s="33"/>
      <c r="N804" s="34"/>
    </row>
    <row r="805" spans="2:14" ht="15.75" thickBot="1" x14ac:dyDescent="0.3">
      <c r="B805" s="30" t="str">
        <f>IF(C805="","",CONCATENATE(C805,",",E805,IF(F805="","",CONCATENATE(";",F805,",",H805,IF(I805="","",CONCATENATE(";",I805,",",K805))))))</f>
        <v/>
      </c>
      <c r="C805" s="34"/>
      <c r="M805" s="33"/>
      <c r="N805" s="34"/>
    </row>
    <row r="806" spans="2:14" ht="15.75" thickBot="1" x14ac:dyDescent="0.3">
      <c r="B806" s="30" t="str">
        <f>IF(C806="","",CONCATENATE(C806,",",E806,IF(F806="","",CONCATENATE(";",F806,",",H806,IF(I806="","",CONCATENATE(";",I806,",",K806))))))</f>
        <v/>
      </c>
      <c r="C806" s="34"/>
      <c r="M806" s="33"/>
      <c r="N806" s="34"/>
    </row>
    <row r="807" spans="2:14" ht="39" thickBot="1" x14ac:dyDescent="0.3">
      <c r="B807" s="30" t="str">
        <f>IF(C807="","",CONCATENATE(C807,",",E807,IF(F807="","",CONCATENATE(";",F807,",",H807,IF(I807="","",CONCATENATE(";",I807,",",K807))))))</f>
        <v>terça das 19:00 às 21:00, quinzenal II</v>
      </c>
      <c r="C807" s="34" t="s">
        <v>1158</v>
      </c>
      <c r="D807" s="35" t="s">
        <v>665</v>
      </c>
      <c r="E807" s="35" t="s">
        <v>650</v>
      </c>
      <c r="M807" s="33"/>
      <c r="N807" s="34"/>
    </row>
    <row r="808" spans="2:14" ht="39" thickBot="1" x14ac:dyDescent="0.3">
      <c r="B808" s="30" t="str">
        <f>IF(C808="","",CONCATENATE(C808,",",E808,IF(F808="","",CONCATENATE(";",F808,",",H808,IF(I808="","",CONCATENATE(";",I808,",",K808))))))</f>
        <v>terça das 19:00 às 21:00, quinzenal II</v>
      </c>
      <c r="C808" s="34" t="s">
        <v>1158</v>
      </c>
      <c r="D808" s="35" t="s">
        <v>687</v>
      </c>
      <c r="E808" s="35" t="s">
        <v>650</v>
      </c>
      <c r="M808" s="33"/>
      <c r="N808" s="34"/>
    </row>
    <row r="809" spans="2:14" ht="39" thickBot="1" x14ac:dyDescent="0.3">
      <c r="B809" s="30" t="str">
        <f>IF(C809="","",CONCATENATE(C809,",",E809,IF(F809="","",CONCATENATE(";",F809,",",H809,IF(I809="","",CONCATENATE(";",I809,",",K809))))))</f>
        <v>terça das 08:00 às 10:00, quinzenal II</v>
      </c>
      <c r="C809" s="34" t="s">
        <v>1157</v>
      </c>
      <c r="D809" s="35" t="s">
        <v>665</v>
      </c>
      <c r="E809" s="35" t="s">
        <v>650</v>
      </c>
      <c r="M809" s="33"/>
      <c r="N809" s="34"/>
    </row>
    <row r="810" spans="2:14" ht="39" thickBot="1" x14ac:dyDescent="0.3">
      <c r="B810" s="30" t="str">
        <f>IF(C810="","",CONCATENATE(C810,",",E810,IF(F810="","",CONCATENATE(";",F810,",",H810,IF(I810="","",CONCATENATE(";",I810,",",K810))))))</f>
        <v>terça das 19:00 às 21:00, quinzenal II</v>
      </c>
      <c r="C810" s="34" t="s">
        <v>1158</v>
      </c>
      <c r="D810" s="35" t="s">
        <v>665</v>
      </c>
      <c r="E810" s="35" t="s">
        <v>650</v>
      </c>
      <c r="M810" s="33"/>
      <c r="N810" s="34"/>
    </row>
    <row r="811" spans="2:14" ht="39" thickBot="1" x14ac:dyDescent="0.3">
      <c r="B811" s="30" t="str">
        <f>IF(C811="","",CONCATENATE(C811,",",E811,IF(F811="","",CONCATENATE(";",F811,",",H811,IF(I811="","",CONCATENATE(";",I811,",",K811))))))</f>
        <v>terça das 19:00 às 21:00, quinzenal II</v>
      </c>
      <c r="C811" s="34" t="s">
        <v>1158</v>
      </c>
      <c r="D811" s="35" t="s">
        <v>687</v>
      </c>
      <c r="E811" s="35" t="s">
        <v>650</v>
      </c>
      <c r="M811" s="33"/>
      <c r="N811" s="34"/>
    </row>
    <row r="812" spans="2:14" ht="15.75" thickBot="1" x14ac:dyDescent="0.3">
      <c r="B812" s="30" t="str">
        <f>IF(C812="","",CONCATENATE(C812,",",E812,IF(F812="","",CONCATENATE(";",F812,",",H812,IF(I812="","",CONCATENATE(";",I812,",",K812))))))</f>
        <v/>
      </c>
      <c r="C812" s="34"/>
      <c r="M812" s="33"/>
      <c r="N812" s="34"/>
    </row>
    <row r="813" spans="2:14" ht="15.75" thickBot="1" x14ac:dyDescent="0.3">
      <c r="B813" s="30" t="str">
        <f>IF(C813="","",CONCATENATE(C813,",",E813,IF(F813="","",CONCATENATE(";",F813,",",H813,IF(I813="","",CONCATENATE(";",I813,",",K813))))))</f>
        <v/>
      </c>
      <c r="C813" s="34"/>
      <c r="M813" s="33"/>
      <c r="N813" s="34"/>
    </row>
    <row r="814" spans="2:14" ht="15.75" thickBot="1" x14ac:dyDescent="0.3">
      <c r="B814" s="30" t="str">
        <f>IF(C814="","",CONCATENATE(C814,",",E814,IF(F814="","",CONCATENATE(";",F814,",",H814,IF(I814="","",CONCATENATE(";",I814,",",K814))))))</f>
        <v/>
      </c>
      <c r="C814" s="34"/>
      <c r="M814" s="33"/>
      <c r="N814" s="34"/>
    </row>
    <row r="815" spans="2:14" ht="15.75" thickBot="1" x14ac:dyDescent="0.3">
      <c r="B815" s="30" t="str">
        <f>IF(C815="","",CONCATENATE(C815,",",E815,IF(F815="","",CONCATENATE(";",F815,",",H815,IF(I815="","",CONCATENATE(";",I815,",",K815))))))</f>
        <v/>
      </c>
      <c r="C815" s="34"/>
      <c r="M815" s="33"/>
      <c r="N815" s="34"/>
    </row>
    <row r="816" spans="2:14" ht="15.75" thickBot="1" x14ac:dyDescent="0.3">
      <c r="B816" s="30" t="str">
        <f>IF(C816="","",CONCATENATE(C816,",",E816,IF(F816="","",CONCATENATE(";",F816,",",H816,IF(I816="","",CONCATENATE(";",I816,",",K816))))))</f>
        <v/>
      </c>
      <c r="C816" s="34"/>
      <c r="M816" s="33"/>
      <c r="N816" s="34"/>
    </row>
    <row r="817" spans="2:14" ht="15.75" thickBot="1" x14ac:dyDescent="0.3">
      <c r="B817" s="30" t="str">
        <f>IF(C817="","",CONCATENATE(C817,",",E817,IF(F817="","",CONCATENATE(";",F817,",",H817,IF(I817="","",CONCATENATE(";",I817,",",K817))))))</f>
        <v/>
      </c>
      <c r="C817" s="34"/>
      <c r="M817" s="33"/>
      <c r="N817" s="34"/>
    </row>
    <row r="818" spans="2:14" ht="15.75" thickBot="1" x14ac:dyDescent="0.3">
      <c r="B818" s="30" t="str">
        <f>IF(C818="","",CONCATENATE(C818,",",E818,IF(F818="","",CONCATENATE(";",F818,",",H818,IF(I818="","",CONCATENATE(";",I818,",",K818))))))</f>
        <v/>
      </c>
      <c r="C818" s="34"/>
      <c r="M818" s="33"/>
      <c r="N818" s="34"/>
    </row>
    <row r="819" spans="2:14" ht="15.75" thickBot="1" x14ac:dyDescent="0.3">
      <c r="B819" s="30" t="str">
        <f>IF(C819="","",CONCATENATE(C819,",",E819,IF(F819="","",CONCATENATE(";",F819,",",H819,IF(I819="","",CONCATENATE(";",I819,",",K819))))))</f>
        <v/>
      </c>
      <c r="C819" s="34"/>
      <c r="M819" s="33"/>
      <c r="N819" s="34"/>
    </row>
    <row r="820" spans="2:14" ht="15.75" thickBot="1" x14ac:dyDescent="0.3">
      <c r="B820" s="30" t="str">
        <f>IF(C820="","",CONCATENATE(C820,",",E820,IF(F820="","",CONCATENATE(";",F820,",",H820,IF(I820="","",CONCATENATE(";",I820,",",K820))))))</f>
        <v/>
      </c>
      <c r="C820" s="34"/>
      <c r="M820" s="33"/>
      <c r="N820" s="34"/>
    </row>
    <row r="821" spans="2:14" ht="39" thickBot="1" x14ac:dyDescent="0.3">
      <c r="B821" s="30" t="str">
        <f>IF(C821="","",CONCATENATE(C821,",",E821,IF(F821="","",CONCATENATE(";",F821,",",H821,IF(I821="","",CONCATENATE(";",I821,",",K821))))))</f>
        <v>segunda das 19:00 às 21:00, quinzenal II</v>
      </c>
      <c r="C821" s="34" t="s">
        <v>680</v>
      </c>
      <c r="D821" s="35" t="s">
        <v>723</v>
      </c>
      <c r="E821" s="35" t="s">
        <v>650</v>
      </c>
      <c r="M821" s="33"/>
      <c r="N821" s="34"/>
    </row>
    <row r="822" spans="2:14" ht="39" thickBot="1" x14ac:dyDescent="0.3">
      <c r="B822" s="30" t="str">
        <f>IF(C822="","",CONCATENATE(C822,",",E822,IF(F822="","",CONCATENATE(";",F822,",",H822,IF(I822="","",CONCATENATE(";",I822,",",K822))))))</f>
        <v>terça das 21:00 às 23:00, quinzenal I</v>
      </c>
      <c r="C822" s="34" t="s">
        <v>1156</v>
      </c>
      <c r="D822" s="35" t="s">
        <v>726</v>
      </c>
      <c r="E822" s="35" t="s">
        <v>652</v>
      </c>
      <c r="M822" s="33"/>
      <c r="N822" s="34"/>
    </row>
    <row r="823" spans="2:14" ht="39" thickBot="1" x14ac:dyDescent="0.3">
      <c r="B823" s="30" t="str">
        <f>IF(C823="","",CONCATENATE(C823,",",E823,IF(F823="","",CONCATENATE(";",F823,",",H823,IF(I823="","",CONCATENATE(";",I823,",",K823))))))</f>
        <v>segunda das 19:00 às 21:00, quinzenal II</v>
      </c>
      <c r="C823" s="34" t="s">
        <v>680</v>
      </c>
      <c r="D823" s="35" t="s">
        <v>724</v>
      </c>
      <c r="E823" s="35" t="s">
        <v>650</v>
      </c>
      <c r="M823" s="33"/>
      <c r="N823" s="34"/>
    </row>
    <row r="824" spans="2:14" ht="39" thickBot="1" x14ac:dyDescent="0.3">
      <c r="B824" s="30" t="str">
        <f>IF(C824="","",CONCATENATE(C824,",",E824,IF(F824="","",CONCATENATE(";",F824,",",H824,IF(I824="","",CONCATENATE(";",I824,",",K824))))))</f>
        <v>terça das 21:00 às 23:00, quinzenal I</v>
      </c>
      <c r="C824" s="34" t="s">
        <v>1156</v>
      </c>
      <c r="D824" s="35" t="s">
        <v>726</v>
      </c>
      <c r="E824" s="35" t="s">
        <v>652</v>
      </c>
      <c r="M824" s="33"/>
      <c r="N824" s="34"/>
    </row>
    <row r="825" spans="2:14" ht="39" thickBot="1" x14ac:dyDescent="0.3">
      <c r="B825" s="30" t="str">
        <f>IF(C825="","",CONCATENATE(C825,",",E825,IF(F825="","",CONCATENATE(";",F825,",",H825,IF(I825="","",CONCATENATE(";",I825,",",K825))))))</f>
        <v>segunda das 08:00 às 10:00, quinzenal I</v>
      </c>
      <c r="C825" s="34" t="s">
        <v>678</v>
      </c>
      <c r="D825" s="35" t="s">
        <v>725</v>
      </c>
      <c r="E825" s="35" t="s">
        <v>652</v>
      </c>
      <c r="M825" s="33"/>
      <c r="N825" s="34"/>
    </row>
    <row r="826" spans="2:14" ht="39" thickBot="1" x14ac:dyDescent="0.3">
      <c r="B826" s="30" t="str">
        <f>IF(C826="","",CONCATENATE(C826,",",E826,IF(F826="","",CONCATENATE(";",F826,",",H826,IF(I826="","",CONCATENATE(";",I826,",",K826))))))</f>
        <v>terça das 10:00 às 12:00, quinzenal I</v>
      </c>
      <c r="C826" s="34" t="s">
        <v>1155</v>
      </c>
      <c r="D826" s="35" t="s">
        <v>726</v>
      </c>
      <c r="E826" s="35" t="s">
        <v>652</v>
      </c>
      <c r="M826" s="33"/>
      <c r="N826" s="34"/>
    </row>
    <row r="827" spans="2:14" ht="39" thickBot="1" x14ac:dyDescent="0.3">
      <c r="B827" s="30" t="str">
        <f>IF(C827="","",CONCATENATE(C827,",",E827,IF(F827="","",CONCATENATE(";",F827,",",H827,IF(I827="","",CONCATENATE(";",I827,",",K827))))))</f>
        <v>segunda das 16:00 às 18:00, quinzenal I</v>
      </c>
      <c r="C827" s="34" t="s">
        <v>672</v>
      </c>
      <c r="D827" s="35" t="s">
        <v>725</v>
      </c>
      <c r="E827" s="35" t="s">
        <v>652</v>
      </c>
      <c r="M827" s="33"/>
      <c r="N827" s="34"/>
    </row>
    <row r="828" spans="2:14" ht="15.75" thickBot="1" x14ac:dyDescent="0.3">
      <c r="B828" s="30" t="str">
        <f>IF(C828="","",CONCATENATE(C828,",",E828,IF(F828="","",CONCATENATE(";",F828,",",H828,IF(I828="","",CONCATENATE(";",I828,",",K828))))))</f>
        <v/>
      </c>
      <c r="C828" s="34"/>
      <c r="M828" s="33"/>
      <c r="N828" s="34"/>
    </row>
    <row r="829" spans="2:14" ht="15.75" thickBot="1" x14ac:dyDescent="0.3">
      <c r="B829" s="30" t="str">
        <f>IF(C829="","",CONCATENATE(C829,",",E829,IF(F829="","",CONCATENATE(";",F829,",",H829,IF(I829="","",CONCATENATE(";",I829,",",K829))))))</f>
        <v/>
      </c>
      <c r="C829" s="34"/>
      <c r="M829" s="33"/>
      <c r="N829" s="34"/>
    </row>
    <row r="830" spans="2:14" ht="15.75" thickBot="1" x14ac:dyDescent="0.3">
      <c r="B830" s="30" t="str">
        <f>IF(C830="","",CONCATENATE(C830,",",E830,IF(F830="","",CONCATENATE(";",F830,",",H830,IF(I830="","",CONCATENATE(";",I830,",",K830))))))</f>
        <v/>
      </c>
      <c r="C830" s="34"/>
      <c r="M830" s="33"/>
      <c r="N830" s="34"/>
    </row>
    <row r="831" spans="2:14" ht="15.75" thickBot="1" x14ac:dyDescent="0.3">
      <c r="B831" s="30" t="str">
        <f>IF(C831="","",CONCATENATE(C831,",",E831,IF(F831="","",CONCATENATE(";",F831,",",H831,IF(I831="","",CONCATENATE(";",I831,",",K831))))))</f>
        <v/>
      </c>
      <c r="C831" s="34"/>
      <c r="M831" s="33"/>
      <c r="N831" s="34"/>
    </row>
    <row r="832" spans="2:14" ht="15.75" thickBot="1" x14ac:dyDescent="0.3">
      <c r="B832" s="30" t="str">
        <f>IF(C832="","",CONCATENATE(C832,",",E832,IF(F832="","",CONCATENATE(";",F832,",",H832,IF(I832="","",CONCATENATE(";",I832,",",K832))))))</f>
        <v/>
      </c>
      <c r="C832" s="34"/>
      <c r="M832" s="33"/>
      <c r="N832" s="34"/>
    </row>
    <row r="833" spans="2:14" ht="15.75" thickBot="1" x14ac:dyDescent="0.3">
      <c r="B833" s="30" t="str">
        <f>IF(C833="","",CONCATENATE(C833,",",E833,IF(F833="","",CONCATENATE(";",F833,",",H833,IF(I833="","",CONCATENATE(";",I833,",",K833))))))</f>
        <v/>
      </c>
      <c r="C833" s="34"/>
      <c r="M833" s="33"/>
      <c r="N833" s="34"/>
    </row>
    <row r="834" spans="2:14" ht="15.75" thickBot="1" x14ac:dyDescent="0.3">
      <c r="B834" s="30" t="str">
        <f>IF(C834="","",CONCATENATE(C834,",",E834,IF(F834="","",CONCATENATE(";",F834,",",H834,IF(I834="","",CONCATENATE(";",I834,",",K834))))))</f>
        <v/>
      </c>
      <c r="C834" s="34"/>
      <c r="M834" s="33"/>
      <c r="N834" s="34"/>
    </row>
    <row r="835" spans="2:14" ht="15.75" thickBot="1" x14ac:dyDescent="0.3">
      <c r="B835" s="30" t="str">
        <f>IF(C835="","",CONCATENATE(C835,",",E835,IF(F835="","",CONCATENATE(";",F835,",",H835,IF(I835="","",CONCATENATE(";",I835,",",K835))))))</f>
        <v/>
      </c>
      <c r="C835" s="34"/>
      <c r="M835" s="33"/>
      <c r="N835" s="34"/>
    </row>
    <row r="836" spans="2:14" ht="26.25" thickBot="1" x14ac:dyDescent="0.3">
      <c r="B836" s="30" t="str">
        <f>IF(C836="","",CONCATENATE(C836,",",E836,IF(F836="","",CONCATENATE(";",F836,",",H836,IF(I836="","",CONCATENATE(";",I836,",",K836))))))</f>
        <v xml:space="preserve">terça das 14:00 às 16:00, semanal </v>
      </c>
      <c r="C836" s="34" t="s">
        <v>1159</v>
      </c>
      <c r="D836" s="35" t="s">
        <v>3372</v>
      </c>
      <c r="E836" s="35" t="s">
        <v>655</v>
      </c>
      <c r="M836" s="33"/>
      <c r="N836" s="34"/>
    </row>
    <row r="837" spans="2:14" ht="26.25" thickBot="1" x14ac:dyDescent="0.3">
      <c r="B837" s="30" t="str">
        <f>IF(C837="","",CONCATENATE(C837,",",E837,IF(F837="","",CONCATENATE(";",F837,",",H837,IF(I837="","",CONCATENATE(";",I837,",",K837))))))</f>
        <v xml:space="preserve">quinta das 14:00 às 16:00, semanal </v>
      </c>
      <c r="C837" s="34" t="s">
        <v>657</v>
      </c>
      <c r="D837" s="35" t="s">
        <v>3373</v>
      </c>
      <c r="E837" s="35" t="s">
        <v>655</v>
      </c>
      <c r="M837" s="33"/>
      <c r="N837" s="34"/>
    </row>
    <row r="838" spans="2:14" ht="26.25" thickBot="1" x14ac:dyDescent="0.3">
      <c r="B838" s="30" t="str">
        <f>IF(C838="","",CONCATENATE(C838,",",E838,IF(F838="","",CONCATENATE(";",F838,",",H838,IF(I838="","",CONCATENATE(";",I838,",",K838))))))</f>
        <v xml:space="preserve">terça das 17:00 às 19:00, semanal </v>
      </c>
      <c r="C838" s="34" t="s">
        <v>1162</v>
      </c>
      <c r="D838" s="35" t="s">
        <v>3372</v>
      </c>
      <c r="E838" s="35" t="s">
        <v>655</v>
      </c>
      <c r="M838" s="33"/>
      <c r="N838" s="34"/>
    </row>
    <row r="839" spans="2:14" ht="26.25" thickBot="1" x14ac:dyDescent="0.3">
      <c r="B839" s="30" t="str">
        <f>IF(C839="","",CONCATENATE(C839,",",E839,IF(F839="","",CONCATENATE(";",F839,",",H839,IF(I839="","",CONCATENATE(";",I839,",",K839))))))</f>
        <v xml:space="preserve">quinta das 17:00 às 19:00, semanal </v>
      </c>
      <c r="C839" s="34" t="s">
        <v>697</v>
      </c>
      <c r="D839" s="35" t="s">
        <v>3373</v>
      </c>
      <c r="E839" s="35" t="s">
        <v>655</v>
      </c>
      <c r="M839" s="33"/>
      <c r="N839" s="34"/>
    </row>
    <row r="840" spans="2:14" ht="15.75" thickBot="1" x14ac:dyDescent="0.3">
      <c r="B840" s="30" t="str">
        <f>IF(C840="","",CONCATENATE(C840,",",E840,IF(F840="","",CONCATENATE(";",F840,",",H840,IF(I840="","",CONCATENATE(";",I840,",",K840))))))</f>
        <v/>
      </c>
      <c r="C840" s="34"/>
      <c r="M840" s="33"/>
      <c r="N840" s="34"/>
    </row>
    <row r="841" spans="2:14" ht="15.75" thickBot="1" x14ac:dyDescent="0.3">
      <c r="B841" s="30" t="str">
        <f>IF(C841="","",CONCATENATE(C841,",",E841,IF(F841="","",CONCATENATE(";",F841,",",H841,IF(I841="","",CONCATENATE(";",I841,",",K841))))))</f>
        <v/>
      </c>
      <c r="C841" s="34"/>
      <c r="M841" s="33"/>
      <c r="N841" s="34"/>
    </row>
    <row r="842" spans="2:14" ht="15.75" thickBot="1" x14ac:dyDescent="0.3">
      <c r="B842" s="30" t="str">
        <f>IF(C842="","",CONCATENATE(C842,",",E842,IF(F842="","",CONCATENATE(";",F842,",",H842,IF(I842="","",CONCATENATE(";",I842,",",K842))))))</f>
        <v/>
      </c>
      <c r="C842" s="34"/>
      <c r="M842" s="33"/>
      <c r="N842" s="34"/>
    </row>
    <row r="843" spans="2:14" ht="15.75" thickBot="1" x14ac:dyDescent="0.3">
      <c r="B843" s="30" t="str">
        <f>IF(C843="","",CONCATENATE(C843,",",E843,IF(F843="","",CONCATENATE(";",F843,",",H843,IF(I843="","",CONCATENATE(";",I843,",",K843))))))</f>
        <v/>
      </c>
      <c r="C843" s="34"/>
      <c r="M843" s="33"/>
      <c r="N843" s="34"/>
    </row>
    <row r="844" spans="2:14" ht="15.75" thickBot="1" x14ac:dyDescent="0.3">
      <c r="B844" s="30" t="str">
        <f>IF(C844="","",CONCATENATE(C844,",",E844,IF(F844="","",CONCATENATE(";",F844,",",H844,IF(I844="","",CONCATENATE(";",I844,",",K844))))))</f>
        <v/>
      </c>
      <c r="C844" s="34"/>
      <c r="M844" s="33"/>
      <c r="N844" s="34"/>
    </row>
    <row r="845" spans="2:14" ht="15.75" thickBot="1" x14ac:dyDescent="0.3">
      <c r="B845" s="30" t="str">
        <f>IF(C845="","",CONCATENATE(C845,",",E845,IF(F845="","",CONCATENATE(";",F845,",",H845,IF(I845="","",CONCATENATE(";",I845,",",K845))))))</f>
        <v/>
      </c>
      <c r="C845" s="34"/>
      <c r="M845" s="33"/>
      <c r="N845" s="34"/>
    </row>
    <row r="846" spans="2:14" ht="15.75" thickBot="1" x14ac:dyDescent="0.3">
      <c r="B846" s="30" t="str">
        <f>IF(C846="","",CONCATENATE(C846,",",E846,IF(F846="","",CONCATENATE(";",F846,",",H846,IF(I846="","",CONCATENATE(";",I846,",",K846))))))</f>
        <v/>
      </c>
      <c r="C846" s="34"/>
      <c r="M846" s="33"/>
      <c r="N846" s="34"/>
    </row>
    <row r="847" spans="2:14" ht="15.75" thickBot="1" x14ac:dyDescent="0.3">
      <c r="B847" s="30" t="str">
        <f>IF(C847="","",CONCATENATE(C847,",",E847,IF(F847="","",CONCATENATE(";",F847,",",H847,IF(I847="","",CONCATENATE(";",I847,",",K847))))))</f>
        <v/>
      </c>
      <c r="C847" s="34"/>
      <c r="M847" s="33"/>
      <c r="N847" s="34"/>
    </row>
    <row r="848" spans="2:14" ht="15.75" thickBot="1" x14ac:dyDescent="0.3">
      <c r="B848" s="30" t="str">
        <f>IF(C848="","",CONCATENATE(C848,",",E848,IF(F848="","",CONCATENATE(";",F848,",",H848,IF(I848="","",CONCATENATE(";",I848,",",K848))))))</f>
        <v/>
      </c>
      <c r="C848" s="34"/>
      <c r="M848" s="33"/>
      <c r="N848" s="34"/>
    </row>
    <row r="849" spans="2:14" ht="15.75" thickBot="1" x14ac:dyDescent="0.3">
      <c r="B849" s="30" t="str">
        <f>IF(C849="","",CONCATENATE(C849,",",E849,IF(F849="","",CONCATENATE(";",F849,",",H849,IF(I849="","",CONCATENATE(";",I849,",",K849))))))</f>
        <v/>
      </c>
      <c r="C849" s="34"/>
      <c r="M849" s="33"/>
      <c r="N849" s="34"/>
    </row>
    <row r="850" spans="2:14" ht="15.75" thickBot="1" x14ac:dyDescent="0.3">
      <c r="B850" s="30" t="str">
        <f>IF(C850="","",CONCATENATE(C850,",",E850,IF(F850="","",CONCATENATE(";",F850,",",H850,IF(I850="","",CONCATENATE(";",I850,",",K850))))))</f>
        <v/>
      </c>
      <c r="C850" s="34"/>
      <c r="M850" s="33"/>
      <c r="N850" s="34"/>
    </row>
    <row r="851" spans="2:14" ht="15.75" thickBot="1" x14ac:dyDescent="0.3">
      <c r="B851" s="30" t="str">
        <f>IF(C851="","",CONCATENATE(C851,",",E851,IF(F851="","",CONCATENATE(";",F851,",",H851,IF(I851="","",CONCATENATE(";",I851,",",K851))))))</f>
        <v/>
      </c>
      <c r="C851" s="34"/>
      <c r="M851" s="33"/>
      <c r="N851" s="34"/>
    </row>
    <row r="852" spans="2:14" ht="15.75" thickBot="1" x14ac:dyDescent="0.3">
      <c r="B852" s="30" t="str">
        <f>IF(C852="","",CONCATENATE(C852,",",E852,IF(F852="","",CONCATENATE(";",F852,",",H852,IF(I852="","",CONCATENATE(";",I852,",",K852))))))</f>
        <v/>
      </c>
      <c r="C852" s="34"/>
      <c r="M852" s="33"/>
      <c r="N852" s="34"/>
    </row>
    <row r="853" spans="2:14" ht="15.75" thickBot="1" x14ac:dyDescent="0.3">
      <c r="B853" s="30" t="str">
        <f>IF(C853="","",CONCATENATE(C853,",",E853,IF(F853="","",CONCATENATE(";",F853,",",H853,IF(I853="","",CONCATENATE(";",I853,",",K853))))))</f>
        <v/>
      </c>
      <c r="C853" s="34"/>
      <c r="M853" s="33"/>
      <c r="N853" s="34"/>
    </row>
    <row r="854" spans="2:14" ht="15.75" thickBot="1" x14ac:dyDescent="0.3">
      <c r="B854" s="30" t="str">
        <f>IF(C854="","",CONCATENATE(C854,",",E854,IF(F854="","",CONCATENATE(";",F854,",",H854,IF(I854="","",CONCATENATE(";",I854,",",K854))))))</f>
        <v/>
      </c>
      <c r="C854" s="34"/>
      <c r="M854" s="33"/>
      <c r="N854" s="34"/>
    </row>
    <row r="855" spans="2:14" ht="15.75" thickBot="1" x14ac:dyDescent="0.3">
      <c r="B855" s="30" t="str">
        <f>IF(C855="","",CONCATENATE(C855,",",E855,IF(F855="","",CONCATENATE(";",F855,",",H855,IF(I855="","",CONCATENATE(";",I855,",",K855))))))</f>
        <v/>
      </c>
      <c r="C855" s="34"/>
      <c r="M855" s="33"/>
      <c r="N855" s="34"/>
    </row>
    <row r="856" spans="2:14" ht="15.75" thickBot="1" x14ac:dyDescent="0.3">
      <c r="B856" s="30" t="str">
        <f>IF(C856="","",CONCATENATE(C856,",",E856,IF(F856="","",CONCATENATE(";",F856,",",H856,IF(I856="","",CONCATENATE(";",I856,",",K856))))))</f>
        <v/>
      </c>
      <c r="C856" s="34"/>
      <c r="M856" s="33"/>
      <c r="N856" s="34"/>
    </row>
    <row r="857" spans="2:14" ht="15.75" thickBot="1" x14ac:dyDescent="0.3">
      <c r="B857" s="30" t="str">
        <f>IF(C857="","",CONCATENATE(C857,",",E857,IF(F857="","",CONCATENATE(";",F857,",",H857,IF(I857="","",CONCATENATE(";",I857,",",K857))))))</f>
        <v/>
      </c>
      <c r="C857" s="34"/>
      <c r="M857" s="33"/>
      <c r="N857" s="34"/>
    </row>
    <row r="858" spans="2:14" ht="15.75" thickBot="1" x14ac:dyDescent="0.3">
      <c r="B858" s="30" t="str">
        <f>IF(C858="","",CONCATENATE(C858,",",E858,IF(F858="","",CONCATENATE(";",F858,",",H858,IF(I858="","",CONCATENATE(";",I858,",",K858))))))</f>
        <v/>
      </c>
      <c r="C858" s="34"/>
      <c r="M858" s="33"/>
      <c r="N858" s="34"/>
    </row>
    <row r="859" spans="2:14" ht="15.75" thickBot="1" x14ac:dyDescent="0.3">
      <c r="B859" s="30" t="str">
        <f>IF(C859="","",CONCATENATE(C859,",",E859,IF(F859="","",CONCATENATE(";",F859,",",H859,IF(I859="","",CONCATENATE(";",I859,",",K859))))))</f>
        <v/>
      </c>
      <c r="C859" s="34"/>
      <c r="M859" s="33"/>
      <c r="N859" s="34"/>
    </row>
    <row r="860" spans="2:14" ht="15.75" thickBot="1" x14ac:dyDescent="0.3">
      <c r="B860" s="30" t="str">
        <f>IF(C860="","",CONCATENATE(C860,",",E860,IF(F860="","",CONCATENATE(";",F860,",",H860,IF(I860="","",CONCATENATE(";",I860,",",K860))))))</f>
        <v/>
      </c>
      <c r="C860" s="34"/>
      <c r="M860" s="33"/>
      <c r="N860" s="34"/>
    </row>
    <row r="861" spans="2:14" ht="15.75" thickBot="1" x14ac:dyDescent="0.3">
      <c r="B861" s="30" t="str">
        <f>IF(C861="","",CONCATENATE(C861,",",E861,IF(F861="","",CONCATENATE(";",F861,",",H861,IF(I861="","",CONCATENATE(";",I861,",",K861))))))</f>
        <v/>
      </c>
      <c r="C861" s="34"/>
      <c r="M861" s="33"/>
      <c r="N861" s="34"/>
    </row>
    <row r="862" spans="2:14" ht="15.75" thickBot="1" x14ac:dyDescent="0.3">
      <c r="B862" s="30" t="str">
        <f>IF(C862="","",CONCATENATE(C862,",",E862,IF(F862="","",CONCATENATE(";",F862,",",H862,IF(I862="","",CONCATENATE(";",I862,",",K862))))))</f>
        <v/>
      </c>
      <c r="C862" s="34"/>
      <c r="M862" s="33"/>
      <c r="N862" s="34"/>
    </row>
    <row r="863" spans="2:14" ht="15.75" thickBot="1" x14ac:dyDescent="0.3">
      <c r="B863" s="30" t="str">
        <f>IF(C863="","",CONCATENATE(C863,",",E863,IF(F863="","",CONCATENATE(";",F863,",",H863,IF(I863="","",CONCATENATE(";",I863,",",K863))))))</f>
        <v/>
      </c>
      <c r="C863" s="34"/>
      <c r="M863" s="33"/>
      <c r="N863" s="34"/>
    </row>
    <row r="864" spans="2:14" ht="15.75" thickBot="1" x14ac:dyDescent="0.3">
      <c r="B864" s="30" t="str">
        <f>IF(C864="","",CONCATENATE(C864,",",E864,IF(F864="","",CONCATENATE(";",F864,",",H864,IF(I864="","",CONCATENATE(";",I864,",",K864))))))</f>
        <v/>
      </c>
      <c r="C864" s="34"/>
      <c r="M864" s="33"/>
      <c r="N864" s="34"/>
    </row>
    <row r="865" spans="2:14" ht="15.75" thickBot="1" x14ac:dyDescent="0.3">
      <c r="B865" s="30" t="str">
        <f>IF(C865="","",CONCATENATE(C865,",",E865,IF(F865="","",CONCATENATE(";",F865,",",H865,IF(I865="","",CONCATENATE(";",I865,",",K865))))))</f>
        <v/>
      </c>
      <c r="C865" s="34"/>
      <c r="M865" s="33"/>
      <c r="N865" s="34"/>
    </row>
    <row r="866" spans="2:14" ht="15.75" thickBot="1" x14ac:dyDescent="0.3">
      <c r="B866" s="30" t="str">
        <f>IF(C866="","",CONCATENATE(C866,",",E866,IF(F866="","",CONCATENATE(";",F866,",",H866,IF(I866="","",CONCATENATE(";",I866,",",K866))))))</f>
        <v/>
      </c>
      <c r="C866" s="34"/>
      <c r="M866" s="33"/>
      <c r="N866" s="34"/>
    </row>
    <row r="867" spans="2:14" ht="26.25" thickBot="1" x14ac:dyDescent="0.3">
      <c r="B867" s="30" t="str">
        <f>IF(C867="","",CONCATENATE(C867,",",E867,IF(F867="","",CONCATENATE(";",F867,",",H867,IF(I867="","",CONCATENATE(";",I867,",",K867))))))</f>
        <v xml:space="preserve">segunda das 08:00 às 11:00, semanal </v>
      </c>
      <c r="C867" s="34" t="s">
        <v>4486</v>
      </c>
      <c r="D867" s="35" t="s">
        <v>702</v>
      </c>
      <c r="E867" s="35" t="s">
        <v>655</v>
      </c>
      <c r="M867" s="33"/>
      <c r="N867" s="34"/>
    </row>
    <row r="868" spans="2:14" ht="15.75" thickBot="1" x14ac:dyDescent="0.3">
      <c r="B868" s="30" t="str">
        <f>IF(C868="","",CONCATENATE(C868,",",E868,IF(F868="","",CONCATENATE(";",F868,",",H868,IF(I868="","",CONCATENATE(";",I868,",",K868))))))</f>
        <v/>
      </c>
      <c r="C868" s="34"/>
      <c r="M868" s="33"/>
      <c r="N868" s="34"/>
    </row>
    <row r="869" spans="2:14" ht="15.75" thickBot="1" x14ac:dyDescent="0.3">
      <c r="B869" s="30" t="str">
        <f>IF(C869="","",CONCATENATE(C869,",",E869,IF(F869="","",CONCATENATE(";",F869,",",H869,IF(I869="","",CONCATENATE(";",I869,",",K869))))))</f>
        <v/>
      </c>
      <c r="C869" s="34"/>
      <c r="M869" s="33"/>
      <c r="N869" s="34"/>
    </row>
    <row r="870" spans="2:14" ht="15.75" thickBot="1" x14ac:dyDescent="0.3">
      <c r="B870" s="30" t="str">
        <f>IF(C870="","",CONCATENATE(C870,",",E870,IF(F870="","",CONCATENATE(";",F870,",",H870,IF(I870="","",CONCATENATE(";",I870,",",K870))))))</f>
        <v/>
      </c>
      <c r="C870" s="34"/>
      <c r="M870" s="33"/>
      <c r="N870" s="34"/>
    </row>
    <row r="871" spans="2:14" ht="15.75" thickBot="1" x14ac:dyDescent="0.3">
      <c r="B871" s="30" t="str">
        <f>IF(C871="","",CONCATENATE(C871,",",E871,IF(F871="","",CONCATENATE(";",F871,",",H871,IF(I871="","",CONCATENATE(";",I871,",",K871))))))</f>
        <v/>
      </c>
      <c r="C871" s="34"/>
      <c r="M871" s="33"/>
      <c r="N871" s="34"/>
    </row>
    <row r="872" spans="2:14" ht="15.75" thickBot="1" x14ac:dyDescent="0.3">
      <c r="B872" s="30" t="str">
        <f>IF(C872="","",CONCATENATE(C872,",",E872,IF(F872="","",CONCATENATE(";",F872,",",H872,IF(I872="","",CONCATENATE(";",I872,",",K872))))))</f>
        <v/>
      </c>
      <c r="C872" s="34"/>
      <c r="M872" s="33"/>
      <c r="N872" s="34"/>
    </row>
    <row r="873" spans="2:14" ht="15.75" thickBot="1" x14ac:dyDescent="0.3">
      <c r="B873" s="30" t="str">
        <f>IF(C873="","",CONCATENATE(C873,",",E873,IF(F873="","",CONCATENATE(";",F873,",",H873,IF(I873="","",CONCATENATE(";",I873,",",K873))))))</f>
        <v/>
      </c>
      <c r="C873" s="34"/>
      <c r="M873" s="33"/>
      <c r="N873" s="34"/>
    </row>
    <row r="874" spans="2:14" ht="15.75" thickBot="1" x14ac:dyDescent="0.3">
      <c r="B874" s="30" t="str">
        <f>IF(C874="","",CONCATENATE(C874,",",E874,IF(F874="","",CONCATENATE(";",F874,",",H874,IF(I874="","",CONCATENATE(";",I874,",",K874))))))</f>
        <v/>
      </c>
      <c r="C874" s="34"/>
      <c r="M874" s="33"/>
      <c r="N874" s="34"/>
    </row>
    <row r="875" spans="2:14" ht="15.75" thickBot="1" x14ac:dyDescent="0.3">
      <c r="B875" s="30" t="str">
        <f>IF(C875="","",CONCATENATE(C875,",",E875,IF(F875="","",CONCATENATE(";",F875,",",H875,IF(I875="","",CONCATENATE(";",I875,",",K875))))))</f>
        <v/>
      </c>
      <c r="C875" s="34"/>
      <c r="M875" s="33"/>
      <c r="N875" s="34"/>
    </row>
    <row r="876" spans="2:14" ht="15.75" thickBot="1" x14ac:dyDescent="0.3">
      <c r="B876" s="30" t="str">
        <f>IF(C876="","",CONCATENATE(C876,",",E876,IF(F876="","",CONCATENATE(";",F876,",",H876,IF(I876="","",CONCATENATE(";",I876,",",K876))))))</f>
        <v/>
      </c>
      <c r="C876" s="34"/>
      <c r="M876" s="33"/>
      <c r="N876" s="34"/>
    </row>
    <row r="877" spans="2:14" ht="15.75" thickBot="1" x14ac:dyDescent="0.3">
      <c r="B877" s="30" t="str">
        <f>IF(C877="","",CONCATENATE(C877,",",E877,IF(F877="","",CONCATENATE(";",F877,",",H877,IF(I877="","",CONCATENATE(";",I877,",",K877))))))</f>
        <v/>
      </c>
      <c r="C877" s="34"/>
      <c r="M877" s="33"/>
      <c r="N877" s="34"/>
    </row>
    <row r="878" spans="2:14" ht="15.75" thickBot="1" x14ac:dyDescent="0.3">
      <c r="B878" s="30" t="str">
        <f>IF(C878="","",CONCATENATE(C878,",",E878,IF(F878="","",CONCATENATE(";",F878,",",H878,IF(I878="","",CONCATENATE(";",I878,",",K878))))))</f>
        <v/>
      </c>
      <c r="C878" s="34"/>
      <c r="M878" s="33"/>
      <c r="N878" s="34"/>
    </row>
    <row r="879" spans="2:14" ht="15.75" thickBot="1" x14ac:dyDescent="0.3">
      <c r="B879" s="30" t="str">
        <f>IF(C879="","",CONCATENATE(C879,",",E879,IF(F879="","",CONCATENATE(";",F879,",",H879,IF(I879="","",CONCATENATE(";",I879,",",K879))))))</f>
        <v/>
      </c>
      <c r="C879" s="34"/>
      <c r="M879" s="33"/>
      <c r="N879" s="34"/>
    </row>
    <row r="880" spans="2:14" ht="15.75" thickBot="1" x14ac:dyDescent="0.3">
      <c r="B880" s="30" t="str">
        <f>IF(C880="","",CONCATENATE(C880,",",E880,IF(F880="","",CONCATENATE(";",F880,",",H880,IF(I880="","",CONCATENATE(";",I880,",",K880))))))</f>
        <v/>
      </c>
      <c r="C880" s="34"/>
      <c r="M880" s="33"/>
      <c r="N880" s="34"/>
    </row>
    <row r="881" spans="2:14" ht="15.75" thickBot="1" x14ac:dyDescent="0.3">
      <c r="B881" s="30" t="str">
        <f>IF(C881="","",CONCATENATE(C881,",",E881,IF(F881="","",CONCATENATE(";",F881,",",H881,IF(I881="","",CONCATENATE(";",I881,",",K881))))))</f>
        <v/>
      </c>
      <c r="C881" s="34"/>
      <c r="M881" s="33"/>
      <c r="N881" s="34"/>
    </row>
    <row r="882" spans="2:14" ht="15.75" thickBot="1" x14ac:dyDescent="0.3">
      <c r="B882" s="30" t="str">
        <f>IF(C882="","",CONCATENATE(C882,",",E882,IF(F882="","",CONCATENATE(";",F882,",",H882,IF(I882="","",CONCATENATE(";",I882,",",K882))))))</f>
        <v/>
      </c>
      <c r="C882" s="34"/>
      <c r="M882" s="33"/>
      <c r="N882" s="34"/>
    </row>
    <row r="883" spans="2:14" ht="15.75" thickBot="1" x14ac:dyDescent="0.3">
      <c r="B883" s="30" t="str">
        <f>IF(C883="","",CONCATENATE(C883,",",E883,IF(F883="","",CONCATENATE(";",F883,",",H883,IF(I883="","",CONCATENATE(";",I883,",",K883))))))</f>
        <v/>
      </c>
      <c r="C883" s="34"/>
      <c r="M883" s="33"/>
      <c r="N883" s="34"/>
    </row>
    <row r="884" spans="2:14" ht="15.75" thickBot="1" x14ac:dyDescent="0.3">
      <c r="B884" s="30" t="str">
        <f>IF(C884="","",CONCATENATE(C884,",",E884,IF(F884="","",CONCATENATE(";",F884,",",H884,IF(I884="","",CONCATENATE(";",I884,",",K884))))))</f>
        <v/>
      </c>
      <c r="C884" s="34"/>
      <c r="M884" s="33"/>
      <c r="N884" s="34"/>
    </row>
    <row r="885" spans="2:14" ht="15.75" thickBot="1" x14ac:dyDescent="0.3">
      <c r="B885" s="30" t="str">
        <f>IF(C885="","",CONCATENATE(C885,",",E885,IF(F885="","",CONCATENATE(";",F885,",",H885,IF(I885="","",CONCATENATE(";",I885,",",K885))))))</f>
        <v/>
      </c>
      <c r="C885" s="34"/>
      <c r="M885" s="33"/>
      <c r="N885" s="34"/>
    </row>
    <row r="886" spans="2:14" ht="15.75" thickBot="1" x14ac:dyDescent="0.3">
      <c r="B886" s="30" t="str">
        <f>IF(C886="","",CONCATENATE(C886,",",E886,IF(F886="","",CONCATENATE(";",F886,",",H886,IF(I886="","",CONCATENATE(";",I886,",",K886))))))</f>
        <v/>
      </c>
      <c r="C886" s="34"/>
      <c r="M886" s="33"/>
      <c r="N886" s="34"/>
    </row>
    <row r="887" spans="2:14" ht="15.75" thickBot="1" x14ac:dyDescent="0.3">
      <c r="B887" s="30" t="str">
        <f>IF(C887="","",CONCATENATE(C887,",",E887,IF(F887="","",CONCATENATE(";",F887,",",H887,IF(I887="","",CONCATENATE(";",I887,",",K887))))))</f>
        <v/>
      </c>
      <c r="C887" s="34"/>
      <c r="M887" s="33"/>
      <c r="N887" s="34"/>
    </row>
    <row r="888" spans="2:14" ht="15.75" thickBot="1" x14ac:dyDescent="0.3">
      <c r="B888" s="30" t="str">
        <f>IF(C888="","",CONCATENATE(C888,",",E888,IF(F888="","",CONCATENATE(";",F888,",",H888,IF(I888="","",CONCATENATE(";",I888,",",K888))))))</f>
        <v/>
      </c>
      <c r="C888" s="34"/>
      <c r="M888" s="33"/>
      <c r="N888" s="34"/>
    </row>
    <row r="889" spans="2:14" ht="15.75" thickBot="1" x14ac:dyDescent="0.3">
      <c r="B889" s="30" t="str">
        <f>IF(C889="","",CONCATENATE(C889,",",E889,IF(F889="","",CONCATENATE(";",F889,",",H889,IF(I889="","",CONCATENATE(";",I889,",",K889))))))</f>
        <v/>
      </c>
      <c r="C889" s="34"/>
      <c r="M889" s="33"/>
      <c r="N889" s="34"/>
    </row>
    <row r="890" spans="2:14" ht="15.75" thickBot="1" x14ac:dyDescent="0.3">
      <c r="B890" s="30" t="str">
        <f>IF(C890="","",CONCATENATE(C890,",",E890,IF(F890="","",CONCATENATE(";",F890,",",H890,IF(I890="","",CONCATENATE(";",I890,",",K890))))))</f>
        <v/>
      </c>
      <c r="C890" s="34"/>
      <c r="M890" s="33"/>
      <c r="N890" s="34"/>
    </row>
    <row r="891" spans="2:14" ht="15.75" thickBot="1" x14ac:dyDescent="0.3">
      <c r="B891" s="30" t="str">
        <f>IF(C891="","",CONCATENATE(C891,",",E891,IF(F891="","",CONCATENATE(";",F891,",",H891,IF(I891="","",CONCATENATE(";",I891,",",K891))))))</f>
        <v/>
      </c>
      <c r="C891" s="34"/>
      <c r="M891" s="33"/>
      <c r="N891" s="34"/>
    </row>
    <row r="892" spans="2:14" ht="15.75" thickBot="1" x14ac:dyDescent="0.3">
      <c r="B892" s="30" t="str">
        <f>IF(C892="","",CONCATENATE(C892,",",E892,IF(F892="","",CONCATENATE(";",F892,",",H892,IF(I892="","",CONCATENATE(";",I892,",",K892))))))</f>
        <v/>
      </c>
      <c r="C892" s="34"/>
      <c r="M892" s="33"/>
      <c r="N892" s="34"/>
    </row>
    <row r="893" spans="2:14" ht="15.75" thickBot="1" x14ac:dyDescent="0.3">
      <c r="B893" s="30" t="str">
        <f>IF(C893="","",CONCATENATE(C893,",",E893,IF(F893="","",CONCATENATE(";",F893,",",H893,IF(I893="","",CONCATENATE(";",I893,",",K893))))))</f>
        <v/>
      </c>
      <c r="C893" s="34"/>
      <c r="M893" s="33"/>
      <c r="N893" s="34"/>
    </row>
    <row r="894" spans="2:14" ht="15.75" thickBot="1" x14ac:dyDescent="0.3">
      <c r="B894" s="30" t="str">
        <f>IF(C894="","",CONCATENATE(C894,",",E894,IF(F894="","",CONCATENATE(";",F894,",",H894,IF(I894="","",CONCATENATE(";",I894,",",K894))))))</f>
        <v/>
      </c>
      <c r="C894" s="34"/>
      <c r="M894" s="33"/>
      <c r="N894" s="34"/>
    </row>
    <row r="895" spans="2:14" ht="15.75" thickBot="1" x14ac:dyDescent="0.3">
      <c r="B895" s="30" t="str">
        <f>IF(C895="","",CONCATENATE(C895,",",E895,IF(F895="","",CONCATENATE(";",F895,",",H895,IF(I895="","",CONCATENATE(";",I895,",",K895))))))</f>
        <v/>
      </c>
      <c r="C895" s="34"/>
      <c r="M895" s="33"/>
      <c r="N895" s="34"/>
    </row>
    <row r="896" spans="2:14" ht="15.75" thickBot="1" x14ac:dyDescent="0.3">
      <c r="B896" s="30" t="str">
        <f>IF(C896="","",CONCATENATE(C896,",",E896,IF(F896="","",CONCATENATE(";",F896,",",H896,IF(I896="","",CONCATENATE(";",I896,",",K896))))))</f>
        <v/>
      </c>
      <c r="C896" s="34"/>
      <c r="M896" s="33"/>
      <c r="N896" s="34"/>
    </row>
    <row r="897" spans="2:14" ht="15.75" thickBot="1" x14ac:dyDescent="0.3">
      <c r="B897" s="30" t="str">
        <f>IF(C897="","",CONCATENATE(C897,",",E897,IF(F897="","",CONCATENATE(";",F897,",",H897,IF(I897="","",CONCATENATE(";",I897,",",K897))))))</f>
        <v/>
      </c>
      <c r="C897" s="34"/>
      <c r="M897" s="33"/>
      <c r="N897" s="34"/>
    </row>
    <row r="898" spans="2:14" ht="15.75" thickBot="1" x14ac:dyDescent="0.3">
      <c r="B898" s="30" t="str">
        <f>IF(C898="","",CONCATENATE(C898,",",E898,IF(F898="","",CONCATENATE(";",F898,",",H898,IF(I898="","",CONCATENATE(";",I898,",",K898))))))</f>
        <v/>
      </c>
      <c r="C898" s="34"/>
      <c r="M898" s="33"/>
      <c r="N898" s="34"/>
    </row>
    <row r="899" spans="2:14" ht="15.75" thickBot="1" x14ac:dyDescent="0.3">
      <c r="B899" s="30" t="str">
        <f>IF(C899="","",CONCATENATE(C899,",",E899,IF(F899="","",CONCATENATE(";",F899,",",H899,IF(I899="","",CONCATENATE(";",I899,",",K899))))))</f>
        <v/>
      </c>
      <c r="C899" s="34"/>
      <c r="M899" s="33"/>
      <c r="N899" s="34"/>
    </row>
    <row r="900" spans="2:14" ht="15.75" thickBot="1" x14ac:dyDescent="0.3">
      <c r="B900" s="30" t="str">
        <f>IF(C900="","",CONCATENATE(C900,",",E900,IF(F900="","",CONCATENATE(";",F900,",",H900,IF(I900="","",CONCATENATE(";",I900,",",K900))))))</f>
        <v/>
      </c>
      <c r="C900" s="34"/>
      <c r="M900" s="33"/>
      <c r="N900" s="34"/>
    </row>
    <row r="901" spans="2:14" ht="15.75" thickBot="1" x14ac:dyDescent="0.3">
      <c r="B901" s="30" t="str">
        <f>IF(C901="","",CONCATENATE(C901,",",E901,IF(F901="","",CONCATENATE(";",F901,",",H901,IF(I901="","",CONCATENATE(";",I901,",",K901))))))</f>
        <v/>
      </c>
      <c r="C901" s="34"/>
      <c r="M901" s="33"/>
      <c r="N901" s="34"/>
    </row>
    <row r="902" spans="2:14" ht="15.75" thickBot="1" x14ac:dyDescent="0.3">
      <c r="B902" s="30" t="str">
        <f>IF(C902="","",CONCATENATE(C902,",",E902,IF(F902="","",CONCATENATE(";",F902,",",H902,IF(I902="","",CONCATENATE(";",I902,",",K902))))))</f>
        <v/>
      </c>
      <c r="C902" s="34"/>
      <c r="M902" s="33"/>
      <c r="N902" s="34"/>
    </row>
    <row r="903" spans="2:14" ht="15.75" thickBot="1" x14ac:dyDescent="0.3">
      <c r="B903" s="30" t="str">
        <f>IF(C903="","",CONCATENATE(C903,",",E903,IF(F903="","",CONCATENATE(";",F903,",",H903,IF(I903="","",CONCATENATE(";",I903,",",K903))))))</f>
        <v/>
      </c>
      <c r="C903" s="34"/>
      <c r="M903" s="33"/>
      <c r="N903" s="34"/>
    </row>
    <row r="904" spans="2:14" ht="26.25" thickBot="1" x14ac:dyDescent="0.3">
      <c r="B904" s="30" t="str">
        <f>IF(C904="","",CONCATENATE(C904,",",E904,IF(F904="","",CONCATENATE(";",F904,",",H904,IF(I904="","",CONCATENATE(";",I904,",",K904))))))</f>
        <v xml:space="preserve">quarta das 21:00 às 23:00, semanal </v>
      </c>
      <c r="C904" s="34" t="s">
        <v>660</v>
      </c>
      <c r="D904" s="35" t="s">
        <v>1243</v>
      </c>
      <c r="E904" s="35" t="s">
        <v>655</v>
      </c>
      <c r="M904" s="33"/>
      <c r="N904" s="34"/>
    </row>
    <row r="905" spans="2:14" ht="39" thickBot="1" x14ac:dyDescent="0.3">
      <c r="B905" s="30" t="str">
        <f>IF(C905="","",CONCATENATE(C905,",",E905,IF(F905="","",CONCATENATE(";",F905,",",H905,IF(I905="","",CONCATENATE(";",I905,",",K905))))))</f>
        <v xml:space="preserve">segunda das 19:00 às 21:00, semanal </v>
      </c>
      <c r="C905" s="34" t="s">
        <v>680</v>
      </c>
      <c r="D905" s="35" t="s">
        <v>1243</v>
      </c>
      <c r="E905" s="35" t="s">
        <v>655</v>
      </c>
      <c r="M905" s="33"/>
      <c r="N905" s="34"/>
    </row>
    <row r="906" spans="2:14" ht="26.25" thickBot="1" x14ac:dyDescent="0.3">
      <c r="B906" s="30" t="str">
        <f>IF(C906="","",CONCATENATE(C906,",",E906,IF(F906="","",CONCATENATE(";",F906,",",H906,IF(I906="","",CONCATENATE(";",I906,",",K906))))))</f>
        <v xml:space="preserve">segunda das 10:00 às 12:00, semanal </v>
      </c>
      <c r="C906" s="34" t="s">
        <v>666</v>
      </c>
      <c r="D906" s="35" t="s">
        <v>727</v>
      </c>
      <c r="E906" s="35" t="s">
        <v>655</v>
      </c>
      <c r="M906" s="33"/>
      <c r="N906" s="34"/>
    </row>
    <row r="907" spans="2:14" ht="26.25" thickBot="1" x14ac:dyDescent="0.3">
      <c r="B907" s="30" t="str">
        <f>IF(C907="","",CONCATENATE(C907,",",E907,IF(F907="","",CONCATENATE(";",F907,",",H907,IF(I907="","",CONCATENATE(";",I907,",",K907))))))</f>
        <v xml:space="preserve">segunda das 21:00 às 23:00, semanal </v>
      </c>
      <c r="C907" s="34" t="s">
        <v>667</v>
      </c>
      <c r="D907" s="35" t="s">
        <v>727</v>
      </c>
      <c r="E907" s="35" t="s">
        <v>655</v>
      </c>
      <c r="M907" s="33"/>
      <c r="N907" s="34"/>
    </row>
    <row r="908" spans="2:14" ht="39" thickBot="1" x14ac:dyDescent="0.3">
      <c r="B908" s="30" t="str">
        <f>IF(C908="","",CONCATENATE(C908,",",E908,IF(F908="","",CONCATENATE(";",F908,",",H908,IF(I908="","",CONCATENATE(";",I908,",",K908))))))</f>
        <v xml:space="preserve">quarta das 08:00 às 10:00, semanal ; sexta das 10:00 às 12:00, semanal </v>
      </c>
      <c r="C908" s="34" t="s">
        <v>649</v>
      </c>
      <c r="D908" s="35" t="s">
        <v>727</v>
      </c>
      <c r="E908" s="35" t="s">
        <v>655</v>
      </c>
      <c r="F908" s="35" t="s">
        <v>1235</v>
      </c>
      <c r="G908" s="35" t="s">
        <v>727</v>
      </c>
      <c r="H908" s="35" t="s">
        <v>655</v>
      </c>
      <c r="M908" s="33"/>
      <c r="N908" s="34"/>
    </row>
    <row r="909" spans="2:14" ht="39" thickBot="1" x14ac:dyDescent="0.3">
      <c r="B909" s="30" t="str">
        <f>IF(C909="","",CONCATENATE(C909,",",E909,IF(F909="","",CONCATENATE(";",F909,",",H909,IF(I909="","",CONCATENATE(";",I909,",",K909))))))</f>
        <v xml:space="preserve">quarta das 19:00 às 21:00, semanal ; sexta das 21:00 às 23:00, semanal </v>
      </c>
      <c r="C909" s="34" t="s">
        <v>653</v>
      </c>
      <c r="D909" s="35" t="s">
        <v>727</v>
      </c>
      <c r="E909" s="35" t="s">
        <v>655</v>
      </c>
      <c r="F909" s="35" t="s">
        <v>675</v>
      </c>
      <c r="G909" s="35" t="s">
        <v>727</v>
      </c>
      <c r="H909" s="35" t="s">
        <v>655</v>
      </c>
      <c r="M909" s="33"/>
      <c r="N909" s="34"/>
    </row>
    <row r="910" spans="2:14" ht="39" thickBot="1" x14ac:dyDescent="0.3">
      <c r="B910" s="30" t="str">
        <f>IF(C910="","",CONCATENATE(C910,",",E910,IF(F910="","",CONCATENATE(";",F910,",",H910,IF(I910="","",CONCATENATE(";",I910,",",K910))))))</f>
        <v xml:space="preserve">segunda das 16:00 às 18:00, semanal ; quarta das 14:00 às 16:00, semanal </v>
      </c>
      <c r="C910" s="34" t="s">
        <v>672</v>
      </c>
      <c r="D910" s="35" t="s">
        <v>727</v>
      </c>
      <c r="E910" s="35" t="s">
        <v>655</v>
      </c>
      <c r="F910" s="35" t="s">
        <v>1238</v>
      </c>
      <c r="G910" s="35" t="s">
        <v>727</v>
      </c>
      <c r="H910" s="35" t="s">
        <v>655</v>
      </c>
      <c r="M910" s="33"/>
      <c r="N910" s="34"/>
    </row>
    <row r="911" spans="2:14" ht="15.75" thickBot="1" x14ac:dyDescent="0.3">
      <c r="B911" s="30" t="str">
        <f>IF(C911="","",CONCATENATE(C911,",",E911,IF(F911="","",CONCATENATE(";",F911,",",H911,IF(I911="","",CONCATENATE(";",I911,",",K911))))))</f>
        <v/>
      </c>
      <c r="C911" s="34"/>
      <c r="M911" s="33"/>
      <c r="N911" s="34"/>
    </row>
    <row r="912" spans="2:14" ht="15.75" thickBot="1" x14ac:dyDescent="0.3">
      <c r="B912" s="30" t="str">
        <f>IF(C912="","",CONCATENATE(C912,",",E912,IF(F912="","",CONCATENATE(";",F912,",",H912,IF(I912="","",CONCATENATE(";",I912,",",K912))))))</f>
        <v/>
      </c>
      <c r="C912" s="34"/>
      <c r="M912" s="33"/>
      <c r="N912" s="34"/>
    </row>
    <row r="913" spans="2:14" ht="39" thickBot="1" x14ac:dyDescent="0.3">
      <c r="B913" s="30" t="str">
        <f>IF(C913="","",CONCATENATE(C913,",",E913,IF(F913="","",CONCATENATE(";",F913,",",H913,IF(I913="","",CONCATENATE(";",I913,",",K913))))))</f>
        <v xml:space="preserve">terça das 08:00 às 10:00, semanal ; quinta das 10:00 às 12:00, semanal </v>
      </c>
      <c r="C913" s="34" t="s">
        <v>1157</v>
      </c>
      <c r="D913" s="35" t="s">
        <v>727</v>
      </c>
      <c r="E913" s="35" t="s">
        <v>655</v>
      </c>
      <c r="F913" s="35" t="s">
        <v>679</v>
      </c>
      <c r="G913" s="35" t="s">
        <v>727</v>
      </c>
      <c r="H913" s="35" t="s">
        <v>655</v>
      </c>
      <c r="M913" s="33"/>
      <c r="N913" s="34"/>
    </row>
    <row r="914" spans="2:14" ht="39" thickBot="1" x14ac:dyDescent="0.3">
      <c r="B914" s="30" t="str">
        <f>IF(C914="","",CONCATENATE(C914,",",E914,IF(F914="","",CONCATENATE(";",F914,",",H914,IF(I914="","",CONCATENATE(";",I914,",",K914))))))</f>
        <v xml:space="preserve">terça das 10:00 às 12:00, semanal ; quinta das 08:00 às 10:00, semanal </v>
      </c>
      <c r="C914" s="34" t="s">
        <v>1155</v>
      </c>
      <c r="D914" s="35" t="s">
        <v>727</v>
      </c>
      <c r="E914" s="35" t="s">
        <v>655</v>
      </c>
      <c r="F914" s="35" t="s">
        <v>651</v>
      </c>
      <c r="G914" s="35" t="s">
        <v>727</v>
      </c>
      <c r="H914" s="35" t="s">
        <v>655</v>
      </c>
      <c r="M914" s="33"/>
      <c r="N914" s="34"/>
    </row>
    <row r="915" spans="2:14" ht="39" thickBot="1" x14ac:dyDescent="0.3">
      <c r="B915" s="30" t="str">
        <f>IF(C915="","",CONCATENATE(C915,",",E915,IF(F915="","",CONCATENATE(";",F915,",",H915,IF(I915="","",CONCATENATE(";",I915,",",K915))))))</f>
        <v xml:space="preserve">terça das 21:00 às 23:00, semanal ; quinta das 19:00 às 21:00, semanal </v>
      </c>
      <c r="C915" s="34" t="s">
        <v>1156</v>
      </c>
      <c r="D915" s="35" t="s">
        <v>727</v>
      </c>
      <c r="E915" s="35" t="s">
        <v>655</v>
      </c>
      <c r="F915" s="35" t="s">
        <v>654</v>
      </c>
      <c r="G915" s="35" t="s">
        <v>727</v>
      </c>
      <c r="H915" s="35" t="s">
        <v>655</v>
      </c>
      <c r="M915" s="33"/>
      <c r="N915" s="34"/>
    </row>
    <row r="916" spans="2:14" ht="26.25" thickBot="1" x14ac:dyDescent="0.3">
      <c r="B916" s="30" t="str">
        <f>IF(C916="","",CONCATENATE(C916,",",E916,IF(F916="","",CONCATENATE(";",F916,",",H916,IF(I916="","",CONCATENATE(";",I916,",",K916))))))</f>
        <v xml:space="preserve">terça das 19:00 às 21:00, semanal </v>
      </c>
      <c r="C916" s="34" t="s">
        <v>1158</v>
      </c>
      <c r="D916" s="35" t="s">
        <v>727</v>
      </c>
      <c r="E916" s="35" t="s">
        <v>655</v>
      </c>
      <c r="M916" s="33"/>
      <c r="N916" s="34"/>
    </row>
    <row r="917" spans="2:14" ht="26.25" thickBot="1" x14ac:dyDescent="0.3">
      <c r="B917" s="30" t="str">
        <f>IF(C917="","",CONCATENATE(C917,",",E917,IF(F917="","",CONCATENATE(";",F917,",",H917,IF(I917="","",CONCATENATE(";",I917,",",K917))))))</f>
        <v xml:space="preserve">sexta das 10:00 às 13:00, semanal </v>
      </c>
      <c r="C917" s="34" t="s">
        <v>3356</v>
      </c>
      <c r="D917" s="35" t="s">
        <v>727</v>
      </c>
      <c r="E917" s="35" t="s">
        <v>655</v>
      </c>
      <c r="M917" s="33"/>
      <c r="N917" s="34"/>
    </row>
    <row r="918" spans="2:14" ht="26.25" thickBot="1" x14ac:dyDescent="0.3">
      <c r="B918" s="30" t="str">
        <f>IF(C918="","",CONCATENATE(C918,",",E918,IF(F918="","",CONCATENATE(";",F918,",",H918,IF(I918="","",CONCATENATE(";",I918,",",K918))))))</f>
        <v xml:space="preserve">sexta das 18:00 às 21:00, semanal </v>
      </c>
      <c r="C918" s="34" t="s">
        <v>3357</v>
      </c>
      <c r="D918" s="35" t="s">
        <v>727</v>
      </c>
      <c r="E918" s="35" t="s">
        <v>655</v>
      </c>
      <c r="M918" s="33"/>
      <c r="N918" s="34"/>
    </row>
    <row r="919" spans="2:14" ht="39" thickBot="1" x14ac:dyDescent="0.3">
      <c r="B919" s="30" t="str">
        <f>IF(C919="","",CONCATENATE(C919,",",E919,IF(F919="","",CONCATENATE(";",F919,",",H919,IF(I919="","",CONCATENATE(";",I919,",",K919))))))</f>
        <v xml:space="preserve">quinta das 19:00 às 21:00, semanal ; quinta das 21:00 às 23:00, semanal </v>
      </c>
      <c r="C919" s="34" t="s">
        <v>676</v>
      </c>
      <c r="D919" s="35" t="s">
        <v>3374</v>
      </c>
      <c r="E919" s="35" t="s">
        <v>655</v>
      </c>
      <c r="F919" s="35" t="s">
        <v>681</v>
      </c>
      <c r="G919" s="35" t="s">
        <v>3374</v>
      </c>
      <c r="H919" s="35" t="s">
        <v>655</v>
      </c>
      <c r="M919" s="33"/>
      <c r="N919" s="34"/>
    </row>
    <row r="920" spans="2:14" ht="15.75" thickBot="1" x14ac:dyDescent="0.3">
      <c r="B920" s="30" t="str">
        <f>IF(C920="","",CONCATENATE(C920,",",E920,IF(F920="","",CONCATENATE(";",F920,",",H920,IF(I920="","",CONCATENATE(";",I920,",",K920))))))</f>
        <v/>
      </c>
      <c r="C920" s="34"/>
      <c r="M920" s="33"/>
      <c r="N920" s="34"/>
    </row>
    <row r="921" spans="2:14" ht="15.75" thickBot="1" x14ac:dyDescent="0.3">
      <c r="B921" s="30" t="str">
        <f>IF(C921="","",CONCATENATE(C921,",",E921,IF(F921="","",CONCATENATE(";",F921,",",H921,IF(I921="","",CONCATENATE(";",I921,",",K921))))))</f>
        <v/>
      </c>
      <c r="C921" s="34"/>
      <c r="M921" s="33"/>
      <c r="N921" s="34"/>
    </row>
    <row r="922" spans="2:14" ht="39" thickBot="1" x14ac:dyDescent="0.3">
      <c r="B922" s="30" t="str">
        <f>IF(C922="","",CONCATENATE(C922,",",E922,IF(F922="","",CONCATENATE(";",F922,",",H922,IF(I922="","",CONCATENATE(";",I922,",",K922))))))</f>
        <v>segunda das 19:00 às 21:00, semanal ; segunda das 21:00 às 23:00, quinzenal II</v>
      </c>
      <c r="C922" s="34" t="s">
        <v>680</v>
      </c>
      <c r="D922" s="35" t="s">
        <v>656</v>
      </c>
      <c r="E922" s="35" t="s">
        <v>655</v>
      </c>
      <c r="F922" s="35" t="s">
        <v>1237</v>
      </c>
      <c r="G922" s="35" t="s">
        <v>702</v>
      </c>
      <c r="H922" s="35" t="s">
        <v>650</v>
      </c>
      <c r="M922" s="33"/>
      <c r="N922" s="34"/>
    </row>
    <row r="923" spans="2:14" ht="39" thickBot="1" x14ac:dyDescent="0.3">
      <c r="B923" s="30" t="str">
        <f>IF(C923="","",CONCATENATE(C923,",",E923,IF(F923="","",CONCATENATE(";",F923,",",H923,IF(I923="","",CONCATENATE(";",I923,",",K923))))))</f>
        <v xml:space="preserve">quarta das 19:00 às 21:00, semanal ; sexta das 21:00 às 23:00, semanal </v>
      </c>
      <c r="C923" s="34" t="s">
        <v>653</v>
      </c>
      <c r="D923" s="35" t="s">
        <v>719</v>
      </c>
      <c r="E923" s="35" t="s">
        <v>655</v>
      </c>
      <c r="F923" s="35" t="s">
        <v>675</v>
      </c>
      <c r="G923" s="35" t="s">
        <v>719</v>
      </c>
      <c r="H923" s="35" t="s">
        <v>655</v>
      </c>
      <c r="M923" s="33"/>
      <c r="N923" s="34"/>
    </row>
    <row r="924" spans="2:14" ht="15.75" thickBot="1" x14ac:dyDescent="0.3">
      <c r="B924" s="30" t="str">
        <f>IF(C924="","",CONCATENATE(C924,",",E924,IF(F924="","",CONCATENATE(";",F924,",",H924,IF(I924="","",CONCATENATE(";",I924,",",K924))))))</f>
        <v/>
      </c>
      <c r="C924" s="34"/>
      <c r="M924" s="33"/>
      <c r="N924" s="34"/>
    </row>
    <row r="925" spans="2:14" ht="15.75" thickBot="1" x14ac:dyDescent="0.3">
      <c r="B925" s="30" t="str">
        <f>IF(C925="","",CONCATENATE(C925,",",E925,IF(F925="","",CONCATENATE(";",F925,",",H925,IF(I925="","",CONCATENATE(";",I925,",",K925))))))</f>
        <v/>
      </c>
      <c r="C925" s="34"/>
      <c r="M925" s="33"/>
      <c r="N925" s="34"/>
    </row>
    <row r="926" spans="2:14" ht="15.75" thickBot="1" x14ac:dyDescent="0.3">
      <c r="B926" s="30" t="str">
        <f>IF(C926="","",CONCATENATE(C926,",",E926,IF(F926="","",CONCATENATE(";",F926,",",H926,IF(I926="","",CONCATENATE(";",I926,",",K926))))))</f>
        <v/>
      </c>
      <c r="C926" s="34"/>
      <c r="M926" s="33"/>
      <c r="N926" s="34"/>
    </row>
    <row r="927" spans="2:14" ht="39" thickBot="1" x14ac:dyDescent="0.3">
      <c r="B927" s="30" t="str">
        <f>IF(C927="","",CONCATENATE(C927,",",E927,IF(F927="","",CONCATENATE(";",F927,",",H927,IF(I927="","",CONCATENATE(";",I927,",",K927))))))</f>
        <v xml:space="preserve">segunda das 08:00 às 10:00, semanal ; quinta das 10:00 às 12:00, semanal </v>
      </c>
      <c r="C927" s="34" t="s">
        <v>678</v>
      </c>
      <c r="D927" s="35" t="s">
        <v>1243</v>
      </c>
      <c r="E927" s="35" t="s">
        <v>655</v>
      </c>
      <c r="F927" s="35" t="s">
        <v>679</v>
      </c>
      <c r="G927" s="35" t="s">
        <v>1243</v>
      </c>
      <c r="H927" s="35" t="s">
        <v>655</v>
      </c>
      <c r="M927" s="33"/>
      <c r="N927" s="34"/>
    </row>
    <row r="928" spans="2:14" ht="15.75" thickBot="1" x14ac:dyDescent="0.3">
      <c r="B928" s="30" t="str">
        <f>IF(C928="","",CONCATENATE(C928,",",E928,IF(F928="","",CONCATENATE(";",F928,",",H928,IF(I928="","",CONCATENATE(";",I928,",",K928))))))</f>
        <v/>
      </c>
      <c r="C928" s="34"/>
      <c r="M928" s="33"/>
      <c r="N928" s="34"/>
    </row>
    <row r="929" spans="2:14" ht="15.75" thickBot="1" x14ac:dyDescent="0.3">
      <c r="B929" s="30" t="str">
        <f>IF(C929="","",CONCATENATE(C929,",",E929,IF(F929="","",CONCATENATE(";",F929,",",H929,IF(I929="","",CONCATENATE(";",I929,",",K929))))))</f>
        <v/>
      </c>
      <c r="C929" s="34"/>
      <c r="M929" s="33"/>
      <c r="N929" s="34"/>
    </row>
    <row r="930" spans="2:14" ht="39" thickBot="1" x14ac:dyDescent="0.3">
      <c r="B930" s="30" t="str">
        <f>IF(C930="","",CONCATENATE(C930,",",E930,IF(F930="","",CONCATENATE(";",F930,",",H930,IF(I930="","",CONCATENATE(";",I930,",",K930))))))</f>
        <v xml:space="preserve">terça das 19:00 às 21:00, semanal ; sexta das 21:00 às 23:00, semanal </v>
      </c>
      <c r="C930" s="34" t="s">
        <v>1158</v>
      </c>
      <c r="D930" s="35" t="s">
        <v>656</v>
      </c>
      <c r="E930" s="35" t="s">
        <v>655</v>
      </c>
      <c r="F930" s="35" t="s">
        <v>675</v>
      </c>
      <c r="G930" s="35" t="s">
        <v>656</v>
      </c>
      <c r="H930" s="35" t="s">
        <v>655</v>
      </c>
      <c r="M930" s="33"/>
      <c r="N930" s="34"/>
    </row>
    <row r="931" spans="2:14" ht="15.75" thickBot="1" x14ac:dyDescent="0.3">
      <c r="B931" s="30" t="str">
        <f>IF(C931="","",CONCATENATE(C931,",",E931,IF(F931="","",CONCATENATE(";",F931,",",H931,IF(I931="","",CONCATENATE(";",I931,",",K931))))))</f>
        <v/>
      </c>
      <c r="C931" s="34"/>
      <c r="M931" s="33"/>
      <c r="N931" s="34"/>
    </row>
    <row r="932" spans="2:14" ht="15.75" thickBot="1" x14ac:dyDescent="0.3">
      <c r="B932" s="30" t="str">
        <f>IF(C932="","",CONCATENATE(C932,",",E932,IF(F932="","",CONCATENATE(";",F932,",",H932,IF(I932="","",CONCATENATE(";",I932,",",K932))))))</f>
        <v/>
      </c>
      <c r="C932" s="34"/>
      <c r="M932" s="33"/>
      <c r="N932" s="34"/>
    </row>
    <row r="933" spans="2:14" ht="15.75" thickBot="1" x14ac:dyDescent="0.3">
      <c r="B933" s="30" t="str">
        <f>IF(C933="","",CONCATENATE(C933,",",E933,IF(F933="","",CONCATENATE(";",F933,",",H933,IF(I933="","",CONCATENATE(";",I933,",",K933))))))</f>
        <v/>
      </c>
      <c r="C933" s="34"/>
      <c r="M933" s="33"/>
      <c r="N933" s="34"/>
    </row>
    <row r="934" spans="2:14" ht="15.75" thickBot="1" x14ac:dyDescent="0.3">
      <c r="B934" s="30" t="str">
        <f>IF(C934="","",CONCATENATE(C934,",",E934,IF(F934="","",CONCATENATE(";",F934,",",H934,IF(I934="","",CONCATENATE(";",I934,",",K934))))))</f>
        <v/>
      </c>
      <c r="C934" s="34"/>
      <c r="M934" s="33"/>
      <c r="N934" s="34"/>
    </row>
    <row r="935" spans="2:14" ht="15.75" thickBot="1" x14ac:dyDescent="0.3">
      <c r="B935" s="30" t="str">
        <f>IF(C935="","",CONCATENATE(C935,",",E935,IF(F935="","",CONCATENATE(";",F935,",",H935,IF(I935="","",CONCATENATE(";",I935,",",K935))))))</f>
        <v/>
      </c>
      <c r="C935" s="34"/>
      <c r="M935" s="33"/>
      <c r="N935" s="34"/>
    </row>
    <row r="936" spans="2:14" ht="15.75" thickBot="1" x14ac:dyDescent="0.3">
      <c r="B936" s="30" t="str">
        <f>IF(C936="","",CONCATENATE(C936,",",E936,IF(F936="","",CONCATENATE(";",F936,",",H936,IF(I936="","",CONCATENATE(";",I936,",",K936))))))</f>
        <v/>
      </c>
      <c r="C936" s="34"/>
      <c r="M936" s="33"/>
      <c r="N936" s="34"/>
    </row>
    <row r="937" spans="2:14" ht="15.75" thickBot="1" x14ac:dyDescent="0.3">
      <c r="B937" s="30" t="str">
        <f>IF(C937="","",CONCATENATE(C937,",",E937,IF(F937="","",CONCATENATE(";",F937,",",H937,IF(I937="","",CONCATENATE(";",I937,",",K937))))))</f>
        <v/>
      </c>
      <c r="C937" s="34"/>
      <c r="M937" s="33"/>
      <c r="N937" s="34"/>
    </row>
    <row r="938" spans="2:14" ht="15.75" thickBot="1" x14ac:dyDescent="0.3">
      <c r="B938" s="30" t="str">
        <f>IF(C938="","",CONCATENATE(C938,",",E938,IF(F938="","",CONCATENATE(";",F938,",",H938,IF(I938="","",CONCATENATE(";",I938,",",K938))))))</f>
        <v/>
      </c>
      <c r="C938" s="34"/>
      <c r="M938" s="33"/>
      <c r="N938" s="34"/>
    </row>
    <row r="939" spans="2:14" ht="15.75" thickBot="1" x14ac:dyDescent="0.3">
      <c r="B939" s="30" t="str">
        <f>IF(C939="","",CONCATENATE(C939,",",E939,IF(F939="","",CONCATENATE(";",F939,",",H939,IF(I939="","",CONCATENATE(";",I939,",",K939))))))</f>
        <v/>
      </c>
      <c r="C939" s="34"/>
      <c r="M939" s="33"/>
      <c r="N939" s="34"/>
    </row>
    <row r="940" spans="2:14" ht="15.75" thickBot="1" x14ac:dyDescent="0.3">
      <c r="B940" s="30" t="str">
        <f>IF(C940="","",CONCATENATE(C940,",",E940,IF(F940="","",CONCATENATE(";",F940,",",H940,IF(I940="","",CONCATENATE(";",I940,",",K940))))))</f>
        <v/>
      </c>
      <c r="C940" s="34"/>
      <c r="M940" s="33"/>
      <c r="N940" s="34"/>
    </row>
    <row r="941" spans="2:14" ht="15.75" thickBot="1" x14ac:dyDescent="0.3">
      <c r="B941" s="30" t="str">
        <f>IF(C941="","",CONCATENATE(C941,",",E941,IF(F941="","",CONCATENATE(";",F941,",",H941,IF(I941="","",CONCATENATE(";",I941,",",K941))))))</f>
        <v/>
      </c>
      <c r="C941" s="34"/>
      <c r="M941" s="33"/>
      <c r="N941" s="34"/>
    </row>
    <row r="942" spans="2:14" ht="15.75" thickBot="1" x14ac:dyDescent="0.3">
      <c r="B942" s="30" t="str">
        <f>IF(C942="","",CONCATENATE(C942,",",E942,IF(F942="","",CONCATENATE(";",F942,",",H942,IF(I942="","",CONCATENATE(";",I942,",",K942))))))</f>
        <v/>
      </c>
      <c r="C942" s="34"/>
      <c r="M942" s="33"/>
      <c r="N942" s="34"/>
    </row>
    <row r="943" spans="2:14" ht="15.75" thickBot="1" x14ac:dyDescent="0.3">
      <c r="B943" s="30" t="str">
        <f>IF(C943="","",CONCATENATE(C943,",",E943,IF(F943="","",CONCATENATE(";",F943,",",H943,IF(I943="","",CONCATENATE(";",I943,",",K943))))))</f>
        <v/>
      </c>
      <c r="C943" s="34"/>
      <c r="M943" s="33"/>
      <c r="N943" s="34"/>
    </row>
    <row r="944" spans="2:14" ht="15.75" thickBot="1" x14ac:dyDescent="0.3">
      <c r="B944" s="30" t="str">
        <f>IF(C944="","",CONCATENATE(C944,",",E944,IF(F944="","",CONCATENATE(";",F944,",",H944,IF(I944="","",CONCATENATE(";",I944,",",K944))))))</f>
        <v/>
      </c>
      <c r="C944" s="34"/>
      <c r="M944" s="33"/>
      <c r="N944" s="34"/>
    </row>
    <row r="945" spans="2:14" ht="15.75" thickBot="1" x14ac:dyDescent="0.3">
      <c r="B945" s="30" t="str">
        <f>IF(C945="","",CONCATENATE(C945,",",E945,IF(F945="","",CONCATENATE(";",F945,",",H945,IF(I945="","",CONCATENATE(";",I945,",",K945))))))</f>
        <v/>
      </c>
      <c r="C945" s="34"/>
      <c r="M945" s="33"/>
      <c r="N945" s="34"/>
    </row>
    <row r="946" spans="2:14" ht="15.75" thickBot="1" x14ac:dyDescent="0.3">
      <c r="B946" s="30" t="str">
        <f>IF(C946="","",CONCATENATE(C946,",",E946,IF(F946="","",CONCATENATE(";",F946,",",H946,IF(I946="","",CONCATENATE(";",I946,",",K946))))))</f>
        <v/>
      </c>
      <c r="C946" s="34"/>
      <c r="M946" s="33"/>
      <c r="N946" s="34"/>
    </row>
    <row r="947" spans="2:14" ht="15.75" thickBot="1" x14ac:dyDescent="0.3">
      <c r="B947" s="30" t="str">
        <f>IF(C947="","",CONCATENATE(C947,",",E947,IF(F947="","",CONCATENATE(";",F947,",",H947,IF(I947="","",CONCATENATE(";",I947,",",K947))))))</f>
        <v/>
      </c>
      <c r="C947" s="34"/>
      <c r="M947" s="33"/>
      <c r="N947" s="34"/>
    </row>
    <row r="948" spans="2:14" ht="15.75" thickBot="1" x14ac:dyDescent="0.3">
      <c r="B948" s="30" t="str">
        <f>IF(C948="","",CONCATENATE(C948,",",E948,IF(F948="","",CONCATENATE(";",F948,",",H948,IF(I948="","",CONCATENATE(";",I948,",",K948))))))</f>
        <v/>
      </c>
      <c r="C948" s="34"/>
      <c r="M948" s="33"/>
      <c r="N948" s="34"/>
    </row>
    <row r="949" spans="2:14" ht="15.75" thickBot="1" x14ac:dyDescent="0.3">
      <c r="B949" s="30" t="str">
        <f>IF(C949="","",CONCATENATE(C949,",",E949,IF(F949="","",CONCATENATE(";",F949,",",H949,IF(I949="","",CONCATENATE(";",I949,",",K949))))))</f>
        <v/>
      </c>
      <c r="C949" s="34"/>
      <c r="M949" s="33"/>
      <c r="N949" s="34"/>
    </row>
    <row r="950" spans="2:14" ht="15.75" thickBot="1" x14ac:dyDescent="0.3">
      <c r="B950" s="30" t="str">
        <f>IF(C950="","",CONCATENATE(C950,",",E950,IF(F950="","",CONCATENATE(";",F950,",",H950,IF(I950="","",CONCATENATE(";",I950,",",K950))))))</f>
        <v/>
      </c>
      <c r="C950" s="34"/>
      <c r="M950" s="33"/>
      <c r="N950" s="34"/>
    </row>
    <row r="951" spans="2:14" ht="15.75" thickBot="1" x14ac:dyDescent="0.3">
      <c r="B951" s="30" t="str">
        <f>IF(C951="","",CONCATENATE(C951,",",E951,IF(F951="","",CONCATENATE(";",F951,",",H951,IF(I951="","",CONCATENATE(";",I951,",",K951))))))</f>
        <v/>
      </c>
      <c r="C951" s="34"/>
      <c r="M951" s="33"/>
      <c r="N951" s="34"/>
    </row>
    <row r="952" spans="2:14" ht="15.75" thickBot="1" x14ac:dyDescent="0.3">
      <c r="B952" s="30" t="str">
        <f>IF(C952="","",CONCATENATE(C952,",",E952,IF(F952="","",CONCATENATE(";",F952,",",H952,IF(I952="","",CONCATENATE(";",I952,",",K952))))))</f>
        <v/>
      </c>
      <c r="C952" s="34"/>
      <c r="M952" s="33"/>
      <c r="N952" s="34"/>
    </row>
    <row r="953" spans="2:14" ht="15.75" thickBot="1" x14ac:dyDescent="0.3">
      <c r="B953" s="30" t="str">
        <f>IF(C953="","",CONCATENATE(C953,",",E953,IF(F953="","",CONCATENATE(";",F953,",",H953,IF(I953="","",CONCATENATE(";",I953,",",K953))))))</f>
        <v/>
      </c>
      <c r="C953" s="34"/>
      <c r="M953" s="33"/>
      <c r="N953" s="34"/>
    </row>
    <row r="954" spans="2:14" ht="15.75" thickBot="1" x14ac:dyDescent="0.3">
      <c r="B954" s="30" t="str">
        <f>IF(C954="","",CONCATENATE(C954,",",E954,IF(F954="","",CONCATENATE(";",F954,",",H954,IF(I954="","",CONCATENATE(";",I954,",",K954))))))</f>
        <v/>
      </c>
      <c r="C954" s="34"/>
      <c r="M954" s="33"/>
      <c r="N954" s="34"/>
    </row>
    <row r="955" spans="2:14" ht="15.75" thickBot="1" x14ac:dyDescent="0.3">
      <c r="B955" s="30" t="str">
        <f>IF(C955="","",CONCATENATE(C955,",",E955,IF(F955="","",CONCATENATE(";",F955,",",H955,IF(I955="","",CONCATENATE(";",I955,",",K955))))))</f>
        <v/>
      </c>
      <c r="C955" s="34"/>
      <c r="M955" s="33"/>
      <c r="N955" s="34"/>
    </row>
    <row r="956" spans="2:14" ht="15.75" thickBot="1" x14ac:dyDescent="0.3">
      <c r="B956" s="30" t="str">
        <f>IF(C956="","",CONCATENATE(C956,",",E956,IF(F956="","",CONCATENATE(";",F956,",",H956,IF(I956="","",CONCATENATE(";",I956,",",K956))))))</f>
        <v/>
      </c>
      <c r="C956" s="34"/>
      <c r="M956" s="33"/>
      <c r="N956" s="34"/>
    </row>
    <row r="957" spans="2:14" ht="15.75" thickBot="1" x14ac:dyDescent="0.3">
      <c r="B957" s="30" t="str">
        <f>IF(C957="","",CONCATENATE(C957,",",E957,IF(F957="","",CONCATENATE(";",F957,",",H957,IF(I957="","",CONCATENATE(";",I957,",",K957))))))</f>
        <v/>
      </c>
      <c r="C957" s="34"/>
      <c r="M957" s="33"/>
      <c r="N957" s="34"/>
    </row>
    <row r="958" spans="2:14" ht="15.75" thickBot="1" x14ac:dyDescent="0.3">
      <c r="B958" s="30" t="str">
        <f>IF(C958="","",CONCATENATE(C958,",",E958,IF(F958="","",CONCATENATE(";",F958,",",H958,IF(I958="","",CONCATENATE(";",I958,",",K958))))))</f>
        <v/>
      </c>
      <c r="C958" s="34"/>
      <c r="M958" s="33"/>
      <c r="N958" s="34"/>
    </row>
    <row r="959" spans="2:14" ht="15.75" thickBot="1" x14ac:dyDescent="0.3">
      <c r="B959" s="30" t="str">
        <f>IF(C959="","",CONCATENATE(C959,",",E959,IF(F959="","",CONCATENATE(";",F959,",",H959,IF(I959="","",CONCATENATE(";",I959,",",K959))))))</f>
        <v/>
      </c>
      <c r="C959" s="34"/>
      <c r="M959" s="33"/>
      <c r="N959" s="34"/>
    </row>
    <row r="960" spans="2:14" ht="15.75" thickBot="1" x14ac:dyDescent="0.3">
      <c r="B960" s="30" t="str">
        <f>IF(C960="","",CONCATENATE(C960,",",E960,IF(F960="","",CONCATENATE(";",F960,",",H960,IF(I960="","",CONCATENATE(";",I960,",",K960))))))</f>
        <v/>
      </c>
      <c r="C960" s="34"/>
      <c r="M960" s="33"/>
      <c r="N960" s="34"/>
    </row>
    <row r="961" spans="2:14" ht="15.75" thickBot="1" x14ac:dyDescent="0.3">
      <c r="B961" s="30" t="str">
        <f>IF(C961="","",CONCATENATE(C961,",",E961,IF(F961="","",CONCATENATE(";",F961,",",H961,IF(I961="","",CONCATENATE(";",I961,",",K961))))))</f>
        <v/>
      </c>
      <c r="C961" s="34"/>
      <c r="M961" s="33"/>
      <c r="N961" s="34"/>
    </row>
    <row r="962" spans="2:14" ht="15.75" thickBot="1" x14ac:dyDescent="0.3">
      <c r="B962" s="30" t="str">
        <f>IF(C962="","",CONCATENATE(C962,",",E962,IF(F962="","",CONCATENATE(";",F962,",",H962,IF(I962="","",CONCATENATE(";",I962,",",K962))))))</f>
        <v/>
      </c>
      <c r="C962" s="34"/>
      <c r="M962" s="33"/>
      <c r="N962" s="34"/>
    </row>
    <row r="963" spans="2:14" ht="15.75" thickBot="1" x14ac:dyDescent="0.3">
      <c r="B963" s="30" t="str">
        <f>IF(C963="","",CONCATENATE(C963,",",E963,IF(F963="","",CONCATENATE(";",F963,",",H963,IF(I963="","",CONCATENATE(";",I963,",",K963))))))</f>
        <v/>
      </c>
      <c r="C963" s="34"/>
      <c r="M963" s="33"/>
      <c r="N963" s="34"/>
    </row>
    <row r="964" spans="2:14" ht="15.75" thickBot="1" x14ac:dyDescent="0.3">
      <c r="B964" s="30" t="str">
        <f>IF(C964="","",CONCATENATE(C964,",",E964,IF(F964="","",CONCATENATE(";",F964,",",H964,IF(I964="","",CONCATENATE(";",I964,",",K964))))))</f>
        <v/>
      </c>
      <c r="C964" s="34"/>
      <c r="M964" s="33"/>
      <c r="N964" s="34"/>
    </row>
    <row r="965" spans="2:14" ht="15.75" thickBot="1" x14ac:dyDescent="0.3">
      <c r="B965" s="30" t="str">
        <f>IF(C965="","",CONCATENATE(C965,",",E965,IF(F965="","",CONCATENATE(";",F965,",",H965,IF(I965="","",CONCATENATE(";",I965,",",K965))))))</f>
        <v/>
      </c>
      <c r="C965" s="34"/>
      <c r="M965" s="33"/>
      <c r="N965" s="34"/>
    </row>
    <row r="966" spans="2:14" ht="15.75" thickBot="1" x14ac:dyDescent="0.3">
      <c r="B966" s="30" t="str">
        <f>IF(C966="","",CONCATENATE(C966,",",E966,IF(F966="","",CONCATENATE(";",F966,",",H966,IF(I966="","",CONCATENATE(";",I966,",",K966))))))</f>
        <v/>
      </c>
      <c r="C966" s="34"/>
      <c r="M966" s="33"/>
      <c r="N966" s="34"/>
    </row>
    <row r="967" spans="2:14" ht="15.75" thickBot="1" x14ac:dyDescent="0.3">
      <c r="B967" s="30" t="str">
        <f>IF(C967="","",CONCATENATE(C967,",",E967,IF(F967="","",CONCATENATE(";",F967,",",H967,IF(I967="","",CONCATENATE(";",I967,",",K967))))))</f>
        <v/>
      </c>
      <c r="C967" s="34"/>
      <c r="M967" s="33"/>
      <c r="N967" s="34"/>
    </row>
    <row r="968" spans="2:14" ht="15.75" thickBot="1" x14ac:dyDescent="0.3">
      <c r="B968" s="30" t="str">
        <f>IF(C968="","",CONCATENATE(C968,",",E968,IF(F968="","",CONCATENATE(";",F968,",",H968,IF(I968="","",CONCATENATE(";",I968,",",K968))))))</f>
        <v/>
      </c>
      <c r="C968" s="34"/>
      <c r="M968" s="33"/>
      <c r="N968" s="34"/>
    </row>
    <row r="969" spans="2:14" ht="15.75" thickBot="1" x14ac:dyDescent="0.3">
      <c r="B969" s="30" t="str">
        <f>IF(C969="","",CONCATENATE(C969,",",E969,IF(F969="","",CONCATENATE(";",F969,",",H969,IF(I969="","",CONCATENATE(";",I969,",",K969))))))</f>
        <v/>
      </c>
      <c r="C969" s="34"/>
      <c r="M969" s="33"/>
      <c r="N969" s="34"/>
    </row>
    <row r="970" spans="2:14" ht="15.75" thickBot="1" x14ac:dyDescent="0.3">
      <c r="B970" s="30" t="str">
        <f>IF(C970="","",CONCATENATE(C970,",",E970,IF(F970="","",CONCATENATE(";",F970,",",H970,IF(I970="","",CONCATENATE(";",I970,",",K970))))))</f>
        <v/>
      </c>
      <c r="C970" s="34"/>
      <c r="M970" s="33"/>
      <c r="N970" s="34"/>
    </row>
    <row r="971" spans="2:14" ht="15.75" thickBot="1" x14ac:dyDescent="0.3">
      <c r="B971" s="30" t="str">
        <f>IF(C971="","",CONCATENATE(C971,",",E971,IF(F971="","",CONCATENATE(";",F971,",",H971,IF(I971="","",CONCATENATE(";",I971,",",K971))))))</f>
        <v/>
      </c>
      <c r="C971" s="34"/>
      <c r="M971" s="33"/>
      <c r="N971" s="34"/>
    </row>
    <row r="972" spans="2:14" ht="15.75" thickBot="1" x14ac:dyDescent="0.3">
      <c r="B972" s="30" t="str">
        <f>IF(C972="","",CONCATENATE(C972,",",E972,IF(F972="","",CONCATENATE(";",F972,",",H972,IF(I972="","",CONCATENATE(";",I972,",",K972))))))</f>
        <v/>
      </c>
      <c r="C972" s="34"/>
      <c r="M972" s="33"/>
      <c r="N972" s="34"/>
    </row>
    <row r="973" spans="2:14" ht="15.75" thickBot="1" x14ac:dyDescent="0.3">
      <c r="B973" s="30" t="str">
        <f>IF(C973="","",CONCATENATE(C973,",",E973,IF(F973="","",CONCATENATE(";",F973,",",H973,IF(I973="","",CONCATENATE(";",I973,",",K973))))))</f>
        <v/>
      </c>
      <c r="C973" s="34"/>
      <c r="M973" s="33"/>
      <c r="N973" s="34"/>
    </row>
    <row r="974" spans="2:14" ht="15.75" thickBot="1" x14ac:dyDescent="0.3">
      <c r="B974" s="30" t="str">
        <f>IF(C974="","",CONCATENATE(C974,",",E974,IF(F974="","",CONCATENATE(";",F974,",",H974,IF(I974="","",CONCATENATE(";",I974,",",K974))))))</f>
        <v/>
      </c>
      <c r="C974" s="34"/>
      <c r="M974" s="33"/>
      <c r="N974" s="34"/>
    </row>
    <row r="975" spans="2:14" ht="15.75" thickBot="1" x14ac:dyDescent="0.3">
      <c r="B975" s="30" t="str">
        <f>IF(C975="","",CONCATENATE(C975,",",E975,IF(F975="","",CONCATENATE(";",F975,",",H975,IF(I975="","",CONCATENATE(";",I975,",",K975))))))</f>
        <v/>
      </c>
      <c r="C975" s="34"/>
      <c r="M975" s="33"/>
      <c r="N975" s="34"/>
    </row>
    <row r="976" spans="2:14" ht="15.75" thickBot="1" x14ac:dyDescent="0.3">
      <c r="B976" s="30" t="str">
        <f>IF(C976="","",CONCATENATE(C976,",",E976,IF(F976="","",CONCATENATE(";",F976,",",H976,IF(I976="","",CONCATENATE(";",I976,",",K976))))))</f>
        <v/>
      </c>
      <c r="C976" s="34"/>
      <c r="M976" s="33"/>
      <c r="N976" s="34"/>
    </row>
    <row r="977" spans="2:14" ht="15.75" thickBot="1" x14ac:dyDescent="0.3">
      <c r="B977" s="30" t="str">
        <f>IF(C977="","",CONCATENATE(C977,",",E977,IF(F977="","",CONCATENATE(";",F977,",",H977,IF(I977="","",CONCATENATE(";",I977,",",K977))))))</f>
        <v/>
      </c>
      <c r="C977" s="34"/>
      <c r="M977" s="33"/>
      <c r="N977" s="34"/>
    </row>
    <row r="978" spans="2:14" ht="15.75" thickBot="1" x14ac:dyDescent="0.3">
      <c r="B978" s="30" t="str">
        <f>IF(C978="","",CONCATENATE(C978,",",E978,IF(F978="","",CONCATENATE(";",F978,",",H978,IF(I978="","",CONCATENATE(";",I978,",",K978))))))</f>
        <v/>
      </c>
      <c r="C978" s="34"/>
      <c r="M978" s="33"/>
      <c r="N978" s="34"/>
    </row>
    <row r="979" spans="2:14" ht="15.75" thickBot="1" x14ac:dyDescent="0.3">
      <c r="B979" s="30" t="str">
        <f>IF(C979="","",CONCATENATE(C979,",",E979,IF(F979="","",CONCATENATE(";",F979,",",H979,IF(I979="","",CONCATENATE(";",I979,",",K979))))))</f>
        <v/>
      </c>
      <c r="C979" s="34"/>
      <c r="M979" s="33"/>
      <c r="N979" s="34"/>
    </row>
    <row r="980" spans="2:14" ht="15.75" thickBot="1" x14ac:dyDescent="0.3">
      <c r="B980" s="30" t="str">
        <f>IF(C980="","",CONCATENATE(C980,",",E980,IF(F980="","",CONCATENATE(";",F980,",",H980,IF(I980="","",CONCATENATE(";",I980,",",K980))))))</f>
        <v/>
      </c>
      <c r="C980" s="34"/>
      <c r="M980" s="33"/>
      <c r="N980" s="34"/>
    </row>
    <row r="981" spans="2:14" ht="15.75" thickBot="1" x14ac:dyDescent="0.3">
      <c r="B981" s="30" t="str">
        <f>IF(C981="","",CONCATENATE(C981,",",E981,IF(F981="","",CONCATENATE(";",F981,",",H981,IF(I981="","",CONCATENATE(";",I981,",",K981))))))</f>
        <v/>
      </c>
      <c r="C981" s="34"/>
      <c r="M981" s="33"/>
      <c r="N981" s="34"/>
    </row>
    <row r="982" spans="2:14" ht="15.75" thickBot="1" x14ac:dyDescent="0.3">
      <c r="B982" s="30" t="str">
        <f>IF(C982="","",CONCATENATE(C982,",",E982,IF(F982="","",CONCATENATE(";",F982,",",H982,IF(I982="","",CONCATENATE(";",I982,",",K982))))))</f>
        <v/>
      </c>
      <c r="C982" s="34"/>
      <c r="M982" s="33"/>
      <c r="N982" s="34"/>
    </row>
    <row r="983" spans="2:14" ht="15.75" thickBot="1" x14ac:dyDescent="0.3">
      <c r="B983" s="30" t="str">
        <f>IF(C983="","",CONCATENATE(C983,",",E983,IF(F983="","",CONCATENATE(";",F983,",",H983,IF(I983="","",CONCATENATE(";",I983,",",K983))))))</f>
        <v/>
      </c>
      <c r="C983" s="34"/>
      <c r="M983" s="33"/>
      <c r="N983" s="34"/>
    </row>
    <row r="984" spans="2:14" ht="15.75" thickBot="1" x14ac:dyDescent="0.3">
      <c r="B984" s="30" t="str">
        <f>IF(C984="","",CONCATENATE(C984,",",E984,IF(F984="","",CONCATENATE(";",F984,",",H984,IF(I984="","",CONCATENATE(";",I984,",",K984))))))</f>
        <v/>
      </c>
      <c r="C984" s="34"/>
      <c r="M984" s="33"/>
      <c r="N984" s="34"/>
    </row>
    <row r="985" spans="2:14" ht="15.75" thickBot="1" x14ac:dyDescent="0.3">
      <c r="B985" s="30" t="str">
        <f>IF(C985="","",CONCATENATE(C985,",",E985,IF(F985="","",CONCATENATE(";",F985,",",H985,IF(I985="","",CONCATENATE(";",I985,",",K985))))))</f>
        <v/>
      </c>
      <c r="C985" s="34"/>
      <c r="M985" s="33"/>
      <c r="N985" s="34"/>
    </row>
    <row r="986" spans="2:14" ht="15.75" thickBot="1" x14ac:dyDescent="0.3">
      <c r="B986" s="30" t="str">
        <f>IF(C986="","",CONCATENATE(C986,",",E986,IF(F986="","",CONCATENATE(";",F986,",",H986,IF(I986="","",CONCATENATE(";",I986,",",K986))))))</f>
        <v/>
      </c>
      <c r="C986" s="34"/>
      <c r="M986" s="33"/>
      <c r="N986" s="34"/>
    </row>
    <row r="987" spans="2:14" ht="15.75" thickBot="1" x14ac:dyDescent="0.3">
      <c r="B987" s="30" t="str">
        <f>IF(C987="","",CONCATENATE(C987,",",E987,IF(F987="","",CONCATENATE(";",F987,",",H987,IF(I987="","",CONCATENATE(";",I987,",",K987))))))</f>
        <v/>
      </c>
      <c r="C987" s="34"/>
      <c r="M987" s="33"/>
      <c r="N987" s="34"/>
    </row>
    <row r="988" spans="2:14" ht="15.75" thickBot="1" x14ac:dyDescent="0.3">
      <c r="B988" s="30" t="str">
        <f>IF(C988="","",CONCATENATE(C988,",",E988,IF(F988="","",CONCATENATE(";",F988,",",H988,IF(I988="","",CONCATENATE(";",I988,",",K988))))))</f>
        <v/>
      </c>
      <c r="C988" s="34"/>
      <c r="M988" s="33"/>
      <c r="N988" s="34"/>
    </row>
    <row r="989" spans="2:14" ht="15.75" thickBot="1" x14ac:dyDescent="0.3">
      <c r="B989" s="30" t="str">
        <f>IF(C989="","",CONCATENATE(C989,",",E989,IF(F989="","",CONCATENATE(";",F989,",",H989,IF(I989="","",CONCATENATE(";",I989,",",K989))))))</f>
        <v/>
      </c>
      <c r="C989" s="34"/>
      <c r="M989" s="33"/>
      <c r="N989" s="34"/>
    </row>
    <row r="990" spans="2:14" ht="15.75" thickBot="1" x14ac:dyDescent="0.3">
      <c r="B990" s="30" t="str">
        <f>IF(C990="","",CONCATENATE(C990,",",E990,IF(F990="","",CONCATENATE(";",F990,",",H990,IF(I990="","",CONCATENATE(";",I990,",",K990))))))</f>
        <v/>
      </c>
      <c r="C990" s="34"/>
      <c r="M990" s="33"/>
      <c r="N990" s="34"/>
    </row>
    <row r="991" spans="2:14" ht="15.75" thickBot="1" x14ac:dyDescent="0.3">
      <c r="B991" s="30" t="str">
        <f>IF(C991="","",CONCATENATE(C991,",",E991,IF(F991="","",CONCATENATE(";",F991,",",H991,IF(I991="","",CONCATENATE(";",I991,",",K991))))))</f>
        <v/>
      </c>
      <c r="C991" s="34"/>
      <c r="M991" s="33"/>
      <c r="N991" s="34"/>
    </row>
    <row r="992" spans="2:14" ht="15.75" thickBot="1" x14ac:dyDescent="0.3">
      <c r="B992" s="30" t="str">
        <f>IF(C992="","",CONCATENATE(C992,",",E992,IF(F992="","",CONCATENATE(";",F992,",",H992,IF(I992="","",CONCATENATE(";",I992,",",K992))))))</f>
        <v/>
      </c>
      <c r="C992" s="34"/>
      <c r="M992" s="33"/>
      <c r="N992" s="34"/>
    </row>
    <row r="993" spans="2:14" ht="15.75" thickBot="1" x14ac:dyDescent="0.3">
      <c r="B993" s="30" t="str">
        <f>IF(C993="","",CONCATENATE(C993,",",E993,IF(F993="","",CONCATENATE(";",F993,",",H993,IF(I993="","",CONCATENATE(";",I993,",",K993))))))</f>
        <v/>
      </c>
      <c r="C993" s="34"/>
      <c r="M993" s="33"/>
      <c r="N993" s="34"/>
    </row>
    <row r="994" spans="2:14" ht="15.75" thickBot="1" x14ac:dyDescent="0.3">
      <c r="B994" s="30" t="str">
        <f>IF(C994="","",CONCATENATE(C994,",",E994,IF(F994="","",CONCATENATE(";",F994,",",H994,IF(I994="","",CONCATENATE(";",I994,",",K994))))))</f>
        <v/>
      </c>
      <c r="C994" s="34"/>
      <c r="M994" s="33"/>
      <c r="N994" s="34"/>
    </row>
    <row r="995" spans="2:14" ht="15.75" thickBot="1" x14ac:dyDescent="0.3">
      <c r="B995" s="30" t="str">
        <f>IF(C995="","",CONCATENATE(C995,",",E995,IF(F995="","",CONCATENATE(";",F995,",",H995,IF(I995="","",CONCATENATE(";",I995,",",K995))))))</f>
        <v/>
      </c>
      <c r="C995" s="34"/>
      <c r="M995" s="33"/>
      <c r="N995" s="34"/>
    </row>
    <row r="996" spans="2:14" ht="15.75" thickBot="1" x14ac:dyDescent="0.3">
      <c r="B996" s="30" t="str">
        <f>IF(C996="","",CONCATENATE(C996,",",E996,IF(F996="","",CONCATENATE(";",F996,",",H996,IF(I996="","",CONCATENATE(";",I996,",",K996))))))</f>
        <v/>
      </c>
      <c r="C996" s="34"/>
      <c r="M996" s="33"/>
      <c r="N996" s="34"/>
    </row>
    <row r="997" spans="2:14" ht="15.75" thickBot="1" x14ac:dyDescent="0.3">
      <c r="B997" s="30" t="str">
        <f>IF(C997="","",CONCATENATE(C997,",",E997,IF(F997="","",CONCATENATE(";",F997,",",H997,IF(I997="","",CONCATENATE(";",I997,",",K997))))))</f>
        <v/>
      </c>
      <c r="C997" s="34"/>
      <c r="M997" s="33"/>
      <c r="N997" s="34"/>
    </row>
    <row r="998" spans="2:14" ht="15.75" thickBot="1" x14ac:dyDescent="0.3">
      <c r="B998" s="30" t="str">
        <f>IF(C998="","",CONCATENATE(C998,",",E998,IF(F998="","",CONCATENATE(";",F998,",",H998,IF(I998="","",CONCATENATE(";",I998,",",K998))))))</f>
        <v/>
      </c>
      <c r="C998" s="34"/>
      <c r="M998" s="33"/>
      <c r="N998" s="34"/>
    </row>
    <row r="999" spans="2:14" ht="15.75" thickBot="1" x14ac:dyDescent="0.3">
      <c r="B999" s="30" t="str">
        <f>IF(C999="","",CONCATENATE(C999,",",E999,IF(F999="","",CONCATENATE(";",F999,",",H999,IF(I999="","",CONCATENATE(";",I999,",",K999))))))</f>
        <v/>
      </c>
      <c r="C999" s="34"/>
      <c r="M999" s="33"/>
      <c r="N999" s="34"/>
    </row>
    <row r="1000" spans="2:14" ht="15.75" thickBot="1" x14ac:dyDescent="0.3">
      <c r="B1000" s="30" t="str">
        <f>IF(C1000="","",CONCATENATE(C1000,",",E1000,IF(F1000="","",CONCATENATE(";",F1000,",",H1000,IF(I1000="","",CONCATENATE(";",I1000,",",K1000))))))</f>
        <v/>
      </c>
      <c r="C1000" s="34"/>
      <c r="M1000" s="33"/>
      <c r="N1000" s="34"/>
    </row>
    <row r="1001" spans="2:14" ht="15.75" thickBot="1" x14ac:dyDescent="0.3">
      <c r="B1001" s="30" t="str">
        <f>IF(C1001="","",CONCATENATE(C1001,",",E1001,IF(F1001="","",CONCATENATE(";",F1001,",",H1001,IF(I1001="","",CONCATENATE(";",I1001,",",K1001))))))</f>
        <v/>
      </c>
      <c r="C1001" s="34"/>
      <c r="M1001" s="33"/>
      <c r="N1001" s="34"/>
    </row>
    <row r="1002" spans="2:14" ht="15.75" thickBot="1" x14ac:dyDescent="0.3">
      <c r="B1002" s="30" t="str">
        <f>IF(C1002="","",CONCATENATE(C1002,",",E1002,IF(F1002="","",CONCATENATE(";",F1002,",",H1002,IF(I1002="","",CONCATENATE(";",I1002,",",K1002))))))</f>
        <v/>
      </c>
      <c r="C1002" s="34"/>
      <c r="M1002" s="33"/>
      <c r="N1002" s="34"/>
    </row>
    <row r="1003" spans="2:14" ht="15.75" thickBot="1" x14ac:dyDescent="0.3">
      <c r="B1003" s="30" t="str">
        <f>IF(C1003="","",CONCATENATE(C1003,",",E1003,IF(F1003="","",CONCATENATE(";",F1003,",",H1003,IF(I1003="","",CONCATENATE(";",I1003,",",K1003))))))</f>
        <v/>
      </c>
      <c r="C1003" s="34"/>
      <c r="M1003" s="33"/>
      <c r="N1003" s="34"/>
    </row>
    <row r="1004" spans="2:14" ht="15.75" thickBot="1" x14ac:dyDescent="0.3">
      <c r="B1004" s="30" t="str">
        <f>IF(C1004="","",CONCATENATE(C1004,",",E1004,IF(F1004="","",CONCATENATE(";",F1004,",",H1004,IF(I1004="","",CONCATENATE(";",I1004,",",K1004))))))</f>
        <v/>
      </c>
      <c r="C1004" s="34"/>
      <c r="M1004" s="33"/>
      <c r="N1004" s="34"/>
    </row>
    <row r="1005" spans="2:14" ht="15.75" thickBot="1" x14ac:dyDescent="0.3">
      <c r="B1005" s="30" t="str">
        <f>IF(C1005="","",CONCATENATE(C1005,",",E1005,IF(F1005="","",CONCATENATE(";",F1005,",",H1005,IF(I1005="","",CONCATENATE(";",I1005,",",K1005))))))</f>
        <v/>
      </c>
      <c r="C1005" s="34"/>
      <c r="M1005" s="33"/>
      <c r="N1005" s="34"/>
    </row>
    <row r="1006" spans="2:14" ht="15.75" thickBot="1" x14ac:dyDescent="0.3">
      <c r="B1006" s="30" t="str">
        <f>IF(C1006="","",CONCATENATE(C1006,",",E1006,IF(F1006="","",CONCATENATE(";",F1006,",",H1006,IF(I1006="","",CONCATENATE(";",I1006,",",K1006))))))</f>
        <v/>
      </c>
      <c r="C1006" s="34"/>
      <c r="M1006" s="33"/>
      <c r="N1006" s="34"/>
    </row>
    <row r="1007" spans="2:14" ht="15.75" thickBot="1" x14ac:dyDescent="0.3">
      <c r="B1007" s="30" t="str">
        <f>IF(C1007="","",CONCATENATE(C1007,",",E1007,IF(F1007="","",CONCATENATE(";",F1007,",",H1007,IF(I1007="","",CONCATENATE(";",I1007,",",K1007))))))</f>
        <v/>
      </c>
      <c r="C1007" s="34"/>
      <c r="M1007" s="33"/>
      <c r="N1007" s="34"/>
    </row>
    <row r="1008" spans="2:14" ht="15.75" thickBot="1" x14ac:dyDescent="0.3">
      <c r="B1008" s="30" t="str">
        <f>IF(C1008="","",CONCATENATE(C1008,",",E1008,IF(F1008="","",CONCATENATE(";",F1008,",",H1008,IF(I1008="","",CONCATENATE(";",I1008,",",K1008))))))</f>
        <v/>
      </c>
      <c r="C1008" s="34"/>
      <c r="M1008" s="33"/>
      <c r="N1008" s="34"/>
    </row>
    <row r="1009" spans="2:14" ht="15.75" thickBot="1" x14ac:dyDescent="0.3">
      <c r="B1009" s="30" t="str">
        <f>IF(C1009="","",CONCATENATE(C1009,",",E1009,IF(F1009="","",CONCATENATE(";",F1009,",",H1009,IF(I1009="","",CONCATENATE(";",I1009,",",K1009))))))</f>
        <v/>
      </c>
      <c r="C1009" s="34"/>
      <c r="M1009" s="33"/>
      <c r="N1009" s="34"/>
    </row>
    <row r="1010" spans="2:14" ht="15.75" thickBot="1" x14ac:dyDescent="0.3">
      <c r="B1010" s="30" t="str">
        <f>IF(C1010="","",CONCATENATE(C1010,",",E1010,IF(F1010="","",CONCATENATE(";",F1010,",",H1010,IF(I1010="","",CONCATENATE(";",I1010,",",K1010))))))</f>
        <v/>
      </c>
      <c r="C1010" s="34"/>
      <c r="M1010" s="33"/>
      <c r="N1010" s="34"/>
    </row>
    <row r="1011" spans="2:14" ht="15.75" thickBot="1" x14ac:dyDescent="0.3">
      <c r="B1011" s="30" t="str">
        <f>IF(C1011="","",CONCATENATE(C1011,",",E1011,IF(F1011="","",CONCATENATE(";",F1011,",",H1011,IF(I1011="","",CONCATENATE(";",I1011,",",K1011))))))</f>
        <v/>
      </c>
      <c r="C1011" s="34"/>
      <c r="M1011" s="33"/>
      <c r="N1011" s="34"/>
    </row>
    <row r="1012" spans="2:14" ht="15.75" thickBot="1" x14ac:dyDescent="0.3">
      <c r="B1012" s="30" t="str">
        <f>IF(C1012="","",CONCATENATE(C1012,",",E1012,IF(F1012="","",CONCATENATE(";",F1012,",",H1012,IF(I1012="","",CONCATENATE(";",I1012,",",K1012))))))</f>
        <v/>
      </c>
      <c r="C1012" s="34"/>
      <c r="M1012" s="33"/>
      <c r="N1012" s="34"/>
    </row>
    <row r="1013" spans="2:14" ht="15.75" thickBot="1" x14ac:dyDescent="0.3">
      <c r="B1013" s="30" t="str">
        <f>IF(C1013="","",CONCATENATE(C1013,",",E1013,IF(F1013="","",CONCATENATE(";",F1013,",",H1013,IF(I1013="","",CONCATENATE(";",I1013,",",K1013))))))</f>
        <v/>
      </c>
      <c r="C1013" s="34"/>
      <c r="M1013" s="33"/>
      <c r="N1013" s="34"/>
    </row>
    <row r="1014" spans="2:14" ht="15.75" thickBot="1" x14ac:dyDescent="0.3">
      <c r="B1014" s="30" t="str">
        <f>IF(C1014="","",CONCATENATE(C1014,",",E1014,IF(F1014="","",CONCATENATE(";",F1014,",",H1014,IF(I1014="","",CONCATENATE(";",I1014,",",K1014))))))</f>
        <v/>
      </c>
      <c r="C1014" s="34"/>
      <c r="M1014" s="33"/>
      <c r="N1014" s="34"/>
    </row>
    <row r="1015" spans="2:14" ht="15.75" thickBot="1" x14ac:dyDescent="0.3">
      <c r="B1015" s="30" t="str">
        <f>IF(C1015="","",CONCATENATE(C1015,",",E1015,IF(F1015="","",CONCATENATE(";",F1015,",",H1015,IF(I1015="","",CONCATENATE(";",I1015,",",K1015))))))</f>
        <v/>
      </c>
      <c r="C1015" s="34"/>
      <c r="M1015" s="33"/>
      <c r="N1015" s="34"/>
    </row>
    <row r="1016" spans="2:14" ht="15.75" thickBot="1" x14ac:dyDescent="0.3">
      <c r="B1016" s="30" t="str">
        <f>IF(C1016="","",CONCATENATE(C1016,",",E1016,IF(F1016="","",CONCATENATE(";",F1016,",",H1016,IF(I1016="","",CONCATENATE(";",I1016,",",K1016))))))</f>
        <v/>
      </c>
      <c r="C1016" s="34"/>
      <c r="M1016" s="33"/>
      <c r="N1016" s="34"/>
    </row>
    <row r="1017" spans="2:14" ht="15.75" thickBot="1" x14ac:dyDescent="0.3">
      <c r="B1017" s="30" t="str">
        <f>IF(C1017="","",CONCATENATE(C1017,",",E1017,IF(F1017="","",CONCATENATE(";",F1017,",",H1017,IF(I1017="","",CONCATENATE(";",I1017,",",K1017))))))</f>
        <v/>
      </c>
      <c r="C1017" s="34"/>
      <c r="M1017" s="33"/>
      <c r="N1017" s="34"/>
    </row>
    <row r="1018" spans="2:14" ht="15.75" thickBot="1" x14ac:dyDescent="0.3">
      <c r="B1018" s="30" t="str">
        <f>IF(C1018="","",CONCATENATE(C1018,",",E1018,IF(F1018="","",CONCATENATE(";",F1018,",",H1018,IF(I1018="","",CONCATENATE(";",I1018,",",K1018))))))</f>
        <v/>
      </c>
      <c r="C1018" s="34"/>
      <c r="M1018" s="33"/>
      <c r="N1018" s="34"/>
    </row>
    <row r="1019" spans="2:14" ht="15.75" thickBot="1" x14ac:dyDescent="0.3">
      <c r="B1019" s="30" t="str">
        <f>IF(C1019="","",CONCATENATE(C1019,",",E1019,IF(F1019="","",CONCATENATE(";",F1019,",",H1019,IF(I1019="","",CONCATENATE(";",I1019,",",K1019))))))</f>
        <v/>
      </c>
      <c r="C1019" s="34"/>
      <c r="M1019" s="33"/>
      <c r="N1019" s="34"/>
    </row>
    <row r="1020" spans="2:14" ht="15.75" thickBot="1" x14ac:dyDescent="0.3">
      <c r="B1020" s="30" t="str">
        <f>IF(C1020="","",CONCATENATE(C1020,",",E1020,IF(F1020="","",CONCATENATE(";",F1020,",",H1020,IF(I1020="","",CONCATENATE(";",I1020,",",K1020))))))</f>
        <v/>
      </c>
      <c r="C1020" s="34"/>
      <c r="M1020" s="33"/>
      <c r="N1020" s="34"/>
    </row>
    <row r="1021" spans="2:14" ht="15.75" thickBot="1" x14ac:dyDescent="0.3">
      <c r="B1021" s="30" t="str">
        <f>IF(C1021="","",CONCATENATE(C1021,",",E1021,IF(F1021="","",CONCATENATE(";",F1021,",",H1021,IF(I1021="","",CONCATENATE(";",I1021,",",K1021))))))</f>
        <v/>
      </c>
      <c r="C1021" s="34"/>
      <c r="M1021" s="33"/>
      <c r="N1021" s="34"/>
    </row>
    <row r="1022" spans="2:14" ht="15.75" thickBot="1" x14ac:dyDescent="0.3">
      <c r="B1022" s="30" t="str">
        <f>IF(C1022="","",CONCATENATE(C1022,",",E1022,IF(F1022="","",CONCATENATE(";",F1022,",",H1022,IF(I1022="","",CONCATENATE(";",I1022,",",K1022))))))</f>
        <v/>
      </c>
      <c r="C1022" s="34"/>
      <c r="M1022" s="33"/>
      <c r="N1022" s="34"/>
    </row>
    <row r="1023" spans="2:14" ht="15.75" thickBot="1" x14ac:dyDescent="0.3">
      <c r="B1023" s="30" t="str">
        <f>IF(C1023="","",CONCATENATE(C1023,",",E1023,IF(F1023="","",CONCATENATE(";",F1023,",",H1023,IF(I1023="","",CONCATENATE(";",I1023,",",K1023))))))</f>
        <v/>
      </c>
      <c r="C1023" s="34"/>
      <c r="M1023" s="33"/>
      <c r="N1023" s="34"/>
    </row>
    <row r="1024" spans="2:14" ht="15.75" thickBot="1" x14ac:dyDescent="0.3">
      <c r="B1024" s="30" t="str">
        <f>IF(C1024="","",CONCATENATE(C1024,",",E1024,IF(F1024="","",CONCATENATE(";",F1024,",",H1024,IF(I1024="","",CONCATENATE(";",I1024,",",K1024))))))</f>
        <v/>
      </c>
      <c r="C1024" s="34"/>
      <c r="M1024" s="33"/>
      <c r="N1024" s="34"/>
    </row>
    <row r="1025" spans="2:14" ht="15.75" thickBot="1" x14ac:dyDescent="0.3">
      <c r="B1025" s="30" t="str">
        <f>IF(C1025="","",CONCATENATE(C1025,",",E1025,IF(F1025="","",CONCATENATE(";",F1025,",",H1025,IF(I1025="","",CONCATENATE(";",I1025,",",K1025))))))</f>
        <v/>
      </c>
      <c r="C1025" s="34"/>
      <c r="M1025" s="33"/>
      <c r="N1025" s="34"/>
    </row>
    <row r="1026" spans="2:14" ht="15.75" thickBot="1" x14ac:dyDescent="0.3">
      <c r="B1026" s="30" t="str">
        <f>IF(C1026="","",CONCATENATE(C1026,",",E1026,IF(F1026="","",CONCATENATE(";",F1026,",",H1026,IF(I1026="","",CONCATENATE(";",I1026,",",K1026))))))</f>
        <v/>
      </c>
      <c r="C1026" s="36"/>
      <c r="M1026" s="33"/>
      <c r="N1026" s="36"/>
    </row>
    <row r="1027" spans="2:14" ht="15.75" thickBot="1" x14ac:dyDescent="0.3">
      <c r="B1027" s="30" t="str">
        <f>IF(C1027="","",CONCATENATE(C1027,",",E1027,IF(F1027="","",CONCATENATE(";",F1027,",",H1027,IF(I1027="","",CONCATENATE(";",I1027,",",K1027))))))</f>
        <v/>
      </c>
      <c r="C1027" s="34"/>
      <c r="M1027" s="33"/>
      <c r="N1027" s="34"/>
    </row>
    <row r="1028" spans="2:14" ht="15.75" thickBot="1" x14ac:dyDescent="0.3">
      <c r="B1028" s="30" t="str">
        <f>IF(C1028="","",CONCATENATE(C1028,",",E1028,IF(F1028="","",CONCATENATE(";",F1028,",",H1028,IF(I1028="","",CONCATENATE(";",I1028,",",K1028))))))</f>
        <v/>
      </c>
      <c r="C1028" s="34"/>
      <c r="M1028" s="33"/>
      <c r="N1028" s="34"/>
    </row>
    <row r="1029" spans="2:14" ht="15.75" thickBot="1" x14ac:dyDescent="0.3">
      <c r="B1029" s="30" t="str">
        <f>IF(C1029="","",CONCATENATE(C1029,",",E1029,IF(F1029="","",CONCATENATE(";",F1029,",",H1029,IF(I1029="","",CONCATENATE(";",I1029,",",K1029))))))</f>
        <v/>
      </c>
      <c r="C1029" s="34"/>
      <c r="M1029" s="33"/>
      <c r="N1029" s="34"/>
    </row>
    <row r="1030" spans="2:14" ht="15.75" thickBot="1" x14ac:dyDescent="0.3">
      <c r="B1030" s="30" t="str">
        <f>IF(C1030="","",CONCATENATE(C1030,",",E1030,IF(F1030="","",CONCATENATE(";",F1030,",",H1030,IF(I1030="","",CONCATENATE(";",I1030,",",K1030))))))</f>
        <v/>
      </c>
      <c r="C1030" s="34"/>
      <c r="M1030" s="33"/>
      <c r="N1030" s="34"/>
    </row>
    <row r="1031" spans="2:14" ht="15.75" thickBot="1" x14ac:dyDescent="0.3">
      <c r="B1031" s="30" t="str">
        <f>IF(C1031="","",CONCATENATE(C1031,",",E1031,IF(F1031="","",CONCATENATE(";",F1031,",",H1031,IF(I1031="","",CONCATENATE(";",I1031,",",K1031))))))</f>
        <v/>
      </c>
      <c r="C1031" s="34"/>
      <c r="M1031" s="33"/>
      <c r="N1031" s="34"/>
    </row>
    <row r="1032" spans="2:14" ht="15.75" thickBot="1" x14ac:dyDescent="0.3">
      <c r="B1032" s="30" t="str">
        <f>IF(C1032="","",CONCATENATE(C1032,",",E1032,IF(F1032="","",CONCATENATE(";",F1032,",",H1032,IF(I1032="","",CONCATENATE(";",I1032,",",K1032))))))</f>
        <v/>
      </c>
      <c r="C1032" s="34"/>
      <c r="M1032" s="33"/>
      <c r="N1032" s="34"/>
    </row>
    <row r="1033" spans="2:14" ht="15.75" thickBot="1" x14ac:dyDescent="0.3">
      <c r="B1033" s="30" t="str">
        <f>IF(C1033="","",CONCATENATE(C1033,",",E1033,IF(F1033="","",CONCATENATE(";",F1033,",",H1033,IF(I1033="","",CONCATENATE(";",I1033,",",K1033))))))</f>
        <v/>
      </c>
      <c r="C1033" s="34"/>
      <c r="M1033" s="33"/>
      <c r="N1033" s="34"/>
    </row>
    <row r="1034" spans="2:14" ht="15.75" thickBot="1" x14ac:dyDescent="0.3">
      <c r="B1034" s="30" t="str">
        <f>IF(C1034="","",CONCATENATE(C1034,",",E1034,IF(F1034="","",CONCATENATE(";",F1034,",",H1034,IF(I1034="","",CONCATENATE(";",I1034,",",K1034))))))</f>
        <v/>
      </c>
      <c r="C1034" s="34"/>
      <c r="M1034" s="33"/>
      <c r="N1034" s="34"/>
    </row>
    <row r="1035" spans="2:14" ht="15.75" thickBot="1" x14ac:dyDescent="0.3">
      <c r="B1035" s="30" t="str">
        <f>IF(C1035="","",CONCATENATE(C1035,",",E1035,IF(F1035="","",CONCATENATE(";",F1035,",",H1035,IF(I1035="","",CONCATENATE(";",I1035,",",K1035))))))</f>
        <v/>
      </c>
      <c r="C1035" s="34"/>
      <c r="M1035" s="33"/>
      <c r="N1035" s="34"/>
    </row>
    <row r="1036" spans="2:14" ht="15.75" thickBot="1" x14ac:dyDescent="0.3">
      <c r="B1036" s="30" t="str">
        <f>IF(C1036="","",CONCATENATE(C1036,",",E1036,IF(F1036="","",CONCATENATE(";",F1036,",",H1036,IF(I1036="","",CONCATENATE(";",I1036,",",K1036))))))</f>
        <v/>
      </c>
      <c r="C1036" s="34"/>
      <c r="M1036" s="33"/>
      <c r="N1036" s="34"/>
    </row>
    <row r="1037" spans="2:14" ht="15.75" thickBot="1" x14ac:dyDescent="0.3">
      <c r="B1037" s="30" t="str">
        <f>IF(C1037="","",CONCATENATE(C1037,",",E1037,IF(F1037="","",CONCATENATE(";",F1037,",",H1037,IF(I1037="","",CONCATENATE(";",I1037,",",K1037))))))</f>
        <v/>
      </c>
      <c r="C1037" s="34"/>
      <c r="M1037" s="33"/>
      <c r="N1037" s="34"/>
    </row>
    <row r="1038" spans="2:14" ht="15.75" thickBot="1" x14ac:dyDescent="0.3">
      <c r="B1038" s="30" t="str">
        <f>IF(C1038="","",CONCATENATE(C1038,",",E1038,IF(F1038="","",CONCATENATE(";",F1038,",",H1038,IF(I1038="","",CONCATENATE(";",I1038,",",K1038))))))</f>
        <v/>
      </c>
      <c r="C1038" s="34"/>
      <c r="M1038" s="33"/>
      <c r="N1038" s="34"/>
    </row>
    <row r="1039" spans="2:14" ht="15.75" thickBot="1" x14ac:dyDescent="0.3">
      <c r="B1039" s="30" t="str">
        <f>IF(C1039="","",CONCATENATE(C1039,",",E1039,IF(F1039="","",CONCATENATE(";",F1039,",",H1039,IF(I1039="","",CONCATENATE(";",I1039,",",K1039))))))</f>
        <v/>
      </c>
      <c r="C1039" s="34"/>
      <c r="M1039" s="33"/>
      <c r="N1039" s="34"/>
    </row>
    <row r="1040" spans="2:14" ht="15.75" thickBot="1" x14ac:dyDescent="0.3">
      <c r="B1040" s="30" t="str">
        <f>IF(C1040="","",CONCATENATE(C1040,",",E1040,IF(F1040="","",CONCATENATE(";",F1040,",",H1040,IF(I1040="","",CONCATENATE(";",I1040,",",K1040))))))</f>
        <v/>
      </c>
      <c r="C1040" s="34"/>
      <c r="M1040" s="33"/>
      <c r="N1040" s="34"/>
    </row>
    <row r="1041" spans="2:14" ht="15.75" thickBot="1" x14ac:dyDescent="0.3">
      <c r="B1041" s="30" t="str">
        <f>IF(C1041="","",CONCATENATE(C1041,",",E1041,IF(F1041="","",CONCATENATE(";",F1041,",",H1041,IF(I1041="","",CONCATENATE(";",I1041,",",K1041))))))</f>
        <v/>
      </c>
      <c r="C1041" s="34"/>
      <c r="M1041" s="33"/>
      <c r="N1041" s="34"/>
    </row>
    <row r="1042" spans="2:14" ht="15.75" thickBot="1" x14ac:dyDescent="0.3">
      <c r="B1042" s="30" t="str">
        <f>IF(C1042="","",CONCATENATE(C1042,",",E1042,IF(F1042="","",CONCATENATE(";",F1042,",",H1042,IF(I1042="","",CONCATENATE(";",I1042,",",K1042))))))</f>
        <v/>
      </c>
      <c r="C1042" s="34"/>
      <c r="M1042" s="33"/>
      <c r="N1042" s="34"/>
    </row>
    <row r="1043" spans="2:14" ht="15.75" thickBot="1" x14ac:dyDescent="0.3">
      <c r="B1043" s="30" t="str">
        <f>IF(C1043="","",CONCATENATE(C1043,",",E1043,IF(F1043="","",CONCATENATE(";",F1043,",",H1043,IF(I1043="","",CONCATENATE(";",I1043,",",K1043))))))</f>
        <v/>
      </c>
      <c r="C1043" s="34"/>
      <c r="M1043" s="33"/>
      <c r="N1043" s="34"/>
    </row>
    <row r="1044" spans="2:14" ht="15.75" thickBot="1" x14ac:dyDescent="0.3">
      <c r="B1044" s="30" t="str">
        <f>IF(C1044="","",CONCATENATE(C1044,",",E1044,IF(F1044="","",CONCATENATE(";",F1044,",",H1044,IF(I1044="","",CONCATENATE(";",I1044,",",K1044))))))</f>
        <v/>
      </c>
      <c r="C1044" s="34"/>
      <c r="M1044" s="33"/>
      <c r="N1044" s="34"/>
    </row>
    <row r="1045" spans="2:14" ht="15.75" thickBot="1" x14ac:dyDescent="0.3">
      <c r="B1045" s="30" t="str">
        <f>IF(C1045="","",CONCATENATE(C1045,",",E1045,IF(F1045="","",CONCATENATE(";",F1045,",",H1045,IF(I1045="","",CONCATENATE(";",I1045,",",K1045))))))</f>
        <v/>
      </c>
      <c r="C1045" s="34"/>
      <c r="M1045" s="33"/>
      <c r="N1045" s="34"/>
    </row>
    <row r="1046" spans="2:14" ht="15.75" thickBot="1" x14ac:dyDescent="0.3">
      <c r="B1046" s="30" t="str">
        <f>IF(C1046="","",CONCATENATE(C1046,",",E1046,IF(F1046="","",CONCATENATE(";",F1046,",",H1046,IF(I1046="","",CONCATENATE(";",I1046,",",K1046))))))</f>
        <v/>
      </c>
      <c r="C1046" s="34"/>
      <c r="M1046" s="33"/>
      <c r="N1046" s="34"/>
    </row>
    <row r="1047" spans="2:14" ht="15.75" thickBot="1" x14ac:dyDescent="0.3">
      <c r="B1047" s="30" t="str">
        <f>IF(C1047="","",CONCATENATE(C1047,",",E1047,IF(F1047="","",CONCATENATE(";",F1047,",",H1047,IF(I1047="","",CONCATENATE(";",I1047,",",K1047))))))</f>
        <v/>
      </c>
      <c r="C1047" s="34"/>
      <c r="M1047" s="33"/>
      <c r="N1047" s="34"/>
    </row>
    <row r="1048" spans="2:14" ht="15.75" thickBot="1" x14ac:dyDescent="0.3">
      <c r="B1048" s="30" t="str">
        <f>IF(C1048="","",CONCATENATE(C1048,",",E1048,IF(F1048="","",CONCATENATE(";",F1048,",",H1048,IF(I1048="","",CONCATENATE(";",I1048,",",K1048))))))</f>
        <v/>
      </c>
      <c r="C1048" s="34"/>
      <c r="M1048" s="33"/>
      <c r="N1048" s="34"/>
    </row>
    <row r="1049" spans="2:14" ht="15.75" thickBot="1" x14ac:dyDescent="0.3">
      <c r="B1049" s="30" t="str">
        <f>IF(C1049="","",CONCATENATE(C1049,",",E1049,IF(F1049="","",CONCATENATE(";",F1049,",",H1049,IF(I1049="","",CONCATENATE(";",I1049,",",K1049))))))</f>
        <v/>
      </c>
      <c r="C1049" s="34"/>
      <c r="M1049" s="33"/>
      <c r="N1049" s="34"/>
    </row>
    <row r="1050" spans="2:14" ht="15.75" thickBot="1" x14ac:dyDescent="0.3">
      <c r="B1050" s="30" t="str">
        <f>IF(C1050="","",CONCATENATE(C1050,",",E1050,IF(F1050="","",CONCATENATE(";",F1050,",",H1050,IF(I1050="","",CONCATENATE(";",I1050,",",K1050))))))</f>
        <v/>
      </c>
      <c r="C1050" s="34"/>
      <c r="M1050" s="33"/>
      <c r="N1050" s="34"/>
    </row>
    <row r="1051" spans="2:14" ht="15.75" thickBot="1" x14ac:dyDescent="0.3">
      <c r="B1051" s="30" t="str">
        <f>IF(C1051="","",CONCATENATE(C1051,",",E1051,IF(F1051="","",CONCATENATE(";",F1051,",",H1051,IF(I1051="","",CONCATENATE(";",I1051,",",K1051))))))</f>
        <v/>
      </c>
      <c r="C1051" s="34"/>
      <c r="M1051" s="33"/>
      <c r="N1051" s="34"/>
    </row>
    <row r="1052" spans="2:14" ht="15.75" thickBot="1" x14ac:dyDescent="0.3">
      <c r="B1052" s="30" t="str">
        <f>IF(C1052="","",CONCATENATE(C1052,",",E1052,IF(F1052="","",CONCATENATE(";",F1052,",",H1052,IF(I1052="","",CONCATENATE(";",I1052,",",K1052))))))</f>
        <v/>
      </c>
      <c r="C1052" s="34"/>
      <c r="M1052" s="33"/>
      <c r="N1052" s="34"/>
    </row>
    <row r="1053" spans="2:14" ht="15.75" thickBot="1" x14ac:dyDescent="0.3">
      <c r="B1053" s="30" t="str">
        <f>IF(C1053="","",CONCATENATE(C1053,",",E1053,IF(F1053="","",CONCATENATE(";",F1053,",",H1053,IF(I1053="","",CONCATENATE(";",I1053,",",K1053))))))</f>
        <v/>
      </c>
      <c r="C1053" s="34"/>
      <c r="M1053" s="33"/>
      <c r="N1053" s="34"/>
    </row>
    <row r="1054" spans="2:14" ht="15.75" thickBot="1" x14ac:dyDescent="0.3">
      <c r="B1054" s="30" t="str">
        <f>IF(C1054="","",CONCATENATE(C1054,",",E1054,IF(F1054="","",CONCATENATE(";",F1054,",",H1054,IF(I1054="","",CONCATENATE(";",I1054,",",K1054))))))</f>
        <v/>
      </c>
      <c r="C1054" s="34"/>
      <c r="M1054" s="33"/>
      <c r="N1054" s="34"/>
    </row>
    <row r="1055" spans="2:14" ht="15.75" thickBot="1" x14ac:dyDescent="0.3">
      <c r="B1055" s="30" t="str">
        <f>IF(C1055="","",CONCATENATE(C1055,",",E1055,IF(F1055="","",CONCATENATE(";",F1055,",",H1055,IF(I1055="","",CONCATENATE(";",I1055,",",K1055))))))</f>
        <v/>
      </c>
      <c r="C1055" s="34"/>
      <c r="M1055" s="33"/>
      <c r="N1055" s="34"/>
    </row>
    <row r="1056" spans="2:14" ht="15.75" thickBot="1" x14ac:dyDescent="0.3">
      <c r="B1056" s="30" t="str">
        <f>IF(C1056="","",CONCATENATE(C1056,",",E1056,IF(F1056="","",CONCATENATE(";",F1056,",",H1056,IF(I1056="","",CONCATENATE(";",I1056,",",K1056))))))</f>
        <v/>
      </c>
    </row>
    <row r="1057" spans="2:2" ht="15.75" thickBot="1" x14ac:dyDescent="0.3">
      <c r="B1057" s="30" t="str">
        <f>IF(C1057="","",CONCATENATE(C1057,",",E1057,IF(F1057="","",CONCATENATE(";",F1057,",",H1057,IF(I1057="","",CONCATENATE(";",I1057,",",K1057))))))</f>
        <v/>
      </c>
    </row>
    <row r="1058" spans="2:2" ht="15.75" thickBot="1" x14ac:dyDescent="0.3">
      <c r="B1058" s="30" t="str">
        <f>IF(C1058="","",CONCATENATE(C1058,",",E1058,IF(F1058="","",CONCATENATE(";",F1058,",",H1058,IF(I1058="","",CONCATENATE(";",I1058,",",K1058))))))</f>
        <v/>
      </c>
    </row>
    <row r="1059" spans="2:2" ht="15.75" thickBot="1" x14ac:dyDescent="0.3">
      <c r="B1059" s="30" t="str">
        <f>IF(C1059="","",CONCATENATE(C1059,",",E1059,IF(F1059="","",CONCATENATE(";",F1059,",",H1059,IF(I1059="","",CONCATENATE(";",I1059,",",K1059))))))</f>
        <v/>
      </c>
    </row>
    <row r="1060" spans="2:2" ht="15.75" thickBot="1" x14ac:dyDescent="0.3">
      <c r="B1060" s="30" t="str">
        <f>IF(C1060="","",CONCATENATE(C1060,",",E1060,IF(F1060="","",CONCATENATE(";",F1060,",",H1060,IF(I1060="","",CONCATENATE(";",I1060,",",K1060))))))</f>
        <v/>
      </c>
    </row>
    <row r="1061" spans="2:2" ht="15.75" thickBot="1" x14ac:dyDescent="0.3">
      <c r="B1061" s="30" t="str">
        <f>IF(C1061="","",CONCATENATE(C1061,",",E1061,IF(F1061="","",CONCATENATE(";",F1061,",",H1061,IF(I1061="","",CONCATENATE(";",I1061,",",K1061))))))</f>
        <v/>
      </c>
    </row>
    <row r="1062" spans="2:2" ht="15.75" thickBot="1" x14ac:dyDescent="0.3">
      <c r="B1062" s="30" t="str">
        <f>IF(C1062="","",CONCATENATE(C1062,",",E1062,IF(F1062="","",CONCATENATE(";",F1062,",",H1062,IF(I1062="","",CONCATENATE(";",I1062,",",K1062))))))</f>
        <v/>
      </c>
    </row>
    <row r="1063" spans="2:2" ht="15.75" thickBot="1" x14ac:dyDescent="0.3">
      <c r="B1063" s="30" t="str">
        <f>IF(C1063="","",CONCATENATE(C1063,",",E1063,IF(F1063="","",CONCATENATE(";",F1063,",",H1063,IF(I1063="","",CONCATENATE(";",I1063,",",K1063))))))</f>
        <v/>
      </c>
    </row>
    <row r="1064" spans="2:2" ht="15.75" thickBot="1" x14ac:dyDescent="0.3">
      <c r="B1064" s="30" t="str">
        <f>IF(C1064="","",CONCATENATE(C1064,",",E1064,IF(F1064="","",CONCATENATE(";",F1064,",",H1064,IF(I1064="","",CONCATENATE(";",I1064,",",K1064))))))</f>
        <v/>
      </c>
    </row>
    <row r="1065" spans="2:2" ht="15.75" thickBot="1" x14ac:dyDescent="0.3">
      <c r="B1065" s="30" t="str">
        <f>IF(C1065="","",CONCATENATE(C1065,",",E1065,IF(F1065="","",CONCATENATE(";",F1065,",",H1065,IF(I1065="","",CONCATENATE(";",I1065,",",K1065))))))</f>
        <v/>
      </c>
    </row>
    <row r="1066" spans="2:2" ht="15.75" thickBot="1" x14ac:dyDescent="0.3">
      <c r="B1066" s="30" t="str">
        <f>IF(C1066="","",CONCATENATE(C1066,",",E1066,IF(F1066="","",CONCATENATE(";",F1066,",",H1066,IF(I1066="","",CONCATENATE(";",I1066,",",K1066))))))</f>
        <v/>
      </c>
    </row>
    <row r="1067" spans="2:2" ht="15.75" thickBot="1" x14ac:dyDescent="0.3">
      <c r="B1067" s="30" t="str">
        <f>IF(C1067="","",CONCATENATE(C1067,",",E1067,IF(F1067="","",CONCATENATE(";",F1067,",",H1067,IF(I1067="","",CONCATENATE(";",I1067,",",K1067))))))</f>
        <v/>
      </c>
    </row>
    <row r="1068" spans="2:2" ht="15.75" thickBot="1" x14ac:dyDescent="0.3">
      <c r="B1068" s="30" t="str">
        <f>IF(C1068="","",CONCATENATE(C1068,",",E1068,IF(F1068="","",CONCATENATE(";",F1068,",",H1068,IF(I1068="","",CONCATENATE(";",I1068,",",K1068))))))</f>
        <v/>
      </c>
    </row>
    <row r="1069" spans="2:2" ht="15.75" thickBot="1" x14ac:dyDescent="0.3">
      <c r="B1069" s="30" t="str">
        <f>IF(C1069="","",CONCATENATE(C1069,",",E1069,IF(F1069="","",CONCATENATE(";",F1069,",",H1069,IF(I1069="","",CONCATENATE(";",I1069,",",K1069))))))</f>
        <v/>
      </c>
    </row>
    <row r="1070" spans="2:2" ht="15.75" thickBot="1" x14ac:dyDescent="0.3">
      <c r="B1070" s="30" t="str">
        <f>IF(C1070="","",CONCATENATE(C1070,",",E1070,IF(F1070="","",CONCATENATE(";",F1070,",",H1070,IF(I1070="","",CONCATENATE(";",I1070,",",K1070))))))</f>
        <v/>
      </c>
    </row>
    <row r="1071" spans="2:2" ht="15.75" thickBot="1" x14ac:dyDescent="0.3">
      <c r="B1071" s="30" t="str">
        <f>IF(C1071="","",CONCATENATE(C1071,",",E1071,IF(F1071="","",CONCATENATE(";",F1071,",",H1071,IF(I1071="","",CONCATENATE(";",I1071,",",K1071))))))</f>
        <v/>
      </c>
    </row>
    <row r="1072" spans="2:2" ht="15.75" thickBot="1" x14ac:dyDescent="0.3">
      <c r="B1072" s="30" t="str">
        <f>IF(C1072="","",CONCATENATE(C1072,",",E1072,IF(F1072="","",CONCATENATE(";",F1072,",",H1072,IF(I1072="","",CONCATENATE(";",I1072,",",K1072))))))</f>
        <v/>
      </c>
    </row>
    <row r="1073" spans="2:2" ht="15.75" thickBot="1" x14ac:dyDescent="0.3">
      <c r="B1073" s="30" t="str">
        <f>IF(C1073="","",CONCATENATE(C1073,",",E1073,IF(F1073="","",CONCATENATE(";",F1073,",",H1073,IF(I1073="","",CONCATENATE(";",I1073,",",K1073))))))</f>
        <v/>
      </c>
    </row>
    <row r="1074" spans="2:2" ht="15.75" thickBot="1" x14ac:dyDescent="0.3">
      <c r="B1074" s="30" t="str">
        <f>IF(C1074="","",CONCATENATE(C1074,",",E1074,IF(F1074="","",CONCATENATE(";",F1074,",",H1074,IF(I1074="","",CONCATENATE(";",I1074,",",K1074))))))</f>
        <v/>
      </c>
    </row>
    <row r="1075" spans="2:2" ht="15.75" thickBot="1" x14ac:dyDescent="0.3">
      <c r="B1075" s="30" t="str">
        <f>IF(C1075="","",CONCATENATE(C1075,",",E1075,IF(F1075="","",CONCATENATE(";",F1075,",",H1075,IF(I1075="","",CONCATENATE(";",I1075,",",K1075))))))</f>
        <v/>
      </c>
    </row>
    <row r="1076" spans="2:2" ht="15.75" thickBot="1" x14ac:dyDescent="0.3">
      <c r="B1076" s="30" t="str">
        <f>IF(C1076="","",CONCATENATE(C1076,",",E1076,IF(F1076="","",CONCATENATE(";",F1076,",",H1076,IF(I1076="","",CONCATENATE(";",I1076,",",K1076))))))</f>
        <v/>
      </c>
    </row>
    <row r="1077" spans="2:2" ht="15.75" thickBot="1" x14ac:dyDescent="0.3">
      <c r="B1077" s="30" t="str">
        <f>IF(C1077="","",CONCATENATE(C1077,",",E1077,IF(F1077="","",CONCATENATE(";",F1077,",",H1077,IF(I1077="","",CONCATENATE(";",I1077,",",K1077))))))</f>
        <v/>
      </c>
    </row>
    <row r="1078" spans="2:2" ht="15.75" thickBot="1" x14ac:dyDescent="0.3">
      <c r="B1078" s="30" t="str">
        <f>IF(C1078="","",CONCATENATE(C1078,",",E1078,IF(F1078="","",CONCATENATE(";",F1078,",",H1078,IF(I1078="","",CONCATENATE(";",I1078,",",K1078))))))</f>
        <v/>
      </c>
    </row>
    <row r="1079" spans="2:2" ht="15.75" thickBot="1" x14ac:dyDescent="0.3">
      <c r="B1079" s="30" t="str">
        <f>IF(C1079="","",CONCATENATE(C1079,",",E1079,IF(F1079="","",CONCATENATE(";",F1079,",",H1079,IF(I1079="","",CONCATENATE(";",I1079,",",K1079))))))</f>
        <v/>
      </c>
    </row>
    <row r="1080" spans="2:2" ht="15.75" thickBot="1" x14ac:dyDescent="0.3">
      <c r="B1080" s="30" t="str">
        <f>IF(C1080="","",CONCATENATE(C1080,",",E1080,IF(F1080="","",CONCATENATE(";",F1080,",",H1080,IF(I1080="","",CONCATENATE(";",I1080,",",K1080))))))</f>
        <v/>
      </c>
    </row>
    <row r="1081" spans="2:2" ht="15.75" thickBot="1" x14ac:dyDescent="0.3">
      <c r="B1081" s="30" t="str">
        <f>IF(C1081="","",CONCATENATE(C1081,",",E1081,IF(F1081="","",CONCATENATE(";",F1081,",",H1081,IF(I1081="","",CONCATENATE(";",I1081,",",K1081))))))</f>
        <v/>
      </c>
    </row>
    <row r="1082" spans="2:2" ht="15.75" thickBot="1" x14ac:dyDescent="0.3">
      <c r="B1082" s="30" t="str">
        <f>IF(C1082="","",CONCATENATE(C1082,",",E1082,IF(F1082="","",CONCATENATE(";",F1082,",",H1082,IF(I1082="","",CONCATENATE(";",I1082,",",K1082))))))</f>
        <v/>
      </c>
    </row>
    <row r="1083" spans="2:2" ht="15.75" thickBot="1" x14ac:dyDescent="0.3">
      <c r="B1083" s="30" t="str">
        <f>IF(C1083="","",CONCATENATE(C1083,",",E1083,IF(F1083="","",CONCATENATE(";",F1083,",",H1083,IF(I1083="","",CONCATENATE(";",I1083,",",K1083))))))</f>
        <v/>
      </c>
    </row>
    <row r="1084" spans="2:2" ht="15.75" thickBot="1" x14ac:dyDescent="0.3">
      <c r="B1084" s="30" t="str">
        <f>IF(C1084="","",CONCATENATE(C1084,",",E1084,IF(F1084="","",CONCATENATE(";",F1084,",",H1084,IF(I1084="","",CONCATENATE(";",I1084,",",K1084))))))</f>
        <v/>
      </c>
    </row>
    <row r="1085" spans="2:2" ht="15.75" thickBot="1" x14ac:dyDescent="0.3">
      <c r="B1085" s="30" t="str">
        <f>IF(C1085="","",CONCATENATE(C1085,",",E1085,IF(F1085="","",CONCATENATE(";",F1085,",",H1085,IF(I1085="","",CONCATENATE(";",I1085,",",K1085))))))</f>
        <v/>
      </c>
    </row>
    <row r="1086" spans="2:2" ht="15.75" thickBot="1" x14ac:dyDescent="0.3">
      <c r="B1086" s="30" t="str">
        <f>IF(C1086="","",CONCATENATE(C1086,",",E1086,IF(F1086="","",CONCATENATE(";",F1086,",",H1086,IF(I1086="","",CONCATENATE(";",I1086,",",K1086))))))</f>
        <v/>
      </c>
    </row>
    <row r="1087" spans="2:2" ht="15.75" thickBot="1" x14ac:dyDescent="0.3">
      <c r="B1087" s="30" t="str">
        <f>IF(C1087="","",CONCATENATE(C1087,",",E1087,IF(F1087="","",CONCATENATE(";",F1087,",",H1087,IF(I1087="","",CONCATENATE(";",I1087,",",K1087))))))</f>
        <v/>
      </c>
    </row>
    <row r="1088" spans="2:2" ht="15.75" thickBot="1" x14ac:dyDescent="0.3">
      <c r="B1088" s="30" t="str">
        <f>IF(C1088="","",CONCATENATE(C1088,",",E1088,IF(F1088="","",CONCATENATE(";",F1088,",",H1088,IF(I1088="","",CONCATENATE(";",I1088,",",K1088))))))</f>
        <v/>
      </c>
    </row>
    <row r="1089" spans="2:2" ht="15.75" thickBot="1" x14ac:dyDescent="0.3">
      <c r="B1089" s="30" t="str">
        <f>IF(C1089="","",CONCATENATE(C1089,",",E1089,IF(F1089="","",CONCATENATE(";",F1089,",",H1089,IF(I1089="","",CONCATENATE(";",I1089,",",K1089))))))</f>
        <v/>
      </c>
    </row>
    <row r="1090" spans="2:2" ht="15.75" thickBot="1" x14ac:dyDescent="0.3">
      <c r="B1090" s="30" t="str">
        <f>IF(C1090="","",CONCATENATE(C1090,",",E1090,IF(F1090="","",CONCATENATE(";",F1090,",",H1090,IF(I1090="","",CONCATENATE(";",I1090,",",K1090))))))</f>
        <v/>
      </c>
    </row>
    <row r="1091" spans="2:2" ht="15.75" thickBot="1" x14ac:dyDescent="0.3">
      <c r="B1091" s="30" t="str">
        <f>IF(C1091="","",CONCATENATE(C1091,",",E1091,IF(F1091="","",CONCATENATE(";",F1091,",",H1091,IF(I1091="","",CONCATENATE(";",I1091,",",K1091))))))</f>
        <v/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8" sqref="N28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7"/>
  <sheetViews>
    <sheetView workbookViewId="0">
      <selection activeCell="J34" sqref="J34"/>
    </sheetView>
  </sheetViews>
  <sheetFormatPr defaultRowHeight="15" x14ac:dyDescent="0.25"/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F1" t="s">
        <v>3</v>
      </c>
      <c r="G1" t="s">
        <v>549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R1" t="s">
        <v>13</v>
      </c>
      <c r="S1" t="s">
        <v>1244</v>
      </c>
      <c r="Y1" t="s">
        <v>3445</v>
      </c>
      <c r="Z1" t="s">
        <v>3446</v>
      </c>
    </row>
    <row r="2" spans="1:26" x14ac:dyDescent="0.25">
      <c r="A2" t="s">
        <v>15</v>
      </c>
      <c r="B2" t="s">
        <v>1246</v>
      </c>
      <c r="C2" t="s">
        <v>3454</v>
      </c>
      <c r="D2" t="s">
        <v>1245</v>
      </c>
      <c r="E2" t="s">
        <v>1246</v>
      </c>
      <c r="F2" t="s">
        <v>1247</v>
      </c>
      <c r="G2" t="s">
        <v>16</v>
      </c>
      <c r="H2" t="s">
        <v>1248</v>
      </c>
      <c r="J2" t="s">
        <v>17</v>
      </c>
      <c r="K2" t="s">
        <v>18</v>
      </c>
      <c r="L2" t="s">
        <v>73</v>
      </c>
      <c r="M2">
        <v>45</v>
      </c>
      <c r="Q2" t="s">
        <v>15</v>
      </c>
      <c r="R2" t="s">
        <v>1249</v>
      </c>
      <c r="T2">
        <v>8</v>
      </c>
      <c r="U2">
        <v>8</v>
      </c>
      <c r="V2" t="s">
        <v>1250</v>
      </c>
      <c r="Y2" t="s">
        <v>3360</v>
      </c>
      <c r="Z2" t="s">
        <v>563</v>
      </c>
    </row>
    <row r="3" spans="1:26" x14ac:dyDescent="0.25">
      <c r="A3" t="s">
        <v>15</v>
      </c>
      <c r="B3" t="s">
        <v>1251</v>
      </c>
      <c r="C3" t="s">
        <v>3455</v>
      </c>
      <c r="D3" t="s">
        <v>1245</v>
      </c>
      <c r="E3" t="s">
        <v>1251</v>
      </c>
      <c r="F3" t="s">
        <v>1247</v>
      </c>
      <c r="G3" t="s">
        <v>16</v>
      </c>
      <c r="H3" t="s">
        <v>1252</v>
      </c>
      <c r="J3" t="s">
        <v>17</v>
      </c>
      <c r="K3" t="s">
        <v>23</v>
      </c>
      <c r="L3" t="s">
        <v>73</v>
      </c>
      <c r="M3">
        <v>45</v>
      </c>
      <c r="Q3" t="s">
        <v>15</v>
      </c>
      <c r="R3" t="s">
        <v>1249</v>
      </c>
      <c r="T3">
        <v>8</v>
      </c>
      <c r="U3">
        <v>8</v>
      </c>
      <c r="V3" t="s">
        <v>1250</v>
      </c>
      <c r="Y3" t="s">
        <v>3361</v>
      </c>
      <c r="Z3" t="s">
        <v>563</v>
      </c>
    </row>
    <row r="4" spans="1:26" x14ac:dyDescent="0.25">
      <c r="A4" t="s">
        <v>15</v>
      </c>
      <c r="B4" t="s">
        <v>2621</v>
      </c>
      <c r="C4" t="s">
        <v>3456</v>
      </c>
      <c r="D4" t="s">
        <v>2620</v>
      </c>
      <c r="E4" t="s">
        <v>2621</v>
      </c>
      <c r="F4" t="s">
        <v>2622</v>
      </c>
      <c r="G4" t="s">
        <v>16</v>
      </c>
      <c r="H4" t="s">
        <v>2623</v>
      </c>
      <c r="J4" t="s">
        <v>17</v>
      </c>
      <c r="K4" t="s">
        <v>18</v>
      </c>
      <c r="L4" t="s">
        <v>273</v>
      </c>
      <c r="M4">
        <v>30</v>
      </c>
      <c r="Q4" t="s">
        <v>15</v>
      </c>
      <c r="R4" t="s">
        <v>965</v>
      </c>
      <c r="S4" t="s">
        <v>965</v>
      </c>
      <c r="T4">
        <v>16</v>
      </c>
      <c r="U4">
        <v>16</v>
      </c>
      <c r="V4" t="s">
        <v>1250</v>
      </c>
      <c r="Y4" t="s">
        <v>563</v>
      </c>
      <c r="Z4" t="s">
        <v>563</v>
      </c>
    </row>
    <row r="5" spans="1:26" x14ac:dyDescent="0.25">
      <c r="A5" t="s">
        <v>15</v>
      </c>
      <c r="B5" t="s">
        <v>2625</v>
      </c>
      <c r="C5" t="s">
        <v>3457</v>
      </c>
      <c r="D5" t="s">
        <v>2624</v>
      </c>
      <c r="E5" t="s">
        <v>2625</v>
      </c>
      <c r="F5" t="s">
        <v>2626</v>
      </c>
      <c r="G5" t="s">
        <v>16</v>
      </c>
      <c r="H5" t="s">
        <v>2627</v>
      </c>
      <c r="J5" t="s">
        <v>17</v>
      </c>
      <c r="K5" t="s">
        <v>18</v>
      </c>
      <c r="L5" t="s">
        <v>273</v>
      </c>
      <c r="M5">
        <v>30</v>
      </c>
      <c r="Q5" t="s">
        <v>15</v>
      </c>
      <c r="R5" t="s">
        <v>2628</v>
      </c>
      <c r="S5" t="s">
        <v>2628</v>
      </c>
      <c r="T5">
        <v>16</v>
      </c>
      <c r="U5">
        <v>16</v>
      </c>
      <c r="V5" t="s">
        <v>1250</v>
      </c>
      <c r="Y5" t="s">
        <v>563</v>
      </c>
      <c r="Z5" t="s">
        <v>563</v>
      </c>
    </row>
    <row r="6" spans="1:26" x14ac:dyDescent="0.25">
      <c r="A6" t="s">
        <v>20</v>
      </c>
      <c r="B6" t="s">
        <v>1255</v>
      </c>
      <c r="C6" t="s">
        <v>3458</v>
      </c>
      <c r="D6" t="s">
        <v>192</v>
      </c>
      <c r="E6" t="s">
        <v>1255</v>
      </c>
      <c r="F6" t="s">
        <v>193</v>
      </c>
      <c r="G6" t="s">
        <v>21</v>
      </c>
      <c r="H6" t="s">
        <v>1256</v>
      </c>
      <c r="J6" t="s">
        <v>17</v>
      </c>
      <c r="K6" t="s">
        <v>23</v>
      </c>
      <c r="L6" t="s">
        <v>25</v>
      </c>
      <c r="M6">
        <v>60</v>
      </c>
      <c r="O6" t="s">
        <v>22</v>
      </c>
      <c r="Q6" t="s">
        <v>20</v>
      </c>
      <c r="R6" t="s">
        <v>807</v>
      </c>
      <c r="T6">
        <v>16</v>
      </c>
      <c r="U6">
        <v>16</v>
      </c>
      <c r="V6" t="s">
        <v>1250</v>
      </c>
      <c r="Y6" t="s">
        <v>1173</v>
      </c>
      <c r="Z6" t="s">
        <v>563</v>
      </c>
    </row>
    <row r="7" spans="1:26" x14ac:dyDescent="0.25">
      <c r="A7" t="s">
        <v>20</v>
      </c>
      <c r="B7" t="s">
        <v>3268</v>
      </c>
      <c r="C7" t="s">
        <v>3459</v>
      </c>
      <c r="D7" t="s">
        <v>192</v>
      </c>
      <c r="E7" t="s">
        <v>3268</v>
      </c>
      <c r="F7" t="s">
        <v>193</v>
      </c>
      <c r="G7" t="s">
        <v>24</v>
      </c>
      <c r="H7" t="s">
        <v>3269</v>
      </c>
      <c r="J7" t="s">
        <v>17</v>
      </c>
      <c r="K7" t="s">
        <v>18</v>
      </c>
      <c r="L7" t="s">
        <v>25</v>
      </c>
      <c r="M7">
        <v>60</v>
      </c>
      <c r="O7" t="s">
        <v>22</v>
      </c>
      <c r="Q7" t="s">
        <v>20</v>
      </c>
      <c r="R7" t="s">
        <v>296</v>
      </c>
      <c r="T7">
        <v>16</v>
      </c>
      <c r="U7">
        <v>16</v>
      </c>
      <c r="V7" t="s">
        <v>1250</v>
      </c>
      <c r="Y7" t="s">
        <v>563</v>
      </c>
      <c r="Z7" t="s">
        <v>563</v>
      </c>
    </row>
    <row r="8" spans="1:26" x14ac:dyDescent="0.25">
      <c r="A8" t="s">
        <v>20</v>
      </c>
      <c r="B8" t="s">
        <v>3266</v>
      </c>
      <c r="C8" t="s">
        <v>3460</v>
      </c>
      <c r="D8" t="s">
        <v>192</v>
      </c>
      <c r="E8" t="s">
        <v>3266</v>
      </c>
      <c r="F8" t="s">
        <v>193</v>
      </c>
      <c r="G8" t="s">
        <v>24</v>
      </c>
      <c r="H8" t="s">
        <v>3267</v>
      </c>
      <c r="J8" t="s">
        <v>17</v>
      </c>
      <c r="K8" t="s">
        <v>23</v>
      </c>
      <c r="L8" t="s">
        <v>25</v>
      </c>
      <c r="M8">
        <v>60</v>
      </c>
      <c r="O8" t="s">
        <v>22</v>
      </c>
      <c r="Q8" t="s">
        <v>20</v>
      </c>
      <c r="R8" t="s">
        <v>298</v>
      </c>
      <c r="T8">
        <v>16</v>
      </c>
      <c r="U8">
        <v>16</v>
      </c>
      <c r="V8" t="s">
        <v>1250</v>
      </c>
      <c r="Y8" t="s">
        <v>563</v>
      </c>
      <c r="Z8" t="s">
        <v>563</v>
      </c>
    </row>
    <row r="9" spans="1:26" x14ac:dyDescent="0.25">
      <c r="A9" t="s">
        <v>20</v>
      </c>
      <c r="B9" t="s">
        <v>1253</v>
      </c>
      <c r="C9" t="s">
        <v>3461</v>
      </c>
      <c r="D9" t="s">
        <v>192</v>
      </c>
      <c r="E9" t="s">
        <v>1253</v>
      </c>
      <c r="F9" t="s">
        <v>193</v>
      </c>
      <c r="G9" t="s">
        <v>16</v>
      </c>
      <c r="H9" t="s">
        <v>1254</v>
      </c>
      <c r="J9" t="s">
        <v>17</v>
      </c>
      <c r="K9" t="s">
        <v>18</v>
      </c>
      <c r="L9" t="s">
        <v>25</v>
      </c>
      <c r="M9">
        <v>60</v>
      </c>
      <c r="O9" t="s">
        <v>22</v>
      </c>
      <c r="Q9" t="s">
        <v>20</v>
      </c>
      <c r="R9" t="s">
        <v>298</v>
      </c>
      <c r="T9">
        <v>16</v>
      </c>
      <c r="U9">
        <v>16</v>
      </c>
      <c r="V9" t="s">
        <v>1250</v>
      </c>
      <c r="Y9" t="s">
        <v>1172</v>
      </c>
      <c r="Z9" t="s">
        <v>563</v>
      </c>
    </row>
    <row r="10" spans="1:26" x14ac:dyDescent="0.25">
      <c r="A10" t="s">
        <v>20</v>
      </c>
      <c r="B10" t="s">
        <v>3152</v>
      </c>
      <c r="C10" t="s">
        <v>3462</v>
      </c>
      <c r="D10" t="s">
        <v>3151</v>
      </c>
      <c r="E10" t="s">
        <v>3152</v>
      </c>
      <c r="F10" t="s">
        <v>3153</v>
      </c>
      <c r="G10" t="s">
        <v>21</v>
      </c>
      <c r="H10" t="s">
        <v>3154</v>
      </c>
      <c r="I10" t="s">
        <v>3155</v>
      </c>
      <c r="J10" t="s">
        <v>17</v>
      </c>
      <c r="K10" t="s">
        <v>23</v>
      </c>
      <c r="L10" t="s">
        <v>276</v>
      </c>
      <c r="M10">
        <v>60</v>
      </c>
      <c r="Q10" t="s">
        <v>20</v>
      </c>
      <c r="R10" t="s">
        <v>807</v>
      </c>
      <c r="S10" t="s">
        <v>807</v>
      </c>
      <c r="T10">
        <v>16</v>
      </c>
      <c r="U10">
        <v>16</v>
      </c>
      <c r="V10" t="s">
        <v>1250</v>
      </c>
      <c r="Y10" t="s">
        <v>3406</v>
      </c>
      <c r="Z10" t="s">
        <v>1215</v>
      </c>
    </row>
    <row r="11" spans="1:26" x14ac:dyDescent="0.25">
      <c r="A11" t="s">
        <v>20</v>
      </c>
      <c r="B11" t="s">
        <v>3270</v>
      </c>
      <c r="C11" t="s">
        <v>3463</v>
      </c>
      <c r="D11" t="s">
        <v>1257</v>
      </c>
      <c r="E11" t="s">
        <v>3270</v>
      </c>
      <c r="F11" t="s">
        <v>1259</v>
      </c>
      <c r="G11" t="s">
        <v>21</v>
      </c>
      <c r="H11" t="s">
        <v>2956</v>
      </c>
      <c r="I11" t="s">
        <v>3271</v>
      </c>
      <c r="J11" t="s">
        <v>17</v>
      </c>
      <c r="K11" t="s">
        <v>23</v>
      </c>
      <c r="L11" t="s">
        <v>276</v>
      </c>
      <c r="M11">
        <v>60</v>
      </c>
      <c r="Q11" t="s">
        <v>20</v>
      </c>
      <c r="R11" t="s">
        <v>358</v>
      </c>
      <c r="S11" t="s">
        <v>358</v>
      </c>
      <c r="T11">
        <v>16</v>
      </c>
      <c r="U11">
        <v>16</v>
      </c>
      <c r="V11" t="s">
        <v>1250</v>
      </c>
      <c r="Y11" t="s">
        <v>3416</v>
      </c>
      <c r="Z11" t="s">
        <v>1199</v>
      </c>
    </row>
    <row r="12" spans="1:26" x14ac:dyDescent="0.25">
      <c r="A12" t="s">
        <v>20</v>
      </c>
      <c r="B12" t="s">
        <v>1258</v>
      </c>
      <c r="C12" t="s">
        <v>3464</v>
      </c>
      <c r="D12" t="s">
        <v>1257</v>
      </c>
      <c r="E12" t="s">
        <v>1258</v>
      </c>
      <c r="F12" t="s">
        <v>1259</v>
      </c>
      <c r="G12" t="s">
        <v>16</v>
      </c>
      <c r="H12" t="s">
        <v>1260</v>
      </c>
      <c r="I12" t="s">
        <v>1261</v>
      </c>
      <c r="J12" t="s">
        <v>17</v>
      </c>
      <c r="K12" t="s">
        <v>18</v>
      </c>
      <c r="L12" t="s">
        <v>276</v>
      </c>
      <c r="M12">
        <v>60</v>
      </c>
      <c r="Q12" t="s">
        <v>20</v>
      </c>
      <c r="R12" t="s">
        <v>33</v>
      </c>
      <c r="S12" t="s">
        <v>33</v>
      </c>
      <c r="T12">
        <v>16</v>
      </c>
      <c r="U12">
        <v>16</v>
      </c>
      <c r="V12" t="s">
        <v>1250</v>
      </c>
      <c r="Y12" t="s">
        <v>3362</v>
      </c>
      <c r="Z12" t="s">
        <v>1198</v>
      </c>
    </row>
    <row r="13" spans="1:26" x14ac:dyDescent="0.25">
      <c r="A13" t="s">
        <v>20</v>
      </c>
      <c r="B13" t="s">
        <v>1262</v>
      </c>
      <c r="C13" t="s">
        <v>3465</v>
      </c>
      <c r="D13" t="s">
        <v>1257</v>
      </c>
      <c r="E13" t="s">
        <v>1262</v>
      </c>
      <c r="F13" t="s">
        <v>1259</v>
      </c>
      <c r="G13" t="s">
        <v>16</v>
      </c>
      <c r="H13" t="s">
        <v>1263</v>
      </c>
      <c r="I13" t="s">
        <v>1264</v>
      </c>
      <c r="J13" t="s">
        <v>17</v>
      </c>
      <c r="K13" t="s">
        <v>23</v>
      </c>
      <c r="L13" t="s">
        <v>276</v>
      </c>
      <c r="M13">
        <v>60</v>
      </c>
      <c r="Q13" t="s">
        <v>20</v>
      </c>
      <c r="R13" t="s">
        <v>33</v>
      </c>
      <c r="S13" t="s">
        <v>33</v>
      </c>
      <c r="T13">
        <v>16</v>
      </c>
      <c r="U13">
        <v>16</v>
      </c>
      <c r="V13" t="s">
        <v>1250</v>
      </c>
      <c r="Y13" t="s">
        <v>1187</v>
      </c>
      <c r="Z13" t="s">
        <v>1199</v>
      </c>
    </row>
    <row r="14" spans="1:26" x14ac:dyDescent="0.25">
      <c r="A14" t="s">
        <v>20</v>
      </c>
      <c r="B14" t="s">
        <v>3274</v>
      </c>
      <c r="C14" t="s">
        <v>3466</v>
      </c>
      <c r="D14" t="s">
        <v>1265</v>
      </c>
      <c r="E14" t="s">
        <v>3274</v>
      </c>
      <c r="F14" t="s">
        <v>1267</v>
      </c>
      <c r="G14" t="s">
        <v>21</v>
      </c>
      <c r="H14" t="s">
        <v>3275</v>
      </c>
      <c r="J14" t="s">
        <v>17</v>
      </c>
      <c r="K14" t="s">
        <v>18</v>
      </c>
      <c r="L14" t="s">
        <v>19</v>
      </c>
      <c r="M14">
        <v>60</v>
      </c>
      <c r="O14" t="s">
        <v>22</v>
      </c>
      <c r="P14" t="s">
        <v>22</v>
      </c>
      <c r="Q14" t="s">
        <v>20</v>
      </c>
      <c r="R14" t="s">
        <v>3167</v>
      </c>
      <c r="T14">
        <v>8</v>
      </c>
      <c r="U14">
        <v>8</v>
      </c>
      <c r="V14" t="s">
        <v>1250</v>
      </c>
      <c r="Y14" t="s">
        <v>563</v>
      </c>
      <c r="Z14" t="s">
        <v>563</v>
      </c>
    </row>
    <row r="15" spans="1:26" x14ac:dyDescent="0.25">
      <c r="A15" t="s">
        <v>20</v>
      </c>
      <c r="B15" t="s">
        <v>3272</v>
      </c>
      <c r="C15" t="s">
        <v>3467</v>
      </c>
      <c r="D15" t="s">
        <v>1265</v>
      </c>
      <c r="E15" t="s">
        <v>3272</v>
      </c>
      <c r="F15" t="s">
        <v>1267</v>
      </c>
      <c r="G15" t="s">
        <v>21</v>
      </c>
      <c r="H15" t="s">
        <v>3273</v>
      </c>
      <c r="J15" t="s">
        <v>17</v>
      </c>
      <c r="K15" t="s">
        <v>23</v>
      </c>
      <c r="L15" t="s">
        <v>19</v>
      </c>
      <c r="M15">
        <v>60</v>
      </c>
      <c r="O15" t="s">
        <v>22</v>
      </c>
      <c r="P15" t="s">
        <v>22</v>
      </c>
      <c r="Q15" t="s">
        <v>20</v>
      </c>
      <c r="R15" t="s">
        <v>1023</v>
      </c>
      <c r="T15">
        <v>8</v>
      </c>
      <c r="U15">
        <v>8</v>
      </c>
      <c r="V15" t="s">
        <v>1250</v>
      </c>
      <c r="Y15" t="s">
        <v>563</v>
      </c>
      <c r="Z15" t="s">
        <v>563</v>
      </c>
    </row>
    <row r="16" spans="1:26" x14ac:dyDescent="0.25">
      <c r="A16" t="s">
        <v>20</v>
      </c>
      <c r="B16" t="s">
        <v>1269</v>
      </c>
      <c r="C16" t="s">
        <v>3468</v>
      </c>
      <c r="D16" t="s">
        <v>1265</v>
      </c>
      <c r="E16" t="s">
        <v>1269</v>
      </c>
      <c r="F16" t="s">
        <v>1267</v>
      </c>
      <c r="G16" t="s">
        <v>16</v>
      </c>
      <c r="H16" t="s">
        <v>1270</v>
      </c>
      <c r="J16" t="s">
        <v>17</v>
      </c>
      <c r="K16" t="s">
        <v>18</v>
      </c>
      <c r="L16" t="s">
        <v>19</v>
      </c>
      <c r="M16">
        <v>60</v>
      </c>
      <c r="O16" t="s">
        <v>22</v>
      </c>
      <c r="P16" t="s">
        <v>22</v>
      </c>
      <c r="Q16" t="s">
        <v>20</v>
      </c>
      <c r="R16" t="s">
        <v>973</v>
      </c>
      <c r="T16">
        <v>8</v>
      </c>
      <c r="U16">
        <v>8</v>
      </c>
      <c r="V16" t="s">
        <v>1250</v>
      </c>
      <c r="Y16" t="s">
        <v>1167</v>
      </c>
      <c r="Z16" t="s">
        <v>563</v>
      </c>
    </row>
    <row r="17" spans="1:26" x14ac:dyDescent="0.25">
      <c r="A17" t="s">
        <v>20</v>
      </c>
      <c r="B17" t="s">
        <v>1266</v>
      </c>
      <c r="C17" t="s">
        <v>3469</v>
      </c>
      <c r="D17" t="s">
        <v>1265</v>
      </c>
      <c r="E17" t="s">
        <v>1266</v>
      </c>
      <c r="F17" t="s">
        <v>1267</v>
      </c>
      <c r="G17" t="s">
        <v>16</v>
      </c>
      <c r="H17" t="s">
        <v>1268</v>
      </c>
      <c r="J17" t="s">
        <v>17</v>
      </c>
      <c r="K17" t="s">
        <v>23</v>
      </c>
      <c r="L17" t="s">
        <v>19</v>
      </c>
      <c r="M17">
        <v>60</v>
      </c>
      <c r="O17" t="s">
        <v>22</v>
      </c>
      <c r="P17" t="s">
        <v>22</v>
      </c>
      <c r="Q17" t="s">
        <v>20</v>
      </c>
      <c r="R17" t="s">
        <v>973</v>
      </c>
      <c r="T17">
        <v>8</v>
      </c>
      <c r="U17">
        <v>8</v>
      </c>
      <c r="V17" t="s">
        <v>1250</v>
      </c>
      <c r="Y17" t="s">
        <v>766</v>
      </c>
      <c r="Z17" t="s">
        <v>563</v>
      </c>
    </row>
    <row r="18" spans="1:26" x14ac:dyDescent="0.25">
      <c r="A18" t="s">
        <v>20</v>
      </c>
      <c r="B18" t="s">
        <v>3165</v>
      </c>
      <c r="C18" t="s">
        <v>3470</v>
      </c>
      <c r="D18" t="s">
        <v>3164</v>
      </c>
      <c r="E18" t="s">
        <v>3165</v>
      </c>
      <c r="F18" t="s">
        <v>3166</v>
      </c>
      <c r="G18" t="s">
        <v>21</v>
      </c>
      <c r="H18" t="s">
        <v>2469</v>
      </c>
      <c r="J18" t="s">
        <v>17</v>
      </c>
      <c r="K18" t="s">
        <v>18</v>
      </c>
      <c r="L18" t="s">
        <v>25</v>
      </c>
      <c r="M18">
        <v>60</v>
      </c>
      <c r="O18" t="s">
        <v>22</v>
      </c>
      <c r="Q18" t="s">
        <v>20</v>
      </c>
      <c r="R18" t="s">
        <v>3167</v>
      </c>
      <c r="T18">
        <v>16</v>
      </c>
      <c r="U18">
        <v>16</v>
      </c>
      <c r="V18" t="s">
        <v>1250</v>
      </c>
      <c r="Y18" t="s">
        <v>563</v>
      </c>
      <c r="Z18" t="s">
        <v>563</v>
      </c>
    </row>
    <row r="19" spans="1:26" x14ac:dyDescent="0.25">
      <c r="A19" t="s">
        <v>20</v>
      </c>
      <c r="B19" t="s">
        <v>3157</v>
      </c>
      <c r="C19" t="s">
        <v>3471</v>
      </c>
      <c r="D19" t="s">
        <v>3156</v>
      </c>
      <c r="E19" t="s">
        <v>3157</v>
      </c>
      <c r="F19" t="s">
        <v>3158</v>
      </c>
      <c r="G19" t="s">
        <v>21</v>
      </c>
      <c r="H19" t="s">
        <v>3159</v>
      </c>
      <c r="I19" t="s">
        <v>3160</v>
      </c>
      <c r="J19" t="s">
        <v>17</v>
      </c>
      <c r="K19" t="s">
        <v>18</v>
      </c>
      <c r="L19" t="s">
        <v>273</v>
      </c>
      <c r="M19">
        <v>60</v>
      </c>
      <c r="Q19" t="s">
        <v>20</v>
      </c>
      <c r="R19" t="s">
        <v>1007</v>
      </c>
      <c r="S19" t="s">
        <v>1007</v>
      </c>
      <c r="T19">
        <v>16</v>
      </c>
      <c r="U19">
        <v>16</v>
      </c>
      <c r="V19" t="s">
        <v>1250</v>
      </c>
      <c r="Y19" t="s">
        <v>3443</v>
      </c>
      <c r="Z19" t="s">
        <v>1166</v>
      </c>
    </row>
    <row r="20" spans="1:26" x14ac:dyDescent="0.25">
      <c r="A20" t="s">
        <v>20</v>
      </c>
      <c r="B20" t="s">
        <v>3276</v>
      </c>
      <c r="C20" t="s">
        <v>3472</v>
      </c>
      <c r="D20" t="s">
        <v>3156</v>
      </c>
      <c r="E20" t="s">
        <v>3276</v>
      </c>
      <c r="F20" t="s">
        <v>3158</v>
      </c>
      <c r="G20" t="s">
        <v>28</v>
      </c>
      <c r="H20" t="s">
        <v>3277</v>
      </c>
      <c r="I20" t="s">
        <v>3278</v>
      </c>
      <c r="J20" t="s">
        <v>17</v>
      </c>
      <c r="K20" t="s">
        <v>18</v>
      </c>
      <c r="L20" t="s">
        <v>273</v>
      </c>
      <c r="M20">
        <v>60</v>
      </c>
      <c r="Q20" t="s">
        <v>20</v>
      </c>
      <c r="R20" t="s">
        <v>1007</v>
      </c>
      <c r="S20" t="s">
        <v>1007</v>
      </c>
      <c r="T20">
        <v>16</v>
      </c>
      <c r="U20">
        <v>16</v>
      </c>
      <c r="V20" t="s">
        <v>1250</v>
      </c>
      <c r="Y20" t="s">
        <v>3421</v>
      </c>
      <c r="Z20" t="s">
        <v>765</v>
      </c>
    </row>
    <row r="21" spans="1:26" x14ac:dyDescent="0.25">
      <c r="A21" t="s">
        <v>20</v>
      </c>
      <c r="B21" t="s">
        <v>3162</v>
      </c>
      <c r="C21" t="s">
        <v>3473</v>
      </c>
      <c r="D21" t="s">
        <v>3161</v>
      </c>
      <c r="E21" t="s">
        <v>3162</v>
      </c>
      <c r="F21" t="s">
        <v>3163</v>
      </c>
      <c r="G21" t="s">
        <v>21</v>
      </c>
      <c r="H21" t="s">
        <v>822</v>
      </c>
      <c r="J21" t="s">
        <v>17</v>
      </c>
      <c r="K21" t="s">
        <v>18</v>
      </c>
      <c r="L21" t="s">
        <v>25</v>
      </c>
      <c r="M21">
        <v>60</v>
      </c>
      <c r="Q21" t="s">
        <v>20</v>
      </c>
      <c r="R21" t="s">
        <v>299</v>
      </c>
      <c r="T21">
        <v>16</v>
      </c>
      <c r="U21">
        <v>16</v>
      </c>
      <c r="V21" t="s">
        <v>1250</v>
      </c>
      <c r="Y21" t="s">
        <v>563</v>
      </c>
      <c r="Z21" t="s">
        <v>563</v>
      </c>
    </row>
    <row r="22" spans="1:26" x14ac:dyDescent="0.25">
      <c r="A22" t="s">
        <v>20</v>
      </c>
      <c r="B22" t="s">
        <v>3279</v>
      </c>
      <c r="C22" t="s">
        <v>3474</v>
      </c>
      <c r="D22" t="s">
        <v>1271</v>
      </c>
      <c r="E22" t="s">
        <v>3279</v>
      </c>
      <c r="F22" t="s">
        <v>1273</v>
      </c>
      <c r="G22" t="s">
        <v>21</v>
      </c>
      <c r="H22" t="s">
        <v>3280</v>
      </c>
      <c r="I22" t="s">
        <v>3281</v>
      </c>
      <c r="J22" t="s">
        <v>17</v>
      </c>
      <c r="K22" t="s">
        <v>23</v>
      </c>
      <c r="L22" t="s">
        <v>273</v>
      </c>
      <c r="M22">
        <v>60</v>
      </c>
      <c r="O22" t="s">
        <v>22</v>
      </c>
      <c r="Q22" t="s">
        <v>20</v>
      </c>
      <c r="R22" t="s">
        <v>295</v>
      </c>
      <c r="S22" t="s">
        <v>295</v>
      </c>
      <c r="T22">
        <v>16</v>
      </c>
      <c r="U22">
        <v>16</v>
      </c>
      <c r="V22" t="s">
        <v>1250</v>
      </c>
      <c r="Y22" t="s">
        <v>3411</v>
      </c>
      <c r="Z22" t="s">
        <v>758</v>
      </c>
    </row>
    <row r="23" spans="1:26" x14ac:dyDescent="0.25">
      <c r="A23" t="s">
        <v>20</v>
      </c>
      <c r="B23" t="s">
        <v>1272</v>
      </c>
      <c r="C23" t="s">
        <v>3475</v>
      </c>
      <c r="D23" t="s">
        <v>1271</v>
      </c>
      <c r="E23" t="s">
        <v>1272</v>
      </c>
      <c r="F23" t="s">
        <v>1273</v>
      </c>
      <c r="G23" t="s">
        <v>16</v>
      </c>
      <c r="H23" t="s">
        <v>1274</v>
      </c>
      <c r="I23" t="s">
        <v>1275</v>
      </c>
      <c r="J23" t="s">
        <v>17</v>
      </c>
      <c r="K23" t="s">
        <v>18</v>
      </c>
      <c r="L23" t="s">
        <v>273</v>
      </c>
      <c r="M23">
        <v>60</v>
      </c>
      <c r="O23" t="s">
        <v>22</v>
      </c>
      <c r="Q23" t="s">
        <v>20</v>
      </c>
      <c r="R23" t="s">
        <v>295</v>
      </c>
      <c r="S23" t="s">
        <v>295</v>
      </c>
      <c r="T23">
        <v>16</v>
      </c>
      <c r="U23">
        <v>16</v>
      </c>
      <c r="V23" t="s">
        <v>1250</v>
      </c>
      <c r="Y23" t="s">
        <v>1177</v>
      </c>
      <c r="Z23" t="s">
        <v>767</v>
      </c>
    </row>
    <row r="24" spans="1:26" x14ac:dyDescent="0.25">
      <c r="A24" t="s">
        <v>20</v>
      </c>
      <c r="B24" t="s">
        <v>1276</v>
      </c>
      <c r="C24" t="s">
        <v>3476</v>
      </c>
      <c r="D24" t="s">
        <v>1271</v>
      </c>
      <c r="E24" t="s">
        <v>1276</v>
      </c>
      <c r="F24" t="s">
        <v>1273</v>
      </c>
      <c r="G24" t="s">
        <v>16</v>
      </c>
      <c r="H24" t="s">
        <v>1277</v>
      </c>
      <c r="I24" t="s">
        <v>1278</v>
      </c>
      <c r="J24" t="s">
        <v>17</v>
      </c>
      <c r="K24" t="s">
        <v>23</v>
      </c>
      <c r="L24" t="s">
        <v>273</v>
      </c>
      <c r="M24">
        <v>60</v>
      </c>
      <c r="O24" t="s">
        <v>22</v>
      </c>
      <c r="Q24" t="s">
        <v>20</v>
      </c>
      <c r="R24" t="s">
        <v>1279</v>
      </c>
      <c r="S24" t="s">
        <v>1279</v>
      </c>
      <c r="T24">
        <v>16</v>
      </c>
      <c r="U24">
        <v>16</v>
      </c>
      <c r="V24" t="s">
        <v>1250</v>
      </c>
      <c r="Y24" t="s">
        <v>1178</v>
      </c>
      <c r="Z24" t="s">
        <v>758</v>
      </c>
    </row>
    <row r="25" spans="1:26" x14ac:dyDescent="0.25">
      <c r="A25" t="s">
        <v>20</v>
      </c>
      <c r="B25" t="s">
        <v>3145</v>
      </c>
      <c r="C25" t="s">
        <v>3477</v>
      </c>
      <c r="D25" t="s">
        <v>3144</v>
      </c>
      <c r="E25" t="s">
        <v>3145</v>
      </c>
      <c r="F25" t="s">
        <v>3146</v>
      </c>
      <c r="G25" t="s">
        <v>21</v>
      </c>
      <c r="H25" t="s">
        <v>3147</v>
      </c>
      <c r="I25" t="s">
        <v>3148</v>
      </c>
      <c r="J25" t="s">
        <v>17</v>
      </c>
      <c r="K25" t="s">
        <v>23</v>
      </c>
      <c r="L25" t="s">
        <v>276</v>
      </c>
      <c r="M25">
        <v>60</v>
      </c>
      <c r="O25" t="s">
        <v>22</v>
      </c>
      <c r="Q25" t="s">
        <v>20</v>
      </c>
      <c r="R25" t="s">
        <v>1290</v>
      </c>
      <c r="S25" t="s">
        <v>1290</v>
      </c>
      <c r="T25">
        <v>16</v>
      </c>
      <c r="U25">
        <v>16</v>
      </c>
      <c r="V25" t="s">
        <v>1250</v>
      </c>
      <c r="Y25" t="s">
        <v>3414</v>
      </c>
      <c r="Z25" t="s">
        <v>1213</v>
      </c>
    </row>
    <row r="26" spans="1:26" x14ac:dyDescent="0.25">
      <c r="A26" t="s">
        <v>20</v>
      </c>
      <c r="B26" t="s">
        <v>1284</v>
      </c>
      <c r="C26" t="s">
        <v>3478</v>
      </c>
      <c r="D26" t="s">
        <v>1280</v>
      </c>
      <c r="E26" t="s">
        <v>1284</v>
      </c>
      <c r="F26" t="s">
        <v>1282</v>
      </c>
      <c r="G26" t="s">
        <v>21</v>
      </c>
      <c r="H26" t="s">
        <v>1285</v>
      </c>
      <c r="I26" t="s">
        <v>1286</v>
      </c>
      <c r="J26" t="s">
        <v>17</v>
      </c>
      <c r="K26" t="s">
        <v>18</v>
      </c>
      <c r="L26" t="s">
        <v>273</v>
      </c>
      <c r="M26">
        <v>60</v>
      </c>
      <c r="O26" t="s">
        <v>22</v>
      </c>
      <c r="Q26" t="s">
        <v>20</v>
      </c>
      <c r="R26" t="s">
        <v>359</v>
      </c>
      <c r="S26" t="s">
        <v>359</v>
      </c>
      <c r="T26">
        <v>16</v>
      </c>
      <c r="U26">
        <v>16</v>
      </c>
      <c r="V26" t="s">
        <v>1250</v>
      </c>
      <c r="Y26" t="s">
        <v>740</v>
      </c>
      <c r="Z26" t="s">
        <v>749</v>
      </c>
    </row>
    <row r="27" spans="1:26" x14ac:dyDescent="0.25">
      <c r="A27" t="s">
        <v>20</v>
      </c>
      <c r="B27" t="s">
        <v>3282</v>
      </c>
      <c r="C27" t="s">
        <v>3479</v>
      </c>
      <c r="D27" t="s">
        <v>1280</v>
      </c>
      <c r="E27" t="s">
        <v>3282</v>
      </c>
      <c r="F27" t="s">
        <v>1282</v>
      </c>
      <c r="G27" t="s">
        <v>21</v>
      </c>
      <c r="H27" t="s">
        <v>3283</v>
      </c>
      <c r="I27" t="s">
        <v>1867</v>
      </c>
      <c r="J27" t="s">
        <v>17</v>
      </c>
      <c r="K27" t="s">
        <v>23</v>
      </c>
      <c r="L27" t="s">
        <v>273</v>
      </c>
      <c r="M27">
        <v>60</v>
      </c>
      <c r="O27" t="s">
        <v>22</v>
      </c>
      <c r="Q27" t="s">
        <v>20</v>
      </c>
      <c r="R27" t="s">
        <v>361</v>
      </c>
      <c r="S27" t="s">
        <v>361</v>
      </c>
      <c r="T27">
        <v>16</v>
      </c>
      <c r="U27">
        <v>16</v>
      </c>
      <c r="V27" t="s">
        <v>1250</v>
      </c>
      <c r="Y27" t="s">
        <v>3406</v>
      </c>
      <c r="Z27" t="s">
        <v>750</v>
      </c>
    </row>
    <row r="28" spans="1:26" x14ac:dyDescent="0.25">
      <c r="A28" t="s">
        <v>20</v>
      </c>
      <c r="B28" t="s">
        <v>1291</v>
      </c>
      <c r="C28" t="s">
        <v>3480</v>
      </c>
      <c r="D28" t="s">
        <v>1280</v>
      </c>
      <c r="E28" t="s">
        <v>1291</v>
      </c>
      <c r="F28" t="s">
        <v>1282</v>
      </c>
      <c r="G28" t="s">
        <v>24</v>
      </c>
      <c r="H28" t="s">
        <v>1292</v>
      </c>
      <c r="I28" t="s">
        <v>1293</v>
      </c>
      <c r="J28" t="s">
        <v>17</v>
      </c>
      <c r="K28" t="s">
        <v>18</v>
      </c>
      <c r="L28" t="s">
        <v>273</v>
      </c>
      <c r="M28">
        <v>60</v>
      </c>
      <c r="O28" t="s">
        <v>22</v>
      </c>
      <c r="Q28" t="s">
        <v>20</v>
      </c>
      <c r="R28" t="s">
        <v>361</v>
      </c>
      <c r="S28" t="s">
        <v>361</v>
      </c>
      <c r="T28">
        <v>16</v>
      </c>
      <c r="U28">
        <v>16</v>
      </c>
      <c r="V28" t="s">
        <v>1250</v>
      </c>
      <c r="Y28" t="s">
        <v>740</v>
      </c>
      <c r="Z28" t="s">
        <v>749</v>
      </c>
    </row>
    <row r="29" spans="1:26" x14ac:dyDescent="0.25">
      <c r="A29" t="s">
        <v>20</v>
      </c>
      <c r="B29" t="s">
        <v>3284</v>
      </c>
      <c r="C29" t="s">
        <v>3481</v>
      </c>
      <c r="D29" t="s">
        <v>1280</v>
      </c>
      <c r="E29" t="s">
        <v>3284</v>
      </c>
      <c r="F29" t="s">
        <v>1282</v>
      </c>
      <c r="G29" t="s">
        <v>26</v>
      </c>
      <c r="H29" t="s">
        <v>3285</v>
      </c>
      <c r="I29" t="s">
        <v>3286</v>
      </c>
      <c r="J29" t="s">
        <v>17</v>
      </c>
      <c r="K29" t="s">
        <v>18</v>
      </c>
      <c r="L29" t="s">
        <v>273</v>
      </c>
      <c r="M29">
        <v>60</v>
      </c>
      <c r="O29" t="s">
        <v>22</v>
      </c>
      <c r="Q29" t="s">
        <v>20</v>
      </c>
      <c r="R29" t="s">
        <v>362</v>
      </c>
      <c r="S29" t="s">
        <v>362</v>
      </c>
      <c r="T29">
        <v>16</v>
      </c>
      <c r="U29">
        <v>16</v>
      </c>
      <c r="V29" t="s">
        <v>1250</v>
      </c>
      <c r="Y29" t="s">
        <v>3405</v>
      </c>
      <c r="Z29" t="s">
        <v>749</v>
      </c>
    </row>
    <row r="30" spans="1:26" x14ac:dyDescent="0.25">
      <c r="A30" t="s">
        <v>20</v>
      </c>
      <c r="B30" t="s">
        <v>1281</v>
      </c>
      <c r="C30" t="s">
        <v>3482</v>
      </c>
      <c r="D30" t="s">
        <v>1280</v>
      </c>
      <c r="E30" t="s">
        <v>1281</v>
      </c>
      <c r="F30" t="s">
        <v>1282</v>
      </c>
      <c r="G30" t="s">
        <v>16</v>
      </c>
      <c r="H30" t="s">
        <v>881</v>
      </c>
      <c r="I30" t="s">
        <v>1283</v>
      </c>
      <c r="J30" t="s">
        <v>17</v>
      </c>
      <c r="K30" t="s">
        <v>23</v>
      </c>
      <c r="L30" t="s">
        <v>273</v>
      </c>
      <c r="M30">
        <v>60</v>
      </c>
      <c r="O30" t="s">
        <v>22</v>
      </c>
      <c r="Q30" t="s">
        <v>20</v>
      </c>
      <c r="R30" t="s">
        <v>360</v>
      </c>
      <c r="S30" t="s">
        <v>360</v>
      </c>
      <c r="T30">
        <v>16</v>
      </c>
      <c r="U30">
        <v>16</v>
      </c>
      <c r="V30" t="s">
        <v>1250</v>
      </c>
      <c r="Y30" t="s">
        <v>741</v>
      </c>
      <c r="Z30" t="s">
        <v>750</v>
      </c>
    </row>
    <row r="31" spans="1:26" x14ac:dyDescent="0.25">
      <c r="A31" t="s">
        <v>20</v>
      </c>
      <c r="B31" t="s">
        <v>1287</v>
      </c>
      <c r="C31" t="s">
        <v>3483</v>
      </c>
      <c r="D31" t="s">
        <v>1280</v>
      </c>
      <c r="E31" t="s">
        <v>1287</v>
      </c>
      <c r="F31" t="s">
        <v>1282</v>
      </c>
      <c r="G31" t="s">
        <v>28</v>
      </c>
      <c r="H31" t="s">
        <v>1288</v>
      </c>
      <c r="I31" t="s">
        <v>1289</v>
      </c>
      <c r="J31" t="s">
        <v>17</v>
      </c>
      <c r="K31" t="s">
        <v>23</v>
      </c>
      <c r="L31" t="s">
        <v>273</v>
      </c>
      <c r="M31">
        <v>60</v>
      </c>
      <c r="O31" t="s">
        <v>22</v>
      </c>
      <c r="Q31" t="s">
        <v>20</v>
      </c>
      <c r="R31" t="s">
        <v>1290</v>
      </c>
      <c r="S31" t="s">
        <v>1290</v>
      </c>
      <c r="T31">
        <v>16</v>
      </c>
      <c r="U31">
        <v>16</v>
      </c>
      <c r="V31" t="s">
        <v>1250</v>
      </c>
      <c r="Y31" t="s">
        <v>750</v>
      </c>
      <c r="Z31" t="s">
        <v>741</v>
      </c>
    </row>
    <row r="32" spans="1:26" x14ac:dyDescent="0.25">
      <c r="A32" t="s">
        <v>20</v>
      </c>
      <c r="B32" t="s">
        <v>3287</v>
      </c>
      <c r="C32" t="s">
        <v>3484</v>
      </c>
      <c r="D32" t="s">
        <v>1294</v>
      </c>
      <c r="E32" t="s">
        <v>3287</v>
      </c>
      <c r="F32" t="s">
        <v>1296</v>
      </c>
      <c r="G32" t="s">
        <v>21</v>
      </c>
      <c r="H32" t="s">
        <v>3288</v>
      </c>
      <c r="I32" t="s">
        <v>1298</v>
      </c>
      <c r="J32" t="s">
        <v>17</v>
      </c>
      <c r="K32" t="s">
        <v>23</v>
      </c>
      <c r="L32" t="s">
        <v>273</v>
      </c>
      <c r="M32">
        <v>60</v>
      </c>
      <c r="Q32" t="s">
        <v>20</v>
      </c>
      <c r="R32" t="s">
        <v>1302</v>
      </c>
      <c r="S32" t="s">
        <v>1302</v>
      </c>
      <c r="T32">
        <v>16</v>
      </c>
      <c r="U32">
        <v>16</v>
      </c>
      <c r="V32" t="s">
        <v>1250</v>
      </c>
      <c r="Y32" t="s">
        <v>3404</v>
      </c>
      <c r="Z32" t="s">
        <v>1185</v>
      </c>
    </row>
    <row r="33" spans="1:26" x14ac:dyDescent="0.25">
      <c r="A33" t="s">
        <v>20</v>
      </c>
      <c r="B33" t="s">
        <v>1299</v>
      </c>
      <c r="C33" t="s">
        <v>3485</v>
      </c>
      <c r="D33" t="s">
        <v>1294</v>
      </c>
      <c r="E33" t="s">
        <v>1299</v>
      </c>
      <c r="F33" t="s">
        <v>1296</v>
      </c>
      <c r="G33" t="s">
        <v>16</v>
      </c>
      <c r="H33" t="s">
        <v>1300</v>
      </c>
      <c r="I33" t="s">
        <v>1301</v>
      </c>
      <c r="J33" t="s">
        <v>17</v>
      </c>
      <c r="K33" t="s">
        <v>18</v>
      </c>
      <c r="L33" t="s">
        <v>273</v>
      </c>
      <c r="M33">
        <v>60</v>
      </c>
      <c r="Q33" t="s">
        <v>20</v>
      </c>
      <c r="R33" t="s">
        <v>1302</v>
      </c>
      <c r="S33" t="s">
        <v>1302</v>
      </c>
      <c r="T33">
        <v>16</v>
      </c>
      <c r="U33">
        <v>16</v>
      </c>
      <c r="V33" t="s">
        <v>1250</v>
      </c>
      <c r="Y33" t="s">
        <v>1181</v>
      </c>
      <c r="Z33" t="s">
        <v>732</v>
      </c>
    </row>
    <row r="34" spans="1:26" x14ac:dyDescent="0.25">
      <c r="A34" t="s">
        <v>20</v>
      </c>
      <c r="B34" t="s">
        <v>1295</v>
      </c>
      <c r="C34" t="s">
        <v>3486</v>
      </c>
      <c r="D34" t="s">
        <v>1294</v>
      </c>
      <c r="E34" t="s">
        <v>1295</v>
      </c>
      <c r="F34" t="s">
        <v>1296</v>
      </c>
      <c r="G34" t="s">
        <v>16</v>
      </c>
      <c r="H34" t="s">
        <v>1297</v>
      </c>
      <c r="I34" t="s">
        <v>1298</v>
      </c>
      <c r="J34" t="s">
        <v>17</v>
      </c>
      <c r="K34" t="s">
        <v>23</v>
      </c>
      <c r="L34" t="s">
        <v>273</v>
      </c>
      <c r="M34">
        <v>60</v>
      </c>
      <c r="Q34" t="s">
        <v>20</v>
      </c>
      <c r="R34" t="s">
        <v>363</v>
      </c>
      <c r="S34" t="s">
        <v>363</v>
      </c>
      <c r="T34">
        <v>16</v>
      </c>
      <c r="U34">
        <v>16</v>
      </c>
      <c r="V34" t="s">
        <v>1250</v>
      </c>
      <c r="Y34" t="s">
        <v>733</v>
      </c>
      <c r="Z34" t="s">
        <v>1185</v>
      </c>
    </row>
    <row r="35" spans="1:26" x14ac:dyDescent="0.25">
      <c r="A35" t="s">
        <v>20</v>
      </c>
      <c r="B35" t="s">
        <v>3289</v>
      </c>
      <c r="C35" t="s">
        <v>3487</v>
      </c>
      <c r="D35" t="s">
        <v>1303</v>
      </c>
      <c r="E35" t="s">
        <v>3289</v>
      </c>
      <c r="F35" t="s">
        <v>1305</v>
      </c>
      <c r="G35" t="s">
        <v>21</v>
      </c>
      <c r="H35" t="s">
        <v>3290</v>
      </c>
      <c r="I35" t="s">
        <v>1310</v>
      </c>
      <c r="J35" t="s">
        <v>17</v>
      </c>
      <c r="K35" t="s">
        <v>23</v>
      </c>
      <c r="L35" t="s">
        <v>276</v>
      </c>
      <c r="M35">
        <v>60</v>
      </c>
      <c r="Q35" t="s">
        <v>20</v>
      </c>
      <c r="R35" t="s">
        <v>297</v>
      </c>
      <c r="S35" t="s">
        <v>297</v>
      </c>
      <c r="T35">
        <v>16</v>
      </c>
      <c r="U35">
        <v>16</v>
      </c>
      <c r="V35" t="s">
        <v>1250</v>
      </c>
      <c r="Y35" t="s">
        <v>3400</v>
      </c>
      <c r="Z35" t="s">
        <v>1207</v>
      </c>
    </row>
    <row r="36" spans="1:26" x14ac:dyDescent="0.25">
      <c r="A36" t="s">
        <v>20</v>
      </c>
      <c r="B36" t="s">
        <v>1304</v>
      </c>
      <c r="C36" t="s">
        <v>3488</v>
      </c>
      <c r="D36" t="s">
        <v>1303</v>
      </c>
      <c r="E36" t="s">
        <v>1304</v>
      </c>
      <c r="F36" t="s">
        <v>1305</v>
      </c>
      <c r="G36" t="s">
        <v>16</v>
      </c>
      <c r="H36" t="s">
        <v>1306</v>
      </c>
      <c r="I36" t="s">
        <v>1307</v>
      </c>
      <c r="J36" t="s">
        <v>17</v>
      </c>
      <c r="K36" t="s">
        <v>18</v>
      </c>
      <c r="L36" t="s">
        <v>276</v>
      </c>
      <c r="M36">
        <v>60</v>
      </c>
      <c r="Q36" t="s">
        <v>20</v>
      </c>
      <c r="R36" t="s">
        <v>620</v>
      </c>
      <c r="S36" t="s">
        <v>620</v>
      </c>
      <c r="T36">
        <v>16</v>
      </c>
      <c r="U36">
        <v>16</v>
      </c>
      <c r="V36" t="s">
        <v>1250</v>
      </c>
      <c r="Y36" t="s">
        <v>3363</v>
      </c>
      <c r="Z36" t="s">
        <v>1221</v>
      </c>
    </row>
    <row r="37" spans="1:26" x14ac:dyDescent="0.25">
      <c r="A37" t="s">
        <v>20</v>
      </c>
      <c r="B37" t="s">
        <v>1308</v>
      </c>
      <c r="C37" t="s">
        <v>3489</v>
      </c>
      <c r="D37" t="s">
        <v>1303</v>
      </c>
      <c r="E37" t="s">
        <v>1308</v>
      </c>
      <c r="F37" t="s">
        <v>1305</v>
      </c>
      <c r="G37" t="s">
        <v>16</v>
      </c>
      <c r="H37" t="s">
        <v>1309</v>
      </c>
      <c r="I37" t="s">
        <v>1310</v>
      </c>
      <c r="J37" t="s">
        <v>17</v>
      </c>
      <c r="K37" t="s">
        <v>23</v>
      </c>
      <c r="L37" t="s">
        <v>276</v>
      </c>
      <c r="M37">
        <v>60</v>
      </c>
      <c r="Q37" t="s">
        <v>20</v>
      </c>
      <c r="R37" t="s">
        <v>620</v>
      </c>
      <c r="S37" t="s">
        <v>620</v>
      </c>
      <c r="T37">
        <v>16</v>
      </c>
      <c r="U37">
        <v>16</v>
      </c>
      <c r="V37" t="s">
        <v>1250</v>
      </c>
      <c r="Y37" t="s">
        <v>1184</v>
      </c>
      <c r="Z37" t="s">
        <v>1207</v>
      </c>
    </row>
    <row r="38" spans="1:26" x14ac:dyDescent="0.25">
      <c r="A38" t="s">
        <v>34</v>
      </c>
      <c r="B38" t="s">
        <v>37</v>
      </c>
      <c r="C38" t="s">
        <v>3490</v>
      </c>
      <c r="D38" t="s">
        <v>38</v>
      </c>
      <c r="E38" t="s">
        <v>37</v>
      </c>
      <c r="F38" t="s">
        <v>39</v>
      </c>
      <c r="G38" t="s">
        <v>21</v>
      </c>
      <c r="H38" t="s">
        <v>2119</v>
      </c>
      <c r="J38" t="s">
        <v>17</v>
      </c>
      <c r="K38" t="s">
        <v>18</v>
      </c>
      <c r="L38" t="s">
        <v>40</v>
      </c>
      <c r="M38">
        <v>45</v>
      </c>
      <c r="O38" t="s">
        <v>35</v>
      </c>
      <c r="P38" t="s">
        <v>35</v>
      </c>
      <c r="Q38" t="s">
        <v>34</v>
      </c>
      <c r="R38" t="s">
        <v>618</v>
      </c>
      <c r="T38">
        <v>12</v>
      </c>
      <c r="U38">
        <v>12</v>
      </c>
      <c r="V38" t="s">
        <v>1250</v>
      </c>
      <c r="Y38" t="s">
        <v>563</v>
      </c>
      <c r="Z38" t="s">
        <v>563</v>
      </c>
    </row>
    <row r="39" spans="1:26" x14ac:dyDescent="0.25">
      <c r="A39" t="s">
        <v>34</v>
      </c>
      <c r="B39" t="s">
        <v>41</v>
      </c>
      <c r="C39" t="s">
        <v>3491</v>
      </c>
      <c r="D39" t="s">
        <v>38</v>
      </c>
      <c r="E39" t="s">
        <v>41</v>
      </c>
      <c r="F39" t="s">
        <v>39</v>
      </c>
      <c r="G39" t="s">
        <v>21</v>
      </c>
      <c r="H39" t="s">
        <v>2120</v>
      </c>
      <c r="J39" t="s">
        <v>17</v>
      </c>
      <c r="K39" t="s">
        <v>23</v>
      </c>
      <c r="L39" t="s">
        <v>40</v>
      </c>
      <c r="M39">
        <v>45</v>
      </c>
      <c r="O39" t="s">
        <v>35</v>
      </c>
      <c r="P39" t="s">
        <v>35</v>
      </c>
      <c r="Q39" t="s">
        <v>34</v>
      </c>
      <c r="R39" t="s">
        <v>826</v>
      </c>
      <c r="T39">
        <v>12</v>
      </c>
      <c r="U39">
        <v>12</v>
      </c>
      <c r="V39" t="s">
        <v>1250</v>
      </c>
      <c r="Y39" t="s">
        <v>563</v>
      </c>
      <c r="Z39" t="s">
        <v>563</v>
      </c>
    </row>
    <row r="40" spans="1:26" x14ac:dyDescent="0.25">
      <c r="A40" t="s">
        <v>34</v>
      </c>
      <c r="B40" t="s">
        <v>497</v>
      </c>
      <c r="C40" t="s">
        <v>3492</v>
      </c>
      <c r="D40" t="s">
        <v>38</v>
      </c>
      <c r="E40" t="s">
        <v>497</v>
      </c>
      <c r="F40" t="s">
        <v>39</v>
      </c>
      <c r="G40" t="s">
        <v>26</v>
      </c>
      <c r="H40" t="s">
        <v>2119</v>
      </c>
      <c r="J40" t="s">
        <v>17</v>
      </c>
      <c r="K40" t="s">
        <v>18</v>
      </c>
      <c r="L40" t="s">
        <v>40</v>
      </c>
      <c r="M40">
        <v>45</v>
      </c>
      <c r="O40" t="s">
        <v>35</v>
      </c>
      <c r="P40" t="s">
        <v>35</v>
      </c>
      <c r="Q40" t="s">
        <v>34</v>
      </c>
      <c r="R40" t="s">
        <v>845</v>
      </c>
      <c r="T40">
        <v>12</v>
      </c>
      <c r="U40">
        <v>12</v>
      </c>
      <c r="V40" t="s">
        <v>1250</v>
      </c>
      <c r="Y40" t="s">
        <v>563</v>
      </c>
      <c r="Z40" t="s">
        <v>563</v>
      </c>
    </row>
    <row r="41" spans="1:26" x14ac:dyDescent="0.25">
      <c r="A41" t="s">
        <v>34</v>
      </c>
      <c r="B41" t="s">
        <v>498</v>
      </c>
      <c r="C41" t="s">
        <v>3493</v>
      </c>
      <c r="D41" t="s">
        <v>38</v>
      </c>
      <c r="E41" t="s">
        <v>498</v>
      </c>
      <c r="F41" t="s">
        <v>39</v>
      </c>
      <c r="G41" t="s">
        <v>26</v>
      </c>
      <c r="H41" t="s">
        <v>2120</v>
      </c>
      <c r="J41" t="s">
        <v>17</v>
      </c>
      <c r="K41" t="s">
        <v>23</v>
      </c>
      <c r="L41" t="s">
        <v>40</v>
      </c>
      <c r="M41">
        <v>45</v>
      </c>
      <c r="O41" t="s">
        <v>35</v>
      </c>
      <c r="P41" t="s">
        <v>35</v>
      </c>
      <c r="Q41" t="s">
        <v>34</v>
      </c>
      <c r="R41" t="s">
        <v>956</v>
      </c>
      <c r="T41">
        <v>12</v>
      </c>
      <c r="U41">
        <v>12</v>
      </c>
      <c r="V41" t="s">
        <v>1250</v>
      </c>
      <c r="Y41" t="s">
        <v>563</v>
      </c>
      <c r="Z41" t="s">
        <v>563</v>
      </c>
    </row>
    <row r="42" spans="1:26" x14ac:dyDescent="0.25">
      <c r="A42" t="s">
        <v>34</v>
      </c>
      <c r="B42" t="s">
        <v>1149</v>
      </c>
      <c r="C42" t="s">
        <v>3494</v>
      </c>
      <c r="D42" t="s">
        <v>38</v>
      </c>
      <c r="E42" t="s">
        <v>1149</v>
      </c>
      <c r="F42" t="s">
        <v>39</v>
      </c>
      <c r="G42" t="s">
        <v>27</v>
      </c>
      <c r="H42" t="s">
        <v>2120</v>
      </c>
      <c r="J42" t="s">
        <v>17</v>
      </c>
      <c r="K42" t="s">
        <v>23</v>
      </c>
      <c r="L42" t="s">
        <v>40</v>
      </c>
      <c r="M42">
        <v>45</v>
      </c>
      <c r="O42" t="s">
        <v>35</v>
      </c>
      <c r="P42" t="s">
        <v>35</v>
      </c>
      <c r="Q42" t="s">
        <v>34</v>
      </c>
      <c r="R42" t="s">
        <v>642</v>
      </c>
      <c r="T42">
        <v>12</v>
      </c>
      <c r="U42">
        <v>12</v>
      </c>
      <c r="V42" t="s">
        <v>1250</v>
      </c>
      <c r="Y42" t="s">
        <v>563</v>
      </c>
      <c r="Z42" t="s">
        <v>563</v>
      </c>
    </row>
    <row r="43" spans="1:26" x14ac:dyDescent="0.25">
      <c r="A43" t="s">
        <v>34</v>
      </c>
      <c r="B43" t="s">
        <v>42</v>
      </c>
      <c r="C43" t="s">
        <v>3495</v>
      </c>
      <c r="D43" t="s">
        <v>38</v>
      </c>
      <c r="E43" t="s">
        <v>42</v>
      </c>
      <c r="F43" t="s">
        <v>39</v>
      </c>
      <c r="G43" t="s">
        <v>31</v>
      </c>
      <c r="H43" t="s">
        <v>2121</v>
      </c>
      <c r="J43" t="s">
        <v>17</v>
      </c>
      <c r="K43" t="s">
        <v>18</v>
      </c>
      <c r="L43" t="s">
        <v>40</v>
      </c>
      <c r="M43">
        <v>45</v>
      </c>
      <c r="O43" t="s">
        <v>35</v>
      </c>
      <c r="P43" t="s">
        <v>35</v>
      </c>
      <c r="Q43" t="s">
        <v>34</v>
      </c>
      <c r="R43" t="s">
        <v>618</v>
      </c>
      <c r="T43">
        <v>12</v>
      </c>
      <c r="U43">
        <v>12</v>
      </c>
      <c r="V43" t="s">
        <v>1250</v>
      </c>
      <c r="Y43" t="s">
        <v>563</v>
      </c>
      <c r="Z43" t="s">
        <v>563</v>
      </c>
    </row>
    <row r="44" spans="1:26" x14ac:dyDescent="0.25">
      <c r="A44" t="s">
        <v>34</v>
      </c>
      <c r="B44" t="s">
        <v>43</v>
      </c>
      <c r="C44" t="s">
        <v>3496</v>
      </c>
      <c r="D44" t="s">
        <v>38</v>
      </c>
      <c r="E44" t="s">
        <v>43</v>
      </c>
      <c r="F44" t="s">
        <v>39</v>
      </c>
      <c r="G44" t="s">
        <v>31</v>
      </c>
      <c r="H44" t="s">
        <v>2122</v>
      </c>
      <c r="J44" t="s">
        <v>17</v>
      </c>
      <c r="K44" t="s">
        <v>23</v>
      </c>
      <c r="L44" t="s">
        <v>40</v>
      </c>
      <c r="M44">
        <v>45</v>
      </c>
      <c r="O44" t="s">
        <v>35</v>
      </c>
      <c r="P44" t="s">
        <v>35</v>
      </c>
      <c r="Q44" t="s">
        <v>34</v>
      </c>
      <c r="R44" t="s">
        <v>826</v>
      </c>
      <c r="T44">
        <v>12</v>
      </c>
      <c r="U44">
        <v>12</v>
      </c>
      <c r="V44" t="s">
        <v>1250</v>
      </c>
      <c r="Y44" t="s">
        <v>563</v>
      </c>
      <c r="Z44" t="s">
        <v>563</v>
      </c>
    </row>
    <row r="45" spans="1:26" x14ac:dyDescent="0.25">
      <c r="A45" t="s">
        <v>34</v>
      </c>
      <c r="B45" t="s">
        <v>501</v>
      </c>
      <c r="C45" t="s">
        <v>3497</v>
      </c>
      <c r="D45" t="s">
        <v>38</v>
      </c>
      <c r="E45" t="s">
        <v>501</v>
      </c>
      <c r="F45" t="s">
        <v>39</v>
      </c>
      <c r="G45" t="s">
        <v>46</v>
      </c>
      <c r="H45" t="s">
        <v>2121</v>
      </c>
      <c r="J45" t="s">
        <v>17</v>
      </c>
      <c r="K45" t="s">
        <v>18</v>
      </c>
      <c r="L45" t="s">
        <v>40</v>
      </c>
      <c r="M45">
        <v>45</v>
      </c>
      <c r="O45" t="s">
        <v>35</v>
      </c>
      <c r="P45" t="s">
        <v>35</v>
      </c>
      <c r="Q45" t="s">
        <v>34</v>
      </c>
      <c r="R45" t="s">
        <v>826</v>
      </c>
      <c r="T45">
        <v>12</v>
      </c>
      <c r="U45">
        <v>12</v>
      </c>
      <c r="V45" t="s">
        <v>1250</v>
      </c>
      <c r="Y45" t="s">
        <v>563</v>
      </c>
      <c r="Z45" t="s">
        <v>563</v>
      </c>
    </row>
    <row r="46" spans="1:26" x14ac:dyDescent="0.25">
      <c r="A46" t="s">
        <v>34</v>
      </c>
      <c r="B46" t="s">
        <v>2301</v>
      </c>
      <c r="C46" t="s">
        <v>3498</v>
      </c>
      <c r="D46" t="s">
        <v>38</v>
      </c>
      <c r="E46" t="s">
        <v>2301</v>
      </c>
      <c r="F46" t="s">
        <v>39</v>
      </c>
      <c r="G46" t="s">
        <v>46</v>
      </c>
      <c r="H46" t="s">
        <v>2122</v>
      </c>
      <c r="J46" t="s">
        <v>17</v>
      </c>
      <c r="K46" t="s">
        <v>23</v>
      </c>
      <c r="L46" t="s">
        <v>40</v>
      </c>
      <c r="M46">
        <v>45</v>
      </c>
      <c r="O46" t="s">
        <v>35</v>
      </c>
      <c r="P46" t="s">
        <v>35</v>
      </c>
      <c r="Q46" t="s">
        <v>34</v>
      </c>
      <c r="R46" t="s">
        <v>642</v>
      </c>
      <c r="T46">
        <v>12</v>
      </c>
      <c r="U46">
        <v>12</v>
      </c>
      <c r="V46" t="s">
        <v>1250</v>
      </c>
      <c r="Y46" t="s">
        <v>563</v>
      </c>
      <c r="Z46" t="s">
        <v>563</v>
      </c>
    </row>
    <row r="47" spans="1:26" x14ac:dyDescent="0.25">
      <c r="A47" t="s">
        <v>34</v>
      </c>
      <c r="B47" t="s">
        <v>504</v>
      </c>
      <c r="C47" t="s">
        <v>3499</v>
      </c>
      <c r="D47" t="s">
        <v>423</v>
      </c>
      <c r="E47" t="s">
        <v>504</v>
      </c>
      <c r="F47" t="s">
        <v>424</v>
      </c>
      <c r="G47" t="s">
        <v>24</v>
      </c>
      <c r="H47" t="s">
        <v>1035</v>
      </c>
      <c r="J47" t="s">
        <v>17</v>
      </c>
      <c r="K47" t="s">
        <v>23</v>
      </c>
      <c r="L47" t="s">
        <v>45</v>
      </c>
      <c r="M47">
        <v>60</v>
      </c>
      <c r="O47" t="s">
        <v>35</v>
      </c>
      <c r="P47" t="s">
        <v>35</v>
      </c>
      <c r="Q47" t="s">
        <v>34</v>
      </c>
      <c r="R47" t="s">
        <v>645</v>
      </c>
      <c r="T47">
        <v>16</v>
      </c>
      <c r="U47">
        <v>16</v>
      </c>
      <c r="V47" t="s">
        <v>1250</v>
      </c>
      <c r="Y47" t="s">
        <v>563</v>
      </c>
      <c r="Z47" t="s">
        <v>563</v>
      </c>
    </row>
    <row r="48" spans="1:26" x14ac:dyDescent="0.25">
      <c r="A48" t="s">
        <v>34</v>
      </c>
      <c r="B48" t="s">
        <v>1311</v>
      </c>
      <c r="C48" t="s">
        <v>3500</v>
      </c>
      <c r="D48" t="s">
        <v>54</v>
      </c>
      <c r="E48" t="s">
        <v>1311</v>
      </c>
      <c r="F48" t="s">
        <v>55</v>
      </c>
      <c r="G48" t="s">
        <v>21</v>
      </c>
      <c r="H48" t="s">
        <v>1312</v>
      </c>
      <c r="J48" t="s">
        <v>17</v>
      </c>
      <c r="K48" t="s">
        <v>18</v>
      </c>
      <c r="L48" t="s">
        <v>40</v>
      </c>
      <c r="M48">
        <v>73</v>
      </c>
      <c r="O48" t="s">
        <v>35</v>
      </c>
      <c r="P48" t="s">
        <v>35</v>
      </c>
      <c r="Q48" t="s">
        <v>34</v>
      </c>
      <c r="R48" t="s">
        <v>560</v>
      </c>
      <c r="T48">
        <v>12</v>
      </c>
      <c r="U48">
        <v>12</v>
      </c>
      <c r="V48" t="s">
        <v>1250</v>
      </c>
      <c r="Y48" t="s">
        <v>745</v>
      </c>
      <c r="Z48" t="s">
        <v>563</v>
      </c>
    </row>
    <row r="49" spans="1:26" x14ac:dyDescent="0.25">
      <c r="A49" t="s">
        <v>34</v>
      </c>
      <c r="B49" t="s">
        <v>56</v>
      </c>
      <c r="C49" t="s">
        <v>3501</v>
      </c>
      <c r="D49" t="s">
        <v>54</v>
      </c>
      <c r="E49" t="s">
        <v>56</v>
      </c>
      <c r="F49" t="s">
        <v>55</v>
      </c>
      <c r="G49" t="s">
        <v>21</v>
      </c>
      <c r="H49" t="s">
        <v>1313</v>
      </c>
      <c r="J49" t="s">
        <v>17</v>
      </c>
      <c r="K49" t="s">
        <v>23</v>
      </c>
      <c r="L49" t="s">
        <v>40</v>
      </c>
      <c r="M49">
        <v>73</v>
      </c>
      <c r="O49" t="s">
        <v>35</v>
      </c>
      <c r="P49" t="s">
        <v>35</v>
      </c>
      <c r="Q49" t="s">
        <v>34</v>
      </c>
      <c r="R49" t="s">
        <v>493</v>
      </c>
      <c r="T49">
        <v>12</v>
      </c>
      <c r="U49">
        <v>12</v>
      </c>
      <c r="V49" t="s">
        <v>1250</v>
      </c>
      <c r="Y49" t="s">
        <v>746</v>
      </c>
      <c r="Z49" t="s">
        <v>563</v>
      </c>
    </row>
    <row r="50" spans="1:26" x14ac:dyDescent="0.25">
      <c r="A50" t="s">
        <v>34</v>
      </c>
      <c r="B50" t="s">
        <v>57</v>
      </c>
      <c r="C50" t="s">
        <v>3502</v>
      </c>
      <c r="D50" t="s">
        <v>54</v>
      </c>
      <c r="E50" t="s">
        <v>57</v>
      </c>
      <c r="F50" t="s">
        <v>55</v>
      </c>
      <c r="G50" t="s">
        <v>31</v>
      </c>
      <c r="H50" t="s">
        <v>2123</v>
      </c>
      <c r="J50" t="s">
        <v>17</v>
      </c>
      <c r="K50" t="s">
        <v>18</v>
      </c>
      <c r="L50" t="s">
        <v>40</v>
      </c>
      <c r="M50">
        <v>73</v>
      </c>
      <c r="O50" t="s">
        <v>35</v>
      </c>
      <c r="P50" t="s">
        <v>35</v>
      </c>
      <c r="Q50" t="s">
        <v>34</v>
      </c>
      <c r="R50" t="s">
        <v>560</v>
      </c>
      <c r="T50">
        <v>12</v>
      </c>
      <c r="U50">
        <v>12</v>
      </c>
      <c r="V50" t="s">
        <v>1250</v>
      </c>
      <c r="Y50" t="s">
        <v>563</v>
      </c>
      <c r="Z50" t="s">
        <v>563</v>
      </c>
    </row>
    <row r="51" spans="1:26" x14ac:dyDescent="0.25">
      <c r="A51" t="s">
        <v>34</v>
      </c>
      <c r="B51" t="s">
        <v>58</v>
      </c>
      <c r="C51" t="s">
        <v>3503</v>
      </c>
      <c r="D51" t="s">
        <v>54</v>
      </c>
      <c r="E51" t="s">
        <v>58</v>
      </c>
      <c r="F51" t="s">
        <v>55</v>
      </c>
      <c r="G51" t="s">
        <v>31</v>
      </c>
      <c r="H51" t="s">
        <v>2124</v>
      </c>
      <c r="J51" t="s">
        <v>17</v>
      </c>
      <c r="K51" t="s">
        <v>23</v>
      </c>
      <c r="L51" t="s">
        <v>40</v>
      </c>
      <c r="M51">
        <v>73</v>
      </c>
      <c r="O51" t="s">
        <v>35</v>
      </c>
      <c r="P51" t="s">
        <v>35</v>
      </c>
      <c r="Q51" t="s">
        <v>34</v>
      </c>
      <c r="R51" t="s">
        <v>493</v>
      </c>
      <c r="T51">
        <v>12</v>
      </c>
      <c r="U51">
        <v>12</v>
      </c>
      <c r="V51" t="s">
        <v>1250</v>
      </c>
      <c r="Y51" t="s">
        <v>563</v>
      </c>
      <c r="Z51" t="s">
        <v>563</v>
      </c>
    </row>
    <row r="52" spans="1:26" x14ac:dyDescent="0.25">
      <c r="A52" t="s">
        <v>34</v>
      </c>
      <c r="B52" t="s">
        <v>2435</v>
      </c>
      <c r="C52" t="s">
        <v>3504</v>
      </c>
      <c r="D52" t="s">
        <v>59</v>
      </c>
      <c r="E52" t="s">
        <v>2435</v>
      </c>
      <c r="F52" t="s">
        <v>60</v>
      </c>
      <c r="G52" t="s">
        <v>21</v>
      </c>
      <c r="H52" t="s">
        <v>2436</v>
      </c>
      <c r="J52" t="s">
        <v>36</v>
      </c>
      <c r="K52" t="s">
        <v>18</v>
      </c>
      <c r="L52" t="s">
        <v>40</v>
      </c>
      <c r="M52">
        <v>56</v>
      </c>
      <c r="O52" t="s">
        <v>35</v>
      </c>
      <c r="P52" t="s">
        <v>35</v>
      </c>
      <c r="Q52" t="s">
        <v>34</v>
      </c>
      <c r="R52" t="s">
        <v>1080</v>
      </c>
      <c r="T52">
        <v>12</v>
      </c>
      <c r="U52">
        <v>12</v>
      </c>
      <c r="V52" t="s">
        <v>1250</v>
      </c>
      <c r="Y52" t="s">
        <v>563</v>
      </c>
      <c r="Z52" t="s">
        <v>563</v>
      </c>
    </row>
    <row r="53" spans="1:26" x14ac:dyDescent="0.25">
      <c r="A53" t="s">
        <v>34</v>
      </c>
      <c r="B53" t="s">
        <v>2437</v>
      </c>
      <c r="C53" t="s">
        <v>3505</v>
      </c>
      <c r="D53" t="s">
        <v>59</v>
      </c>
      <c r="E53" t="s">
        <v>2437</v>
      </c>
      <c r="F53" t="s">
        <v>60</v>
      </c>
      <c r="G53" t="s">
        <v>21</v>
      </c>
      <c r="H53" t="s">
        <v>2438</v>
      </c>
      <c r="J53" t="s">
        <v>36</v>
      </c>
      <c r="K53" t="s">
        <v>23</v>
      </c>
      <c r="L53" t="s">
        <v>40</v>
      </c>
      <c r="M53">
        <v>56</v>
      </c>
      <c r="O53" t="s">
        <v>35</v>
      </c>
      <c r="P53" t="s">
        <v>35</v>
      </c>
      <c r="Q53" t="s">
        <v>34</v>
      </c>
      <c r="R53" t="s">
        <v>1080</v>
      </c>
      <c r="T53">
        <v>12</v>
      </c>
      <c r="U53">
        <v>12</v>
      </c>
      <c r="V53" t="s">
        <v>1250</v>
      </c>
      <c r="Y53" t="s">
        <v>563</v>
      </c>
      <c r="Z53" t="s">
        <v>563</v>
      </c>
    </row>
    <row r="54" spans="1:26" x14ac:dyDescent="0.25">
      <c r="A54" t="s">
        <v>34</v>
      </c>
      <c r="B54" t="s">
        <v>2454</v>
      </c>
      <c r="C54" t="s">
        <v>3506</v>
      </c>
      <c r="D54" t="s">
        <v>59</v>
      </c>
      <c r="E54" t="s">
        <v>2454</v>
      </c>
      <c r="F54" t="s">
        <v>60</v>
      </c>
      <c r="G54" t="s">
        <v>24</v>
      </c>
      <c r="H54" t="s">
        <v>2455</v>
      </c>
      <c r="J54" t="s">
        <v>36</v>
      </c>
      <c r="K54" t="s">
        <v>18</v>
      </c>
      <c r="L54" t="s">
        <v>40</v>
      </c>
      <c r="M54">
        <v>56</v>
      </c>
      <c r="O54" t="s">
        <v>35</v>
      </c>
      <c r="P54" t="s">
        <v>35</v>
      </c>
      <c r="Q54" t="s">
        <v>34</v>
      </c>
      <c r="R54" t="s">
        <v>864</v>
      </c>
      <c r="T54">
        <v>12</v>
      </c>
      <c r="U54">
        <v>12</v>
      </c>
      <c r="V54" t="s">
        <v>1250</v>
      </c>
      <c r="Y54" t="s">
        <v>563</v>
      </c>
      <c r="Z54" t="s">
        <v>563</v>
      </c>
    </row>
    <row r="55" spans="1:26" x14ac:dyDescent="0.25">
      <c r="A55" t="s">
        <v>34</v>
      </c>
      <c r="B55" t="s">
        <v>2456</v>
      </c>
      <c r="C55" t="s">
        <v>3507</v>
      </c>
      <c r="D55" t="s">
        <v>59</v>
      </c>
      <c r="E55" t="s">
        <v>2456</v>
      </c>
      <c r="F55" t="s">
        <v>60</v>
      </c>
      <c r="G55" t="s">
        <v>24</v>
      </c>
      <c r="H55" t="s">
        <v>2457</v>
      </c>
      <c r="J55" t="s">
        <v>36</v>
      </c>
      <c r="K55" t="s">
        <v>23</v>
      </c>
      <c r="L55" t="s">
        <v>40</v>
      </c>
      <c r="M55">
        <v>56</v>
      </c>
      <c r="O55" t="s">
        <v>35</v>
      </c>
      <c r="P55" t="s">
        <v>35</v>
      </c>
      <c r="Q55" t="s">
        <v>34</v>
      </c>
      <c r="R55" t="s">
        <v>452</v>
      </c>
      <c r="T55">
        <v>12</v>
      </c>
      <c r="U55">
        <v>12</v>
      </c>
      <c r="V55" t="s">
        <v>1250</v>
      </c>
      <c r="Y55" t="s">
        <v>563</v>
      </c>
      <c r="Z55" t="s">
        <v>563</v>
      </c>
    </row>
    <row r="56" spans="1:26" x14ac:dyDescent="0.25">
      <c r="A56" t="s">
        <v>34</v>
      </c>
      <c r="B56" t="s">
        <v>2439</v>
      </c>
      <c r="C56" t="s">
        <v>3508</v>
      </c>
      <c r="D56" t="s">
        <v>59</v>
      </c>
      <c r="E56" t="s">
        <v>2439</v>
      </c>
      <c r="F56" t="s">
        <v>60</v>
      </c>
      <c r="G56" t="s">
        <v>32</v>
      </c>
      <c r="H56" t="s">
        <v>2440</v>
      </c>
      <c r="J56" t="s">
        <v>36</v>
      </c>
      <c r="K56" t="s">
        <v>18</v>
      </c>
      <c r="L56" t="s">
        <v>40</v>
      </c>
      <c r="M56">
        <v>56</v>
      </c>
      <c r="O56" t="s">
        <v>35</v>
      </c>
      <c r="P56" t="s">
        <v>35</v>
      </c>
      <c r="Q56" t="s">
        <v>34</v>
      </c>
      <c r="R56" t="s">
        <v>2441</v>
      </c>
      <c r="T56">
        <v>12</v>
      </c>
      <c r="U56">
        <v>12</v>
      </c>
      <c r="V56" t="s">
        <v>1250</v>
      </c>
      <c r="Y56" t="s">
        <v>563</v>
      </c>
      <c r="Z56" t="s">
        <v>563</v>
      </c>
    </row>
    <row r="57" spans="1:26" x14ac:dyDescent="0.25">
      <c r="A57" t="s">
        <v>34</v>
      </c>
      <c r="B57" t="s">
        <v>2450</v>
      </c>
      <c r="C57" t="s">
        <v>3509</v>
      </c>
      <c r="D57" t="s">
        <v>59</v>
      </c>
      <c r="E57" t="s">
        <v>2450</v>
      </c>
      <c r="F57" t="s">
        <v>60</v>
      </c>
      <c r="G57" t="s">
        <v>32</v>
      </c>
      <c r="H57" t="s">
        <v>2451</v>
      </c>
      <c r="J57" t="s">
        <v>36</v>
      </c>
      <c r="K57" t="s">
        <v>23</v>
      </c>
      <c r="L57" t="s">
        <v>40</v>
      </c>
      <c r="M57">
        <v>56</v>
      </c>
      <c r="O57" t="s">
        <v>35</v>
      </c>
      <c r="P57" t="s">
        <v>35</v>
      </c>
      <c r="Q57" t="s">
        <v>34</v>
      </c>
      <c r="R57" t="s">
        <v>2441</v>
      </c>
      <c r="T57">
        <v>12</v>
      </c>
      <c r="U57">
        <v>12</v>
      </c>
      <c r="V57" t="s">
        <v>1250</v>
      </c>
      <c r="Y57" t="s">
        <v>563</v>
      </c>
      <c r="Z57" t="s">
        <v>563</v>
      </c>
    </row>
    <row r="58" spans="1:26" x14ac:dyDescent="0.25">
      <c r="A58" t="s">
        <v>34</v>
      </c>
      <c r="B58" t="s">
        <v>2452</v>
      </c>
      <c r="C58" t="s">
        <v>3510</v>
      </c>
      <c r="D58" t="s">
        <v>59</v>
      </c>
      <c r="E58" t="s">
        <v>2452</v>
      </c>
      <c r="F58" t="s">
        <v>60</v>
      </c>
      <c r="G58" t="s">
        <v>46</v>
      </c>
      <c r="H58" t="s">
        <v>2453</v>
      </c>
      <c r="J58" t="s">
        <v>36</v>
      </c>
      <c r="K58" t="s">
        <v>18</v>
      </c>
      <c r="L58" t="s">
        <v>40</v>
      </c>
      <c r="M58">
        <v>56</v>
      </c>
      <c r="O58" t="s">
        <v>35</v>
      </c>
      <c r="P58" t="s">
        <v>35</v>
      </c>
      <c r="Q58" t="s">
        <v>34</v>
      </c>
      <c r="R58" t="s">
        <v>452</v>
      </c>
      <c r="T58">
        <v>12</v>
      </c>
      <c r="U58">
        <v>12</v>
      </c>
      <c r="V58" t="s">
        <v>1250</v>
      </c>
      <c r="Y58" t="s">
        <v>563</v>
      </c>
      <c r="Z58" t="s">
        <v>563</v>
      </c>
    </row>
    <row r="59" spans="1:26" x14ac:dyDescent="0.25">
      <c r="A59" t="s">
        <v>34</v>
      </c>
      <c r="B59" t="s">
        <v>2458</v>
      </c>
      <c r="C59" t="s">
        <v>3511</v>
      </c>
      <c r="D59" t="s">
        <v>59</v>
      </c>
      <c r="E59" t="s">
        <v>2458</v>
      </c>
      <c r="F59" t="s">
        <v>60</v>
      </c>
      <c r="G59" t="s">
        <v>46</v>
      </c>
      <c r="H59" t="s">
        <v>2459</v>
      </c>
      <c r="J59" t="s">
        <v>36</v>
      </c>
      <c r="K59" t="s">
        <v>23</v>
      </c>
      <c r="L59" t="s">
        <v>40</v>
      </c>
      <c r="M59">
        <v>56</v>
      </c>
      <c r="O59" t="s">
        <v>35</v>
      </c>
      <c r="P59" t="s">
        <v>35</v>
      </c>
      <c r="Q59" t="s">
        <v>34</v>
      </c>
      <c r="R59" t="s">
        <v>1080</v>
      </c>
      <c r="T59">
        <v>12</v>
      </c>
      <c r="U59">
        <v>12</v>
      </c>
      <c r="V59" t="s">
        <v>1250</v>
      </c>
      <c r="Y59" t="s">
        <v>563</v>
      </c>
      <c r="Z59" t="s">
        <v>563</v>
      </c>
    </row>
    <row r="60" spans="1:26" x14ac:dyDescent="0.25">
      <c r="A60" t="s">
        <v>34</v>
      </c>
      <c r="B60" t="s">
        <v>2313</v>
      </c>
      <c r="C60" t="s">
        <v>3512</v>
      </c>
      <c r="D60" t="s">
        <v>2312</v>
      </c>
      <c r="E60" t="s">
        <v>2313</v>
      </c>
      <c r="F60" t="s">
        <v>2314</v>
      </c>
      <c r="G60" t="s">
        <v>21</v>
      </c>
      <c r="H60" t="s">
        <v>2315</v>
      </c>
      <c r="I60" t="s">
        <v>2316</v>
      </c>
      <c r="J60" t="s">
        <v>17</v>
      </c>
      <c r="K60" t="s">
        <v>18</v>
      </c>
      <c r="L60" t="s">
        <v>276</v>
      </c>
      <c r="M60">
        <v>40</v>
      </c>
      <c r="N60">
        <v>29</v>
      </c>
      <c r="O60" t="s">
        <v>35</v>
      </c>
      <c r="P60" t="s">
        <v>22</v>
      </c>
      <c r="Q60" t="s">
        <v>34</v>
      </c>
      <c r="R60" t="s">
        <v>551</v>
      </c>
      <c r="S60" t="s">
        <v>551</v>
      </c>
      <c r="T60">
        <v>16</v>
      </c>
      <c r="U60">
        <v>16</v>
      </c>
      <c r="V60" t="s">
        <v>1250</v>
      </c>
      <c r="Y60" t="s">
        <v>3417</v>
      </c>
      <c r="Z60" t="s">
        <v>3388</v>
      </c>
    </row>
    <row r="61" spans="1:26" x14ac:dyDescent="0.25">
      <c r="A61" t="s">
        <v>34</v>
      </c>
      <c r="B61" t="s">
        <v>2326</v>
      </c>
      <c r="C61" t="s">
        <v>3512</v>
      </c>
      <c r="D61" t="s">
        <v>2312</v>
      </c>
      <c r="E61" t="s">
        <v>2326</v>
      </c>
      <c r="F61" t="s">
        <v>2314</v>
      </c>
      <c r="G61" t="s">
        <v>21</v>
      </c>
      <c r="H61" t="s">
        <v>2315</v>
      </c>
      <c r="I61" t="s">
        <v>2318</v>
      </c>
      <c r="J61" t="s">
        <v>17</v>
      </c>
      <c r="K61" t="s">
        <v>18</v>
      </c>
      <c r="L61" t="s">
        <v>276</v>
      </c>
      <c r="M61">
        <v>40</v>
      </c>
      <c r="N61">
        <v>30</v>
      </c>
      <c r="O61" t="s">
        <v>35</v>
      </c>
      <c r="P61" t="s">
        <v>22</v>
      </c>
      <c r="Q61" t="s">
        <v>34</v>
      </c>
      <c r="R61" t="s">
        <v>595</v>
      </c>
      <c r="S61" t="s">
        <v>595</v>
      </c>
      <c r="T61">
        <v>16</v>
      </c>
      <c r="U61">
        <v>16</v>
      </c>
      <c r="V61" t="s">
        <v>1250</v>
      </c>
      <c r="Y61" t="s">
        <v>3417</v>
      </c>
      <c r="Z61" t="s">
        <v>1210</v>
      </c>
    </row>
    <row r="62" spans="1:26" x14ac:dyDescent="0.25">
      <c r="A62" t="s">
        <v>34</v>
      </c>
      <c r="B62" t="s">
        <v>2327</v>
      </c>
      <c r="C62" t="s">
        <v>3512</v>
      </c>
      <c r="D62" t="s">
        <v>2312</v>
      </c>
      <c r="E62" t="s">
        <v>2327</v>
      </c>
      <c r="F62" t="s">
        <v>2314</v>
      </c>
      <c r="G62" t="s">
        <v>21</v>
      </c>
      <c r="H62" t="s">
        <v>2315</v>
      </c>
      <c r="I62" t="s">
        <v>2316</v>
      </c>
      <c r="J62" t="s">
        <v>17</v>
      </c>
      <c r="K62" t="s">
        <v>18</v>
      </c>
      <c r="L62" t="s">
        <v>276</v>
      </c>
      <c r="M62">
        <v>40</v>
      </c>
      <c r="N62">
        <v>30</v>
      </c>
      <c r="O62" t="s">
        <v>35</v>
      </c>
      <c r="P62" t="s">
        <v>22</v>
      </c>
      <c r="Q62" t="s">
        <v>34</v>
      </c>
      <c r="R62" t="s">
        <v>1041</v>
      </c>
      <c r="S62" t="s">
        <v>1041</v>
      </c>
      <c r="T62">
        <v>16</v>
      </c>
      <c r="U62">
        <v>16</v>
      </c>
      <c r="V62" t="s">
        <v>1250</v>
      </c>
      <c r="Y62" t="s">
        <v>3417</v>
      </c>
      <c r="Z62" t="s">
        <v>3388</v>
      </c>
    </row>
    <row r="63" spans="1:26" x14ac:dyDescent="0.25">
      <c r="A63" t="s">
        <v>34</v>
      </c>
      <c r="B63" t="s">
        <v>2328</v>
      </c>
      <c r="C63" t="s">
        <v>3512</v>
      </c>
      <c r="D63" t="s">
        <v>2312</v>
      </c>
      <c r="E63" t="s">
        <v>2328</v>
      </c>
      <c r="F63" t="s">
        <v>2314</v>
      </c>
      <c r="G63" t="s">
        <v>21</v>
      </c>
      <c r="H63" t="s">
        <v>2315</v>
      </c>
      <c r="I63" t="s">
        <v>2318</v>
      </c>
      <c r="J63" t="s">
        <v>17</v>
      </c>
      <c r="K63" t="s">
        <v>18</v>
      </c>
      <c r="L63" t="s">
        <v>276</v>
      </c>
      <c r="M63">
        <v>40</v>
      </c>
      <c r="N63">
        <v>30</v>
      </c>
      <c r="O63" t="s">
        <v>35</v>
      </c>
      <c r="P63" t="s">
        <v>22</v>
      </c>
      <c r="Q63" t="s">
        <v>34</v>
      </c>
      <c r="R63" t="s">
        <v>1041</v>
      </c>
      <c r="S63" t="s">
        <v>1041</v>
      </c>
      <c r="T63">
        <v>16</v>
      </c>
      <c r="U63">
        <v>16</v>
      </c>
      <c r="V63" t="s">
        <v>1250</v>
      </c>
      <c r="Y63" t="s">
        <v>3417</v>
      </c>
      <c r="Z63" t="s">
        <v>1210</v>
      </c>
    </row>
    <row r="64" spans="1:26" x14ac:dyDescent="0.25">
      <c r="A64" t="s">
        <v>34</v>
      </c>
      <c r="B64" t="s">
        <v>2345</v>
      </c>
      <c r="C64" t="s">
        <v>3513</v>
      </c>
      <c r="D64" t="s">
        <v>2312</v>
      </c>
      <c r="E64" t="s">
        <v>2345</v>
      </c>
      <c r="F64" t="s">
        <v>2314</v>
      </c>
      <c r="G64" t="s">
        <v>21</v>
      </c>
      <c r="H64" t="s">
        <v>2346</v>
      </c>
      <c r="I64" t="s">
        <v>2347</v>
      </c>
      <c r="J64" t="s">
        <v>17</v>
      </c>
      <c r="K64" t="s">
        <v>23</v>
      </c>
      <c r="L64" t="s">
        <v>276</v>
      </c>
      <c r="M64">
        <v>40</v>
      </c>
      <c r="N64">
        <v>30</v>
      </c>
      <c r="O64" t="s">
        <v>35</v>
      </c>
      <c r="P64" t="s">
        <v>22</v>
      </c>
      <c r="Q64" t="s">
        <v>34</v>
      </c>
      <c r="R64" t="s">
        <v>598</v>
      </c>
      <c r="S64" t="s">
        <v>598</v>
      </c>
      <c r="T64">
        <v>16</v>
      </c>
      <c r="U64">
        <v>16</v>
      </c>
      <c r="V64" t="s">
        <v>1250</v>
      </c>
      <c r="Y64" t="s">
        <v>3414</v>
      </c>
      <c r="Z64" t="s">
        <v>1213</v>
      </c>
    </row>
    <row r="65" spans="1:26" x14ac:dyDescent="0.25">
      <c r="A65" t="s">
        <v>34</v>
      </c>
      <c r="B65" t="s">
        <v>2357</v>
      </c>
      <c r="C65" t="s">
        <v>3513</v>
      </c>
      <c r="D65" t="s">
        <v>2312</v>
      </c>
      <c r="E65" t="s">
        <v>2357</v>
      </c>
      <c r="F65" t="s">
        <v>2314</v>
      </c>
      <c r="G65" t="s">
        <v>21</v>
      </c>
      <c r="H65" t="s">
        <v>2346</v>
      </c>
      <c r="I65" t="s">
        <v>2349</v>
      </c>
      <c r="J65" t="s">
        <v>17</v>
      </c>
      <c r="K65" t="s">
        <v>23</v>
      </c>
      <c r="L65" t="s">
        <v>276</v>
      </c>
      <c r="M65">
        <v>40</v>
      </c>
      <c r="N65">
        <v>30</v>
      </c>
      <c r="O65" t="s">
        <v>35</v>
      </c>
      <c r="P65" t="s">
        <v>22</v>
      </c>
      <c r="Q65" t="s">
        <v>34</v>
      </c>
      <c r="R65" t="s">
        <v>554</v>
      </c>
      <c r="S65" t="s">
        <v>554</v>
      </c>
      <c r="T65">
        <v>16</v>
      </c>
      <c r="U65">
        <v>16</v>
      </c>
      <c r="V65" t="s">
        <v>1250</v>
      </c>
      <c r="Y65" t="s">
        <v>3414</v>
      </c>
      <c r="Z65" t="s">
        <v>1203</v>
      </c>
    </row>
    <row r="66" spans="1:26" x14ac:dyDescent="0.25">
      <c r="A66" t="s">
        <v>34</v>
      </c>
      <c r="B66" t="s">
        <v>2358</v>
      </c>
      <c r="C66" t="s">
        <v>3513</v>
      </c>
      <c r="D66" t="s">
        <v>2312</v>
      </c>
      <c r="E66" t="s">
        <v>2358</v>
      </c>
      <c r="F66" t="s">
        <v>2314</v>
      </c>
      <c r="G66" t="s">
        <v>21</v>
      </c>
      <c r="H66" t="s">
        <v>2346</v>
      </c>
      <c r="I66" t="s">
        <v>2347</v>
      </c>
      <c r="J66" t="s">
        <v>17</v>
      </c>
      <c r="K66" t="s">
        <v>23</v>
      </c>
      <c r="L66" t="s">
        <v>276</v>
      </c>
      <c r="M66">
        <v>40</v>
      </c>
      <c r="N66">
        <v>30</v>
      </c>
      <c r="O66" t="s">
        <v>35</v>
      </c>
      <c r="P66" t="s">
        <v>22</v>
      </c>
      <c r="Q66" t="s">
        <v>34</v>
      </c>
      <c r="R66" t="s">
        <v>605</v>
      </c>
      <c r="S66" t="s">
        <v>605</v>
      </c>
      <c r="T66">
        <v>16</v>
      </c>
      <c r="U66">
        <v>16</v>
      </c>
      <c r="V66" t="s">
        <v>1250</v>
      </c>
      <c r="Y66" t="s">
        <v>3414</v>
      </c>
      <c r="Z66" t="s">
        <v>1213</v>
      </c>
    </row>
    <row r="67" spans="1:26" x14ac:dyDescent="0.25">
      <c r="A67" t="s">
        <v>34</v>
      </c>
      <c r="B67" t="s">
        <v>2359</v>
      </c>
      <c r="C67" t="s">
        <v>3513</v>
      </c>
      <c r="D67" t="s">
        <v>2312</v>
      </c>
      <c r="E67" t="s">
        <v>2359</v>
      </c>
      <c r="F67" t="s">
        <v>2314</v>
      </c>
      <c r="G67" t="s">
        <v>21</v>
      </c>
      <c r="H67" t="s">
        <v>2346</v>
      </c>
      <c r="I67" t="s">
        <v>2349</v>
      </c>
      <c r="J67" t="s">
        <v>17</v>
      </c>
      <c r="K67" t="s">
        <v>23</v>
      </c>
      <c r="L67" t="s">
        <v>276</v>
      </c>
      <c r="M67">
        <v>40</v>
      </c>
      <c r="N67">
        <v>30</v>
      </c>
      <c r="O67" t="s">
        <v>35</v>
      </c>
      <c r="P67" t="s">
        <v>22</v>
      </c>
      <c r="Q67" t="s">
        <v>34</v>
      </c>
      <c r="R67" t="s">
        <v>605</v>
      </c>
      <c r="S67" t="s">
        <v>605</v>
      </c>
      <c r="T67">
        <v>16</v>
      </c>
      <c r="U67">
        <v>16</v>
      </c>
      <c r="V67" t="s">
        <v>1250</v>
      </c>
      <c r="Y67" t="s">
        <v>3414</v>
      </c>
      <c r="Z67" t="s">
        <v>1203</v>
      </c>
    </row>
    <row r="68" spans="1:26" x14ac:dyDescent="0.25">
      <c r="A68" t="s">
        <v>34</v>
      </c>
      <c r="B68" t="s">
        <v>2317</v>
      </c>
      <c r="C68" t="s">
        <v>3514</v>
      </c>
      <c r="D68" t="s">
        <v>2312</v>
      </c>
      <c r="E68" t="s">
        <v>2317</v>
      </c>
      <c r="F68" t="s">
        <v>2314</v>
      </c>
      <c r="G68" t="s">
        <v>24</v>
      </c>
      <c r="H68" t="s">
        <v>2315</v>
      </c>
      <c r="I68" t="s">
        <v>2318</v>
      </c>
      <c r="J68" t="s">
        <v>17</v>
      </c>
      <c r="K68" t="s">
        <v>18</v>
      </c>
      <c r="L68" t="s">
        <v>276</v>
      </c>
      <c r="M68">
        <v>40</v>
      </c>
      <c r="N68">
        <v>29</v>
      </c>
      <c r="O68" t="s">
        <v>35</v>
      </c>
      <c r="P68" t="s">
        <v>22</v>
      </c>
      <c r="Q68" t="s">
        <v>34</v>
      </c>
      <c r="R68" t="s">
        <v>551</v>
      </c>
      <c r="S68" t="s">
        <v>551</v>
      </c>
      <c r="T68">
        <v>16</v>
      </c>
      <c r="U68">
        <v>16</v>
      </c>
      <c r="V68" t="s">
        <v>1250</v>
      </c>
      <c r="Y68" t="s">
        <v>3417</v>
      </c>
      <c r="Z68" t="s">
        <v>1210</v>
      </c>
    </row>
    <row r="69" spans="1:26" x14ac:dyDescent="0.25">
      <c r="A69" t="s">
        <v>34</v>
      </c>
      <c r="B69" t="s">
        <v>2348</v>
      </c>
      <c r="C69" t="s">
        <v>3515</v>
      </c>
      <c r="D69" t="s">
        <v>2312</v>
      </c>
      <c r="E69" t="s">
        <v>2348</v>
      </c>
      <c r="F69" t="s">
        <v>2314</v>
      </c>
      <c r="G69" t="s">
        <v>24</v>
      </c>
      <c r="H69" t="s">
        <v>2346</v>
      </c>
      <c r="I69" t="s">
        <v>2349</v>
      </c>
      <c r="J69" t="s">
        <v>17</v>
      </c>
      <c r="K69" t="s">
        <v>23</v>
      </c>
      <c r="L69" t="s">
        <v>276</v>
      </c>
      <c r="M69">
        <v>40</v>
      </c>
      <c r="N69">
        <v>30</v>
      </c>
      <c r="O69" t="s">
        <v>35</v>
      </c>
      <c r="P69" t="s">
        <v>22</v>
      </c>
      <c r="Q69" t="s">
        <v>34</v>
      </c>
      <c r="R69" t="s">
        <v>598</v>
      </c>
      <c r="S69" t="s">
        <v>598</v>
      </c>
      <c r="T69">
        <v>16</v>
      </c>
      <c r="U69">
        <v>16</v>
      </c>
      <c r="V69" t="s">
        <v>1250</v>
      </c>
      <c r="Y69" t="s">
        <v>3414</v>
      </c>
      <c r="Z69" t="s">
        <v>1203</v>
      </c>
    </row>
    <row r="70" spans="1:26" x14ac:dyDescent="0.25">
      <c r="A70" t="s">
        <v>34</v>
      </c>
      <c r="B70" t="s">
        <v>2319</v>
      </c>
      <c r="C70" t="s">
        <v>3516</v>
      </c>
      <c r="D70" t="s">
        <v>2312</v>
      </c>
      <c r="E70" t="s">
        <v>2319</v>
      </c>
      <c r="F70" t="s">
        <v>2314</v>
      </c>
      <c r="G70" t="s">
        <v>26</v>
      </c>
      <c r="H70" t="s">
        <v>2315</v>
      </c>
      <c r="I70" t="s">
        <v>2316</v>
      </c>
      <c r="J70" t="s">
        <v>17</v>
      </c>
      <c r="K70" t="s">
        <v>18</v>
      </c>
      <c r="L70" t="s">
        <v>276</v>
      </c>
      <c r="M70">
        <v>40</v>
      </c>
      <c r="N70">
        <v>29</v>
      </c>
      <c r="O70" t="s">
        <v>35</v>
      </c>
      <c r="P70" t="s">
        <v>22</v>
      </c>
      <c r="Q70" t="s">
        <v>34</v>
      </c>
      <c r="R70" t="s">
        <v>600</v>
      </c>
      <c r="S70" t="s">
        <v>600</v>
      </c>
      <c r="T70">
        <v>16</v>
      </c>
      <c r="U70">
        <v>16</v>
      </c>
      <c r="V70" t="s">
        <v>1250</v>
      </c>
      <c r="Y70" t="s">
        <v>3417</v>
      </c>
      <c r="Z70" t="s">
        <v>3388</v>
      </c>
    </row>
    <row r="71" spans="1:26" x14ac:dyDescent="0.25">
      <c r="A71" t="s">
        <v>34</v>
      </c>
      <c r="B71" t="s">
        <v>2350</v>
      </c>
      <c r="C71" t="s">
        <v>3517</v>
      </c>
      <c r="D71" t="s">
        <v>2312</v>
      </c>
      <c r="E71" t="s">
        <v>2350</v>
      </c>
      <c r="F71" t="s">
        <v>2314</v>
      </c>
      <c r="G71" t="s">
        <v>26</v>
      </c>
      <c r="H71" t="s">
        <v>2346</v>
      </c>
      <c r="I71" t="s">
        <v>2347</v>
      </c>
      <c r="J71" t="s">
        <v>17</v>
      </c>
      <c r="K71" t="s">
        <v>23</v>
      </c>
      <c r="L71" t="s">
        <v>276</v>
      </c>
      <c r="M71">
        <v>40</v>
      </c>
      <c r="N71">
        <v>30</v>
      </c>
      <c r="O71" t="s">
        <v>35</v>
      </c>
      <c r="P71" t="s">
        <v>22</v>
      </c>
      <c r="Q71" t="s">
        <v>34</v>
      </c>
      <c r="R71" t="s">
        <v>812</v>
      </c>
      <c r="S71" t="s">
        <v>812</v>
      </c>
      <c r="T71">
        <v>16</v>
      </c>
      <c r="U71">
        <v>16</v>
      </c>
      <c r="V71" t="s">
        <v>1250</v>
      </c>
      <c r="Y71" t="s">
        <v>3414</v>
      </c>
      <c r="Z71" t="s">
        <v>1213</v>
      </c>
    </row>
    <row r="72" spans="1:26" x14ac:dyDescent="0.25">
      <c r="A72" t="s">
        <v>34</v>
      </c>
      <c r="B72" t="s">
        <v>2320</v>
      </c>
      <c r="C72" t="s">
        <v>3518</v>
      </c>
      <c r="D72" t="s">
        <v>2312</v>
      </c>
      <c r="E72" t="s">
        <v>2320</v>
      </c>
      <c r="F72" t="s">
        <v>2314</v>
      </c>
      <c r="G72" t="s">
        <v>27</v>
      </c>
      <c r="H72" t="s">
        <v>2315</v>
      </c>
      <c r="I72" t="s">
        <v>2318</v>
      </c>
      <c r="J72" t="s">
        <v>17</v>
      </c>
      <c r="K72" t="s">
        <v>18</v>
      </c>
      <c r="L72" t="s">
        <v>276</v>
      </c>
      <c r="M72">
        <v>40</v>
      </c>
      <c r="N72">
        <v>29</v>
      </c>
      <c r="O72" t="s">
        <v>35</v>
      </c>
      <c r="P72" t="s">
        <v>22</v>
      </c>
      <c r="Q72" t="s">
        <v>34</v>
      </c>
      <c r="R72" t="s">
        <v>600</v>
      </c>
      <c r="S72" t="s">
        <v>600</v>
      </c>
      <c r="T72">
        <v>16</v>
      </c>
      <c r="U72">
        <v>16</v>
      </c>
      <c r="V72" t="s">
        <v>1250</v>
      </c>
      <c r="Y72" t="s">
        <v>3417</v>
      </c>
      <c r="Z72" t="s">
        <v>1210</v>
      </c>
    </row>
    <row r="73" spans="1:26" x14ac:dyDescent="0.25">
      <c r="A73" t="s">
        <v>34</v>
      </c>
      <c r="B73" t="s">
        <v>2351</v>
      </c>
      <c r="C73" t="s">
        <v>3519</v>
      </c>
      <c r="D73" t="s">
        <v>2312</v>
      </c>
      <c r="E73" t="s">
        <v>2351</v>
      </c>
      <c r="F73" t="s">
        <v>2314</v>
      </c>
      <c r="G73" t="s">
        <v>27</v>
      </c>
      <c r="H73" t="s">
        <v>2346</v>
      </c>
      <c r="I73" t="s">
        <v>2349</v>
      </c>
      <c r="J73" t="s">
        <v>17</v>
      </c>
      <c r="K73" t="s">
        <v>23</v>
      </c>
      <c r="L73" t="s">
        <v>276</v>
      </c>
      <c r="M73">
        <v>40</v>
      </c>
      <c r="N73">
        <v>30</v>
      </c>
      <c r="O73" t="s">
        <v>35</v>
      </c>
      <c r="P73" t="s">
        <v>22</v>
      </c>
      <c r="Q73" t="s">
        <v>34</v>
      </c>
      <c r="R73" t="s">
        <v>812</v>
      </c>
      <c r="S73" t="s">
        <v>812</v>
      </c>
      <c r="T73">
        <v>16</v>
      </c>
      <c r="U73">
        <v>16</v>
      </c>
      <c r="V73" t="s">
        <v>1250</v>
      </c>
      <c r="Y73" t="s">
        <v>3414</v>
      </c>
      <c r="Z73" t="s">
        <v>1203</v>
      </c>
    </row>
    <row r="74" spans="1:26" x14ac:dyDescent="0.25">
      <c r="A74" t="s">
        <v>34</v>
      </c>
      <c r="B74" t="s">
        <v>2321</v>
      </c>
      <c r="C74" t="s">
        <v>3520</v>
      </c>
      <c r="D74" t="s">
        <v>2312</v>
      </c>
      <c r="E74" t="s">
        <v>2321</v>
      </c>
      <c r="F74" t="s">
        <v>2314</v>
      </c>
      <c r="G74" t="s">
        <v>47</v>
      </c>
      <c r="H74" t="s">
        <v>2315</v>
      </c>
      <c r="I74" t="s">
        <v>2316</v>
      </c>
      <c r="J74" t="s">
        <v>17</v>
      </c>
      <c r="K74" t="s">
        <v>18</v>
      </c>
      <c r="L74" t="s">
        <v>276</v>
      </c>
      <c r="M74">
        <v>40</v>
      </c>
      <c r="N74">
        <v>29</v>
      </c>
      <c r="O74" t="s">
        <v>35</v>
      </c>
      <c r="P74" t="s">
        <v>22</v>
      </c>
      <c r="Q74" t="s">
        <v>34</v>
      </c>
      <c r="R74" t="s">
        <v>606</v>
      </c>
      <c r="S74" t="s">
        <v>606</v>
      </c>
      <c r="T74">
        <v>16</v>
      </c>
      <c r="U74">
        <v>16</v>
      </c>
      <c r="V74" t="s">
        <v>1250</v>
      </c>
      <c r="Y74" t="s">
        <v>3417</v>
      </c>
      <c r="Z74" t="s">
        <v>3388</v>
      </c>
    </row>
    <row r="75" spans="1:26" x14ac:dyDescent="0.25">
      <c r="A75" t="s">
        <v>34</v>
      </c>
      <c r="B75" t="s">
        <v>2352</v>
      </c>
      <c r="C75" t="s">
        <v>3521</v>
      </c>
      <c r="D75" t="s">
        <v>2312</v>
      </c>
      <c r="E75" t="s">
        <v>2352</v>
      </c>
      <c r="F75" t="s">
        <v>2314</v>
      </c>
      <c r="G75" t="s">
        <v>47</v>
      </c>
      <c r="H75" t="s">
        <v>2346</v>
      </c>
      <c r="I75" t="s">
        <v>2347</v>
      </c>
      <c r="J75" t="s">
        <v>17</v>
      </c>
      <c r="K75" t="s">
        <v>23</v>
      </c>
      <c r="L75" t="s">
        <v>276</v>
      </c>
      <c r="M75">
        <v>40</v>
      </c>
      <c r="N75">
        <v>30</v>
      </c>
      <c r="O75" t="s">
        <v>35</v>
      </c>
      <c r="P75" t="s">
        <v>22</v>
      </c>
      <c r="Q75" t="s">
        <v>34</v>
      </c>
      <c r="R75" t="s">
        <v>811</v>
      </c>
      <c r="S75" t="s">
        <v>811</v>
      </c>
      <c r="T75">
        <v>16</v>
      </c>
      <c r="U75">
        <v>16</v>
      </c>
      <c r="V75" t="s">
        <v>1250</v>
      </c>
      <c r="Y75" t="s">
        <v>3414</v>
      </c>
      <c r="Z75" t="s">
        <v>1213</v>
      </c>
    </row>
    <row r="76" spans="1:26" x14ac:dyDescent="0.25">
      <c r="A76" t="s">
        <v>34</v>
      </c>
      <c r="B76" t="s">
        <v>2322</v>
      </c>
      <c r="C76" t="s">
        <v>3522</v>
      </c>
      <c r="D76" t="s">
        <v>2312</v>
      </c>
      <c r="E76" t="s">
        <v>2322</v>
      </c>
      <c r="F76" t="s">
        <v>2314</v>
      </c>
      <c r="G76" t="s">
        <v>48</v>
      </c>
      <c r="H76" t="s">
        <v>2315</v>
      </c>
      <c r="I76" t="s">
        <v>2318</v>
      </c>
      <c r="J76" t="s">
        <v>17</v>
      </c>
      <c r="K76" t="s">
        <v>18</v>
      </c>
      <c r="L76" t="s">
        <v>276</v>
      </c>
      <c r="M76">
        <v>40</v>
      </c>
      <c r="N76">
        <v>29</v>
      </c>
      <c r="O76" t="s">
        <v>35</v>
      </c>
      <c r="P76" t="s">
        <v>22</v>
      </c>
      <c r="Q76" t="s">
        <v>34</v>
      </c>
      <c r="R76" t="s">
        <v>606</v>
      </c>
      <c r="S76" t="s">
        <v>606</v>
      </c>
      <c r="T76">
        <v>16</v>
      </c>
      <c r="U76">
        <v>16</v>
      </c>
      <c r="V76" t="s">
        <v>1250</v>
      </c>
      <c r="Y76" t="s">
        <v>3417</v>
      </c>
      <c r="Z76" t="s">
        <v>1210</v>
      </c>
    </row>
    <row r="77" spans="1:26" x14ac:dyDescent="0.25">
      <c r="A77" t="s">
        <v>34</v>
      </c>
      <c r="B77" t="s">
        <v>2353</v>
      </c>
      <c r="C77" t="s">
        <v>3523</v>
      </c>
      <c r="D77" t="s">
        <v>2312</v>
      </c>
      <c r="E77" t="s">
        <v>2353</v>
      </c>
      <c r="F77" t="s">
        <v>2314</v>
      </c>
      <c r="G77" t="s">
        <v>48</v>
      </c>
      <c r="H77" t="s">
        <v>2346</v>
      </c>
      <c r="I77" t="s">
        <v>2349</v>
      </c>
      <c r="J77" t="s">
        <v>17</v>
      </c>
      <c r="K77" t="s">
        <v>23</v>
      </c>
      <c r="L77" t="s">
        <v>276</v>
      </c>
      <c r="M77">
        <v>40</v>
      </c>
      <c r="N77">
        <v>29</v>
      </c>
      <c r="O77" t="s">
        <v>35</v>
      </c>
      <c r="P77" t="s">
        <v>22</v>
      </c>
      <c r="Q77" t="s">
        <v>34</v>
      </c>
      <c r="R77" t="s">
        <v>811</v>
      </c>
      <c r="S77" t="s">
        <v>811</v>
      </c>
      <c r="T77">
        <v>16</v>
      </c>
      <c r="U77">
        <v>16</v>
      </c>
      <c r="V77" t="s">
        <v>1250</v>
      </c>
      <c r="Y77" t="s">
        <v>3414</v>
      </c>
      <c r="Z77" t="s">
        <v>1203</v>
      </c>
    </row>
    <row r="78" spans="1:26" x14ac:dyDescent="0.25">
      <c r="A78" t="s">
        <v>34</v>
      </c>
      <c r="B78" t="s">
        <v>2323</v>
      </c>
      <c r="C78" t="s">
        <v>3524</v>
      </c>
      <c r="D78" t="s">
        <v>2312</v>
      </c>
      <c r="E78" t="s">
        <v>2323</v>
      </c>
      <c r="F78" t="s">
        <v>2314</v>
      </c>
      <c r="G78" t="s">
        <v>61</v>
      </c>
      <c r="H78" t="s">
        <v>2315</v>
      </c>
      <c r="I78" t="s">
        <v>2316</v>
      </c>
      <c r="J78" t="s">
        <v>17</v>
      </c>
      <c r="K78" t="s">
        <v>18</v>
      </c>
      <c r="L78" t="s">
        <v>276</v>
      </c>
      <c r="M78">
        <v>40</v>
      </c>
      <c r="N78">
        <v>29</v>
      </c>
      <c r="O78" t="s">
        <v>35</v>
      </c>
      <c r="P78" t="s">
        <v>22</v>
      </c>
      <c r="Q78" t="s">
        <v>34</v>
      </c>
      <c r="R78" t="s">
        <v>813</v>
      </c>
      <c r="S78" t="s">
        <v>813</v>
      </c>
      <c r="T78">
        <v>16</v>
      </c>
      <c r="U78">
        <v>16</v>
      </c>
      <c r="V78" t="s">
        <v>1250</v>
      </c>
      <c r="Y78" t="s">
        <v>3417</v>
      </c>
      <c r="Z78" t="s">
        <v>3388</v>
      </c>
    </row>
    <row r="79" spans="1:26" x14ac:dyDescent="0.25">
      <c r="A79" t="s">
        <v>34</v>
      </c>
      <c r="B79" t="s">
        <v>2354</v>
      </c>
      <c r="C79" t="s">
        <v>3525</v>
      </c>
      <c r="D79" t="s">
        <v>2312</v>
      </c>
      <c r="E79" t="s">
        <v>2354</v>
      </c>
      <c r="F79" t="s">
        <v>2314</v>
      </c>
      <c r="G79" t="s">
        <v>61</v>
      </c>
      <c r="H79" t="s">
        <v>2346</v>
      </c>
      <c r="I79" t="s">
        <v>2347</v>
      </c>
      <c r="J79" t="s">
        <v>17</v>
      </c>
      <c r="K79" t="s">
        <v>23</v>
      </c>
      <c r="L79" t="s">
        <v>276</v>
      </c>
      <c r="M79">
        <v>40</v>
      </c>
      <c r="N79">
        <v>29</v>
      </c>
      <c r="O79" t="s">
        <v>35</v>
      </c>
      <c r="P79" t="s">
        <v>22</v>
      </c>
      <c r="Q79" t="s">
        <v>34</v>
      </c>
      <c r="R79" t="s">
        <v>599</v>
      </c>
      <c r="S79" t="s">
        <v>599</v>
      </c>
      <c r="T79">
        <v>16</v>
      </c>
      <c r="U79">
        <v>16</v>
      </c>
      <c r="V79" t="s">
        <v>1250</v>
      </c>
      <c r="Y79" t="s">
        <v>3414</v>
      </c>
      <c r="Z79" t="s">
        <v>1213</v>
      </c>
    </row>
    <row r="80" spans="1:26" x14ac:dyDescent="0.25">
      <c r="A80" t="s">
        <v>34</v>
      </c>
      <c r="B80" t="s">
        <v>2324</v>
      </c>
      <c r="C80" t="s">
        <v>3526</v>
      </c>
      <c r="D80" t="s">
        <v>2312</v>
      </c>
      <c r="E80" t="s">
        <v>2324</v>
      </c>
      <c r="F80" t="s">
        <v>2314</v>
      </c>
      <c r="G80" t="s">
        <v>62</v>
      </c>
      <c r="H80" t="s">
        <v>2315</v>
      </c>
      <c r="I80" t="s">
        <v>2318</v>
      </c>
      <c r="J80" t="s">
        <v>17</v>
      </c>
      <c r="K80" t="s">
        <v>18</v>
      </c>
      <c r="L80" t="s">
        <v>276</v>
      </c>
      <c r="M80">
        <v>40</v>
      </c>
      <c r="N80">
        <v>29</v>
      </c>
      <c r="O80" t="s">
        <v>35</v>
      </c>
      <c r="P80" t="s">
        <v>22</v>
      </c>
      <c r="Q80" t="s">
        <v>34</v>
      </c>
      <c r="R80" t="s">
        <v>813</v>
      </c>
      <c r="S80" t="s">
        <v>813</v>
      </c>
      <c r="T80">
        <v>16</v>
      </c>
      <c r="U80">
        <v>16</v>
      </c>
      <c r="V80" t="s">
        <v>1250</v>
      </c>
      <c r="Y80" t="s">
        <v>3417</v>
      </c>
      <c r="Z80" t="s">
        <v>1210</v>
      </c>
    </row>
    <row r="81" spans="1:26" x14ac:dyDescent="0.25">
      <c r="A81" t="s">
        <v>34</v>
      </c>
      <c r="B81" t="s">
        <v>2355</v>
      </c>
      <c r="C81" t="s">
        <v>3527</v>
      </c>
      <c r="D81" t="s">
        <v>2312</v>
      </c>
      <c r="E81" t="s">
        <v>2355</v>
      </c>
      <c r="F81" t="s">
        <v>2314</v>
      </c>
      <c r="G81" t="s">
        <v>62</v>
      </c>
      <c r="H81" t="s">
        <v>2346</v>
      </c>
      <c r="I81" t="s">
        <v>2349</v>
      </c>
      <c r="J81" t="s">
        <v>17</v>
      </c>
      <c r="K81" t="s">
        <v>23</v>
      </c>
      <c r="L81" t="s">
        <v>276</v>
      </c>
      <c r="M81">
        <v>40</v>
      </c>
      <c r="N81">
        <v>29</v>
      </c>
      <c r="O81" t="s">
        <v>35</v>
      </c>
      <c r="P81" t="s">
        <v>22</v>
      </c>
      <c r="Q81" t="s">
        <v>34</v>
      </c>
      <c r="R81" t="s">
        <v>599</v>
      </c>
      <c r="S81" t="s">
        <v>599</v>
      </c>
      <c r="T81">
        <v>16</v>
      </c>
      <c r="U81">
        <v>16</v>
      </c>
      <c r="V81" t="s">
        <v>1250</v>
      </c>
      <c r="Y81" t="s">
        <v>3414</v>
      </c>
      <c r="Z81" t="s">
        <v>1203</v>
      </c>
    </row>
    <row r="82" spans="1:26" x14ac:dyDescent="0.25">
      <c r="A82" t="s">
        <v>34</v>
      </c>
      <c r="B82" t="s">
        <v>2325</v>
      </c>
      <c r="C82" t="s">
        <v>3528</v>
      </c>
      <c r="D82" t="s">
        <v>2312</v>
      </c>
      <c r="E82" t="s">
        <v>2325</v>
      </c>
      <c r="F82" t="s">
        <v>2314</v>
      </c>
      <c r="G82" t="s">
        <v>63</v>
      </c>
      <c r="H82" t="s">
        <v>2315</v>
      </c>
      <c r="I82" t="s">
        <v>2316</v>
      </c>
      <c r="J82" t="s">
        <v>17</v>
      </c>
      <c r="K82" t="s">
        <v>18</v>
      </c>
      <c r="L82" t="s">
        <v>276</v>
      </c>
      <c r="M82">
        <v>40</v>
      </c>
      <c r="N82">
        <v>29</v>
      </c>
      <c r="O82" t="s">
        <v>35</v>
      </c>
      <c r="P82" t="s">
        <v>22</v>
      </c>
      <c r="Q82" t="s">
        <v>34</v>
      </c>
      <c r="R82" t="s">
        <v>595</v>
      </c>
      <c r="S82" t="s">
        <v>595</v>
      </c>
      <c r="T82">
        <v>16</v>
      </c>
      <c r="U82">
        <v>16</v>
      </c>
      <c r="V82" t="s">
        <v>1250</v>
      </c>
      <c r="Y82" t="s">
        <v>3417</v>
      </c>
      <c r="Z82" t="s">
        <v>3388</v>
      </c>
    </row>
    <row r="83" spans="1:26" x14ac:dyDescent="0.25">
      <c r="A83" t="s">
        <v>34</v>
      </c>
      <c r="B83" t="s">
        <v>2356</v>
      </c>
      <c r="C83" t="s">
        <v>3529</v>
      </c>
      <c r="D83" t="s">
        <v>2312</v>
      </c>
      <c r="E83" t="s">
        <v>2356</v>
      </c>
      <c r="F83" t="s">
        <v>2314</v>
      </c>
      <c r="G83" t="s">
        <v>63</v>
      </c>
      <c r="H83" t="s">
        <v>2346</v>
      </c>
      <c r="I83" t="s">
        <v>2347</v>
      </c>
      <c r="J83" t="s">
        <v>17</v>
      </c>
      <c r="K83" t="s">
        <v>23</v>
      </c>
      <c r="L83" t="s">
        <v>276</v>
      </c>
      <c r="M83">
        <v>40</v>
      </c>
      <c r="N83">
        <v>29</v>
      </c>
      <c r="O83" t="s">
        <v>35</v>
      </c>
      <c r="P83" t="s">
        <v>22</v>
      </c>
      <c r="Q83" t="s">
        <v>34</v>
      </c>
      <c r="R83" t="s">
        <v>554</v>
      </c>
      <c r="S83" t="s">
        <v>554</v>
      </c>
      <c r="T83">
        <v>16</v>
      </c>
      <c r="U83">
        <v>16</v>
      </c>
      <c r="V83" t="s">
        <v>1250</v>
      </c>
      <c r="Y83" t="s">
        <v>3414</v>
      </c>
      <c r="Z83" t="s">
        <v>1213</v>
      </c>
    </row>
    <row r="84" spans="1:26" x14ac:dyDescent="0.25">
      <c r="A84" t="s">
        <v>34</v>
      </c>
      <c r="B84" t="s">
        <v>2329</v>
      </c>
      <c r="C84" t="s">
        <v>3530</v>
      </c>
      <c r="D84" t="s">
        <v>2312</v>
      </c>
      <c r="E84" t="s">
        <v>2329</v>
      </c>
      <c r="F84" t="s">
        <v>2314</v>
      </c>
      <c r="G84" t="s">
        <v>31</v>
      </c>
      <c r="H84" t="s">
        <v>2330</v>
      </c>
      <c r="I84" t="s">
        <v>2331</v>
      </c>
      <c r="J84" t="s">
        <v>17</v>
      </c>
      <c r="K84" t="s">
        <v>18</v>
      </c>
      <c r="L84" t="s">
        <v>276</v>
      </c>
      <c r="M84">
        <v>40</v>
      </c>
      <c r="N84">
        <v>29</v>
      </c>
      <c r="O84" t="s">
        <v>35</v>
      </c>
      <c r="P84" t="s">
        <v>22</v>
      </c>
      <c r="Q84" t="s">
        <v>34</v>
      </c>
      <c r="R84" t="s">
        <v>2332</v>
      </c>
      <c r="S84" t="s">
        <v>2332</v>
      </c>
      <c r="T84">
        <v>16</v>
      </c>
      <c r="U84">
        <v>16</v>
      </c>
      <c r="V84" t="s">
        <v>1250</v>
      </c>
      <c r="Y84" t="s">
        <v>3425</v>
      </c>
      <c r="Z84" t="s">
        <v>3389</v>
      </c>
    </row>
    <row r="85" spans="1:26" x14ac:dyDescent="0.25">
      <c r="A85" t="s">
        <v>34</v>
      </c>
      <c r="B85" t="s">
        <v>2342</v>
      </c>
      <c r="C85" t="s">
        <v>3530</v>
      </c>
      <c r="D85" t="s">
        <v>2312</v>
      </c>
      <c r="E85" t="s">
        <v>2342</v>
      </c>
      <c r="F85" t="s">
        <v>2314</v>
      </c>
      <c r="G85" t="s">
        <v>31</v>
      </c>
      <c r="H85" t="s">
        <v>2330</v>
      </c>
      <c r="I85" t="s">
        <v>2334</v>
      </c>
      <c r="J85" t="s">
        <v>17</v>
      </c>
      <c r="K85" t="s">
        <v>18</v>
      </c>
      <c r="L85" t="s">
        <v>276</v>
      </c>
      <c r="M85">
        <v>40</v>
      </c>
      <c r="N85">
        <v>30</v>
      </c>
      <c r="O85" t="s">
        <v>35</v>
      </c>
      <c r="P85" t="s">
        <v>22</v>
      </c>
      <c r="Q85" t="s">
        <v>34</v>
      </c>
      <c r="R85" t="s">
        <v>1038</v>
      </c>
      <c r="S85" t="s">
        <v>1038</v>
      </c>
      <c r="T85">
        <v>16</v>
      </c>
      <c r="U85">
        <v>16</v>
      </c>
      <c r="V85" t="s">
        <v>1250</v>
      </c>
      <c r="Y85" t="s">
        <v>3425</v>
      </c>
      <c r="Z85" t="s">
        <v>1211</v>
      </c>
    </row>
    <row r="86" spans="1:26" x14ac:dyDescent="0.25">
      <c r="A86" t="s">
        <v>34</v>
      </c>
      <c r="B86" t="s">
        <v>2343</v>
      </c>
      <c r="C86" t="s">
        <v>3530</v>
      </c>
      <c r="D86" t="s">
        <v>2312</v>
      </c>
      <c r="E86" t="s">
        <v>2343</v>
      </c>
      <c r="F86" t="s">
        <v>2314</v>
      </c>
      <c r="G86" t="s">
        <v>31</v>
      </c>
      <c r="H86" t="s">
        <v>2330</v>
      </c>
      <c r="I86" t="s">
        <v>2331</v>
      </c>
      <c r="J86" t="s">
        <v>17</v>
      </c>
      <c r="K86" t="s">
        <v>18</v>
      </c>
      <c r="L86" t="s">
        <v>276</v>
      </c>
      <c r="M86">
        <v>40</v>
      </c>
      <c r="N86">
        <v>30</v>
      </c>
      <c r="O86" t="s">
        <v>35</v>
      </c>
      <c r="P86" t="s">
        <v>22</v>
      </c>
      <c r="Q86" t="s">
        <v>34</v>
      </c>
      <c r="R86" t="s">
        <v>335</v>
      </c>
      <c r="S86" t="s">
        <v>335</v>
      </c>
      <c r="T86">
        <v>16</v>
      </c>
      <c r="U86">
        <v>16</v>
      </c>
      <c r="V86" t="s">
        <v>1250</v>
      </c>
      <c r="Y86" t="s">
        <v>3425</v>
      </c>
      <c r="Z86" t="s">
        <v>3389</v>
      </c>
    </row>
    <row r="87" spans="1:26" x14ac:dyDescent="0.25">
      <c r="A87" t="s">
        <v>34</v>
      </c>
      <c r="B87" t="s">
        <v>2344</v>
      </c>
      <c r="C87" t="s">
        <v>3530</v>
      </c>
      <c r="D87" t="s">
        <v>2312</v>
      </c>
      <c r="E87" t="s">
        <v>2344</v>
      </c>
      <c r="F87" t="s">
        <v>2314</v>
      </c>
      <c r="G87" t="s">
        <v>31</v>
      </c>
      <c r="H87" t="s">
        <v>2330</v>
      </c>
      <c r="I87" t="s">
        <v>2334</v>
      </c>
      <c r="J87" t="s">
        <v>17</v>
      </c>
      <c r="K87" t="s">
        <v>18</v>
      </c>
      <c r="L87" t="s">
        <v>276</v>
      </c>
      <c r="M87">
        <v>40</v>
      </c>
      <c r="N87">
        <v>30</v>
      </c>
      <c r="O87" t="s">
        <v>35</v>
      </c>
      <c r="P87" t="s">
        <v>22</v>
      </c>
      <c r="Q87" t="s">
        <v>34</v>
      </c>
      <c r="R87" t="s">
        <v>335</v>
      </c>
      <c r="S87" t="s">
        <v>335</v>
      </c>
      <c r="T87">
        <v>16</v>
      </c>
      <c r="U87">
        <v>16</v>
      </c>
      <c r="V87" t="s">
        <v>1250</v>
      </c>
      <c r="Y87" t="s">
        <v>3425</v>
      </c>
      <c r="Z87" t="s">
        <v>1211</v>
      </c>
    </row>
    <row r="88" spans="1:26" x14ac:dyDescent="0.25">
      <c r="A88" t="s">
        <v>34</v>
      </c>
      <c r="B88" t="s">
        <v>2360</v>
      </c>
      <c r="C88" t="s">
        <v>3531</v>
      </c>
      <c r="D88" t="s">
        <v>2312</v>
      </c>
      <c r="E88" t="s">
        <v>2360</v>
      </c>
      <c r="F88" t="s">
        <v>2314</v>
      </c>
      <c r="G88" t="s">
        <v>31</v>
      </c>
      <c r="H88" t="s">
        <v>2361</v>
      </c>
      <c r="I88" t="s">
        <v>2362</v>
      </c>
      <c r="J88" t="s">
        <v>17</v>
      </c>
      <c r="K88" t="s">
        <v>23</v>
      </c>
      <c r="L88" t="s">
        <v>276</v>
      </c>
      <c r="M88">
        <v>40</v>
      </c>
      <c r="N88">
        <v>30</v>
      </c>
      <c r="O88" t="s">
        <v>35</v>
      </c>
      <c r="P88" t="s">
        <v>22</v>
      </c>
      <c r="Q88" t="s">
        <v>34</v>
      </c>
      <c r="R88" t="s">
        <v>1042</v>
      </c>
      <c r="S88" t="s">
        <v>1042</v>
      </c>
      <c r="T88">
        <v>16</v>
      </c>
      <c r="U88">
        <v>16</v>
      </c>
      <c r="V88" t="s">
        <v>1250</v>
      </c>
      <c r="Y88" t="s">
        <v>3411</v>
      </c>
      <c r="Z88" t="s">
        <v>1202</v>
      </c>
    </row>
    <row r="89" spans="1:26" x14ac:dyDescent="0.25">
      <c r="A89" t="s">
        <v>34</v>
      </c>
      <c r="B89" t="s">
        <v>2372</v>
      </c>
      <c r="C89" t="s">
        <v>3531</v>
      </c>
      <c r="D89" t="s">
        <v>2312</v>
      </c>
      <c r="E89" t="s">
        <v>2372</v>
      </c>
      <c r="F89" t="s">
        <v>2314</v>
      </c>
      <c r="G89" t="s">
        <v>31</v>
      </c>
      <c r="H89" t="s">
        <v>2361</v>
      </c>
      <c r="I89" t="s">
        <v>2364</v>
      </c>
      <c r="J89" t="s">
        <v>17</v>
      </c>
      <c r="K89" t="s">
        <v>23</v>
      </c>
      <c r="L89" t="s">
        <v>276</v>
      </c>
      <c r="M89">
        <v>40</v>
      </c>
      <c r="N89">
        <v>30</v>
      </c>
      <c r="O89" t="s">
        <v>35</v>
      </c>
      <c r="P89" t="s">
        <v>22</v>
      </c>
      <c r="Q89" t="s">
        <v>34</v>
      </c>
      <c r="R89" t="s">
        <v>596</v>
      </c>
      <c r="S89" t="s">
        <v>596</v>
      </c>
      <c r="T89">
        <v>16</v>
      </c>
      <c r="U89">
        <v>16</v>
      </c>
      <c r="V89" t="s">
        <v>1250</v>
      </c>
      <c r="Y89" t="s">
        <v>3411</v>
      </c>
      <c r="Z89" t="s">
        <v>1205</v>
      </c>
    </row>
    <row r="90" spans="1:26" x14ac:dyDescent="0.25">
      <c r="A90" t="s">
        <v>34</v>
      </c>
      <c r="B90" t="s">
        <v>2373</v>
      </c>
      <c r="C90" t="s">
        <v>3531</v>
      </c>
      <c r="D90" t="s">
        <v>2312</v>
      </c>
      <c r="E90" t="s">
        <v>2373</v>
      </c>
      <c r="F90" t="s">
        <v>2314</v>
      </c>
      <c r="G90" t="s">
        <v>31</v>
      </c>
      <c r="H90" t="s">
        <v>2361</v>
      </c>
      <c r="I90" t="s">
        <v>2362</v>
      </c>
      <c r="J90" t="s">
        <v>17</v>
      </c>
      <c r="K90" t="s">
        <v>23</v>
      </c>
      <c r="L90" t="s">
        <v>276</v>
      </c>
      <c r="M90">
        <v>40</v>
      </c>
      <c r="N90">
        <v>30</v>
      </c>
      <c r="O90" t="s">
        <v>35</v>
      </c>
      <c r="P90" t="s">
        <v>22</v>
      </c>
      <c r="Q90" t="s">
        <v>34</v>
      </c>
      <c r="R90" t="s">
        <v>1044</v>
      </c>
      <c r="S90" t="s">
        <v>1044</v>
      </c>
      <c r="T90">
        <v>16</v>
      </c>
      <c r="U90">
        <v>16</v>
      </c>
      <c r="V90" t="s">
        <v>1250</v>
      </c>
      <c r="Y90" t="s">
        <v>3411</v>
      </c>
      <c r="Z90" t="s">
        <v>1202</v>
      </c>
    </row>
    <row r="91" spans="1:26" x14ac:dyDescent="0.25">
      <c r="A91" t="s">
        <v>34</v>
      </c>
      <c r="B91" t="s">
        <v>2374</v>
      </c>
      <c r="C91" t="s">
        <v>3531</v>
      </c>
      <c r="D91" t="s">
        <v>2312</v>
      </c>
      <c r="E91" t="s">
        <v>2374</v>
      </c>
      <c r="F91" t="s">
        <v>2314</v>
      </c>
      <c r="G91" t="s">
        <v>31</v>
      </c>
      <c r="H91" t="s">
        <v>2361</v>
      </c>
      <c r="I91" t="s">
        <v>2364</v>
      </c>
      <c r="J91" t="s">
        <v>17</v>
      </c>
      <c r="K91" t="s">
        <v>23</v>
      </c>
      <c r="L91" t="s">
        <v>276</v>
      </c>
      <c r="M91">
        <v>40</v>
      </c>
      <c r="N91">
        <v>30</v>
      </c>
      <c r="O91" t="s">
        <v>35</v>
      </c>
      <c r="P91" t="s">
        <v>22</v>
      </c>
      <c r="Q91" t="s">
        <v>34</v>
      </c>
      <c r="R91" t="s">
        <v>1044</v>
      </c>
      <c r="S91" t="s">
        <v>1044</v>
      </c>
      <c r="T91">
        <v>16</v>
      </c>
      <c r="U91">
        <v>16</v>
      </c>
      <c r="V91" t="s">
        <v>1250</v>
      </c>
      <c r="Y91" t="s">
        <v>3411</v>
      </c>
      <c r="Z91" t="s">
        <v>1205</v>
      </c>
    </row>
    <row r="92" spans="1:26" x14ac:dyDescent="0.25">
      <c r="A92" t="s">
        <v>34</v>
      </c>
      <c r="B92" t="s">
        <v>2333</v>
      </c>
      <c r="C92" t="s">
        <v>3532</v>
      </c>
      <c r="D92" t="s">
        <v>2312</v>
      </c>
      <c r="E92" t="s">
        <v>2333</v>
      </c>
      <c r="F92" t="s">
        <v>2314</v>
      </c>
      <c r="G92" t="s">
        <v>32</v>
      </c>
      <c r="H92" t="s">
        <v>2330</v>
      </c>
      <c r="I92" t="s">
        <v>2334</v>
      </c>
      <c r="J92" t="s">
        <v>17</v>
      </c>
      <c r="K92" t="s">
        <v>18</v>
      </c>
      <c r="L92" t="s">
        <v>276</v>
      </c>
      <c r="M92">
        <v>40</v>
      </c>
      <c r="N92">
        <v>29</v>
      </c>
      <c r="O92" t="s">
        <v>35</v>
      </c>
      <c r="P92" t="s">
        <v>22</v>
      </c>
      <c r="Q92" t="s">
        <v>34</v>
      </c>
      <c r="R92" t="s">
        <v>2332</v>
      </c>
      <c r="S92" t="s">
        <v>2332</v>
      </c>
      <c r="T92">
        <v>16</v>
      </c>
      <c r="U92">
        <v>16</v>
      </c>
      <c r="V92" t="s">
        <v>1250</v>
      </c>
      <c r="Y92" t="s">
        <v>3425</v>
      </c>
      <c r="Z92" t="s">
        <v>1211</v>
      </c>
    </row>
    <row r="93" spans="1:26" x14ac:dyDescent="0.25">
      <c r="A93" t="s">
        <v>34</v>
      </c>
      <c r="B93" t="s">
        <v>2363</v>
      </c>
      <c r="C93" t="s">
        <v>3533</v>
      </c>
      <c r="D93" t="s">
        <v>2312</v>
      </c>
      <c r="E93" t="s">
        <v>2363</v>
      </c>
      <c r="F93" t="s">
        <v>2314</v>
      </c>
      <c r="G93" t="s">
        <v>32</v>
      </c>
      <c r="H93" t="s">
        <v>2361</v>
      </c>
      <c r="I93" t="s">
        <v>2364</v>
      </c>
      <c r="J93" t="s">
        <v>17</v>
      </c>
      <c r="K93" t="s">
        <v>23</v>
      </c>
      <c r="L93" t="s">
        <v>276</v>
      </c>
      <c r="M93">
        <v>40</v>
      </c>
      <c r="N93">
        <v>30</v>
      </c>
      <c r="O93" t="s">
        <v>35</v>
      </c>
      <c r="P93" t="s">
        <v>22</v>
      </c>
      <c r="Q93" t="s">
        <v>34</v>
      </c>
      <c r="R93" t="s">
        <v>1042</v>
      </c>
      <c r="S93" t="s">
        <v>1042</v>
      </c>
      <c r="T93">
        <v>16</v>
      </c>
      <c r="U93">
        <v>16</v>
      </c>
      <c r="V93" t="s">
        <v>1250</v>
      </c>
      <c r="Y93" t="s">
        <v>3411</v>
      </c>
      <c r="Z93" t="s">
        <v>1205</v>
      </c>
    </row>
    <row r="94" spans="1:26" x14ac:dyDescent="0.25">
      <c r="A94" t="s">
        <v>34</v>
      </c>
      <c r="B94" t="s">
        <v>2335</v>
      </c>
      <c r="C94" t="s">
        <v>3534</v>
      </c>
      <c r="D94" t="s">
        <v>2312</v>
      </c>
      <c r="E94" t="s">
        <v>2335</v>
      </c>
      <c r="F94" t="s">
        <v>2314</v>
      </c>
      <c r="G94" t="s">
        <v>46</v>
      </c>
      <c r="H94" t="s">
        <v>2330</v>
      </c>
      <c r="I94" t="s">
        <v>2331</v>
      </c>
      <c r="J94" t="s">
        <v>17</v>
      </c>
      <c r="K94" t="s">
        <v>18</v>
      </c>
      <c r="L94" t="s">
        <v>276</v>
      </c>
      <c r="M94">
        <v>40</v>
      </c>
      <c r="N94">
        <v>29</v>
      </c>
      <c r="O94" t="s">
        <v>35</v>
      </c>
      <c r="P94" t="s">
        <v>22</v>
      </c>
      <c r="Q94" t="s">
        <v>34</v>
      </c>
      <c r="R94" t="s">
        <v>1046</v>
      </c>
      <c r="S94" t="s">
        <v>1046</v>
      </c>
      <c r="T94">
        <v>16</v>
      </c>
      <c r="U94">
        <v>16</v>
      </c>
      <c r="V94" t="s">
        <v>1250</v>
      </c>
      <c r="Y94" t="s">
        <v>3425</v>
      </c>
      <c r="Z94" t="s">
        <v>3389</v>
      </c>
    </row>
    <row r="95" spans="1:26" x14ac:dyDescent="0.25">
      <c r="A95" t="s">
        <v>34</v>
      </c>
      <c r="B95" t="s">
        <v>2365</v>
      </c>
      <c r="C95" t="s">
        <v>3535</v>
      </c>
      <c r="D95" t="s">
        <v>2312</v>
      </c>
      <c r="E95" t="s">
        <v>2365</v>
      </c>
      <c r="F95" t="s">
        <v>2314</v>
      </c>
      <c r="G95" t="s">
        <v>46</v>
      </c>
      <c r="H95" t="s">
        <v>2361</v>
      </c>
      <c r="I95" t="s">
        <v>2362</v>
      </c>
      <c r="J95" t="s">
        <v>17</v>
      </c>
      <c r="K95" t="s">
        <v>23</v>
      </c>
      <c r="L95" t="s">
        <v>276</v>
      </c>
      <c r="M95">
        <v>40</v>
      </c>
      <c r="N95">
        <v>30</v>
      </c>
      <c r="O95" t="s">
        <v>35</v>
      </c>
      <c r="P95" t="s">
        <v>22</v>
      </c>
      <c r="Q95" t="s">
        <v>34</v>
      </c>
      <c r="R95" t="s">
        <v>601</v>
      </c>
      <c r="S95" t="s">
        <v>601</v>
      </c>
      <c r="T95">
        <v>16</v>
      </c>
      <c r="U95">
        <v>16</v>
      </c>
      <c r="V95" t="s">
        <v>1250</v>
      </c>
      <c r="Y95" t="s">
        <v>3411</v>
      </c>
      <c r="Z95" t="s">
        <v>1202</v>
      </c>
    </row>
    <row r="96" spans="1:26" x14ac:dyDescent="0.25">
      <c r="A96" t="s">
        <v>34</v>
      </c>
      <c r="B96" t="s">
        <v>2336</v>
      </c>
      <c r="C96" t="s">
        <v>3536</v>
      </c>
      <c r="D96" t="s">
        <v>2312</v>
      </c>
      <c r="E96" t="s">
        <v>2336</v>
      </c>
      <c r="F96" t="s">
        <v>2314</v>
      </c>
      <c r="G96" t="s">
        <v>49</v>
      </c>
      <c r="H96" t="s">
        <v>2330</v>
      </c>
      <c r="I96" t="s">
        <v>2334</v>
      </c>
      <c r="J96" t="s">
        <v>17</v>
      </c>
      <c r="K96" t="s">
        <v>18</v>
      </c>
      <c r="L96" t="s">
        <v>276</v>
      </c>
      <c r="M96">
        <v>40</v>
      </c>
      <c r="N96">
        <v>29</v>
      </c>
      <c r="O96" t="s">
        <v>35</v>
      </c>
      <c r="P96" t="s">
        <v>22</v>
      </c>
      <c r="Q96" t="s">
        <v>34</v>
      </c>
      <c r="R96" t="s">
        <v>1046</v>
      </c>
      <c r="S96" t="s">
        <v>1046</v>
      </c>
      <c r="T96">
        <v>16</v>
      </c>
      <c r="U96">
        <v>16</v>
      </c>
      <c r="V96" t="s">
        <v>1250</v>
      </c>
      <c r="Y96" t="s">
        <v>3425</v>
      </c>
      <c r="Z96" t="s">
        <v>1211</v>
      </c>
    </row>
    <row r="97" spans="1:26" x14ac:dyDescent="0.25">
      <c r="A97" t="s">
        <v>34</v>
      </c>
      <c r="B97" t="s">
        <v>2366</v>
      </c>
      <c r="C97" t="s">
        <v>3537</v>
      </c>
      <c r="D97" t="s">
        <v>2312</v>
      </c>
      <c r="E97" t="s">
        <v>2366</v>
      </c>
      <c r="F97" t="s">
        <v>2314</v>
      </c>
      <c r="G97" t="s">
        <v>49</v>
      </c>
      <c r="H97" t="s">
        <v>2361</v>
      </c>
      <c r="I97" t="s">
        <v>2364</v>
      </c>
      <c r="J97" t="s">
        <v>17</v>
      </c>
      <c r="K97" t="s">
        <v>23</v>
      </c>
      <c r="L97" t="s">
        <v>276</v>
      </c>
      <c r="M97">
        <v>40</v>
      </c>
      <c r="N97">
        <v>30</v>
      </c>
      <c r="O97" t="s">
        <v>35</v>
      </c>
      <c r="P97" t="s">
        <v>22</v>
      </c>
      <c r="Q97" t="s">
        <v>34</v>
      </c>
      <c r="R97" t="s">
        <v>601</v>
      </c>
      <c r="S97" t="s">
        <v>601</v>
      </c>
      <c r="T97">
        <v>16</v>
      </c>
      <c r="U97">
        <v>16</v>
      </c>
      <c r="V97" t="s">
        <v>1250</v>
      </c>
      <c r="Y97" t="s">
        <v>3411</v>
      </c>
      <c r="Z97" t="s">
        <v>1205</v>
      </c>
    </row>
    <row r="98" spans="1:26" x14ac:dyDescent="0.25">
      <c r="A98" t="s">
        <v>34</v>
      </c>
      <c r="B98" t="s">
        <v>2337</v>
      </c>
      <c r="C98" t="s">
        <v>3538</v>
      </c>
      <c r="D98" t="s">
        <v>2312</v>
      </c>
      <c r="E98" t="s">
        <v>2337</v>
      </c>
      <c r="F98" t="s">
        <v>2314</v>
      </c>
      <c r="G98" t="s">
        <v>50</v>
      </c>
      <c r="H98" t="s">
        <v>2330</v>
      </c>
      <c r="I98" t="s">
        <v>2331</v>
      </c>
      <c r="J98" t="s">
        <v>17</v>
      </c>
      <c r="K98" t="s">
        <v>18</v>
      </c>
      <c r="L98" t="s">
        <v>276</v>
      </c>
      <c r="M98">
        <v>40</v>
      </c>
      <c r="N98">
        <v>29</v>
      </c>
      <c r="O98" t="s">
        <v>35</v>
      </c>
      <c r="P98" t="s">
        <v>22</v>
      </c>
      <c r="Q98" t="s">
        <v>34</v>
      </c>
      <c r="R98" t="s">
        <v>553</v>
      </c>
      <c r="S98" t="s">
        <v>553</v>
      </c>
      <c r="T98">
        <v>16</v>
      </c>
      <c r="U98">
        <v>16</v>
      </c>
      <c r="V98" t="s">
        <v>1250</v>
      </c>
      <c r="Y98" t="s">
        <v>3425</v>
      </c>
      <c r="Z98" t="s">
        <v>3389</v>
      </c>
    </row>
    <row r="99" spans="1:26" x14ac:dyDescent="0.25">
      <c r="A99" t="s">
        <v>34</v>
      </c>
      <c r="B99" t="s">
        <v>2367</v>
      </c>
      <c r="C99" t="s">
        <v>3539</v>
      </c>
      <c r="D99" t="s">
        <v>2312</v>
      </c>
      <c r="E99" t="s">
        <v>2367</v>
      </c>
      <c r="F99" t="s">
        <v>2314</v>
      </c>
      <c r="G99" t="s">
        <v>50</v>
      </c>
      <c r="H99" t="s">
        <v>2361</v>
      </c>
      <c r="I99" t="s">
        <v>2362</v>
      </c>
      <c r="J99" t="s">
        <v>17</v>
      </c>
      <c r="K99" t="s">
        <v>23</v>
      </c>
      <c r="L99" t="s">
        <v>276</v>
      </c>
      <c r="M99">
        <v>40</v>
      </c>
      <c r="N99">
        <v>29</v>
      </c>
      <c r="O99" t="s">
        <v>35</v>
      </c>
      <c r="P99" t="s">
        <v>22</v>
      </c>
      <c r="Q99" t="s">
        <v>34</v>
      </c>
      <c r="R99" t="s">
        <v>597</v>
      </c>
      <c r="S99" t="s">
        <v>597</v>
      </c>
      <c r="T99">
        <v>16</v>
      </c>
      <c r="U99">
        <v>16</v>
      </c>
      <c r="V99" t="s">
        <v>1250</v>
      </c>
      <c r="Y99" t="s">
        <v>3411</v>
      </c>
      <c r="Z99" t="s">
        <v>1202</v>
      </c>
    </row>
    <row r="100" spans="1:26" x14ac:dyDescent="0.25">
      <c r="A100" t="s">
        <v>34</v>
      </c>
      <c r="B100" t="s">
        <v>2338</v>
      </c>
      <c r="C100" t="s">
        <v>3540</v>
      </c>
      <c r="D100" t="s">
        <v>2312</v>
      </c>
      <c r="E100" t="s">
        <v>2338</v>
      </c>
      <c r="F100" t="s">
        <v>2314</v>
      </c>
      <c r="G100" t="s">
        <v>51</v>
      </c>
      <c r="H100" t="s">
        <v>2330</v>
      </c>
      <c r="I100" t="s">
        <v>2334</v>
      </c>
      <c r="J100" t="s">
        <v>17</v>
      </c>
      <c r="K100" t="s">
        <v>18</v>
      </c>
      <c r="L100" t="s">
        <v>276</v>
      </c>
      <c r="M100">
        <v>40</v>
      </c>
      <c r="N100">
        <v>29</v>
      </c>
      <c r="O100" t="s">
        <v>35</v>
      </c>
      <c r="P100" t="s">
        <v>22</v>
      </c>
      <c r="Q100" t="s">
        <v>34</v>
      </c>
      <c r="R100" t="s">
        <v>553</v>
      </c>
      <c r="S100" t="s">
        <v>553</v>
      </c>
      <c r="T100">
        <v>16</v>
      </c>
      <c r="U100">
        <v>16</v>
      </c>
      <c r="V100" t="s">
        <v>1250</v>
      </c>
      <c r="Y100" t="s">
        <v>3425</v>
      </c>
      <c r="Z100" t="s">
        <v>1211</v>
      </c>
    </row>
    <row r="101" spans="1:26" x14ac:dyDescent="0.25">
      <c r="A101" t="s">
        <v>34</v>
      </c>
      <c r="B101" t="s">
        <v>2368</v>
      </c>
      <c r="C101" t="s">
        <v>3541</v>
      </c>
      <c r="D101" t="s">
        <v>2312</v>
      </c>
      <c r="E101" t="s">
        <v>2368</v>
      </c>
      <c r="F101" t="s">
        <v>2314</v>
      </c>
      <c r="G101" t="s">
        <v>51</v>
      </c>
      <c r="H101" t="s">
        <v>2361</v>
      </c>
      <c r="I101" t="s">
        <v>2364</v>
      </c>
      <c r="J101" t="s">
        <v>17</v>
      </c>
      <c r="K101" t="s">
        <v>23</v>
      </c>
      <c r="L101" t="s">
        <v>276</v>
      </c>
      <c r="M101">
        <v>40</v>
      </c>
      <c r="N101">
        <v>29</v>
      </c>
      <c r="O101" t="s">
        <v>35</v>
      </c>
      <c r="P101" t="s">
        <v>22</v>
      </c>
      <c r="Q101" t="s">
        <v>34</v>
      </c>
      <c r="R101" t="s">
        <v>597</v>
      </c>
      <c r="S101" t="s">
        <v>597</v>
      </c>
      <c r="T101">
        <v>16</v>
      </c>
      <c r="U101">
        <v>16</v>
      </c>
      <c r="V101" t="s">
        <v>1250</v>
      </c>
      <c r="Y101" t="s">
        <v>3411</v>
      </c>
      <c r="Z101" t="s">
        <v>1205</v>
      </c>
    </row>
    <row r="102" spans="1:26" x14ac:dyDescent="0.25">
      <c r="A102" t="s">
        <v>34</v>
      </c>
      <c r="B102" t="s">
        <v>2339</v>
      </c>
      <c r="C102" t="s">
        <v>3542</v>
      </c>
      <c r="D102" t="s">
        <v>2312</v>
      </c>
      <c r="E102" t="s">
        <v>2339</v>
      </c>
      <c r="F102" t="s">
        <v>2314</v>
      </c>
      <c r="G102" t="s">
        <v>64</v>
      </c>
      <c r="H102" t="s">
        <v>2330</v>
      </c>
      <c r="I102" t="s">
        <v>2331</v>
      </c>
      <c r="J102" t="s">
        <v>17</v>
      </c>
      <c r="K102" t="s">
        <v>18</v>
      </c>
      <c r="L102" t="s">
        <v>276</v>
      </c>
      <c r="M102">
        <v>40</v>
      </c>
      <c r="N102">
        <v>29</v>
      </c>
      <c r="O102" t="s">
        <v>35</v>
      </c>
      <c r="P102" t="s">
        <v>22</v>
      </c>
      <c r="Q102" t="s">
        <v>34</v>
      </c>
      <c r="R102" t="s">
        <v>190</v>
      </c>
      <c r="S102" t="s">
        <v>190</v>
      </c>
      <c r="T102">
        <v>16</v>
      </c>
      <c r="U102">
        <v>16</v>
      </c>
      <c r="V102" t="s">
        <v>1250</v>
      </c>
      <c r="Y102" t="s">
        <v>3425</v>
      </c>
      <c r="Z102" t="s">
        <v>3389</v>
      </c>
    </row>
    <row r="103" spans="1:26" x14ac:dyDescent="0.25">
      <c r="A103" t="s">
        <v>34</v>
      </c>
      <c r="B103" t="s">
        <v>2369</v>
      </c>
      <c r="C103" t="s">
        <v>3543</v>
      </c>
      <c r="D103" t="s">
        <v>2312</v>
      </c>
      <c r="E103" t="s">
        <v>2369</v>
      </c>
      <c r="F103" t="s">
        <v>2314</v>
      </c>
      <c r="G103" t="s">
        <v>64</v>
      </c>
      <c r="H103" t="s">
        <v>2361</v>
      </c>
      <c r="I103" t="s">
        <v>2362</v>
      </c>
      <c r="J103" t="s">
        <v>17</v>
      </c>
      <c r="K103" t="s">
        <v>23</v>
      </c>
      <c r="L103" t="s">
        <v>276</v>
      </c>
      <c r="M103">
        <v>40</v>
      </c>
      <c r="N103">
        <v>29</v>
      </c>
      <c r="O103" t="s">
        <v>35</v>
      </c>
      <c r="P103" t="s">
        <v>22</v>
      </c>
      <c r="Q103" t="s">
        <v>34</v>
      </c>
      <c r="R103" t="s">
        <v>630</v>
      </c>
      <c r="S103" t="s">
        <v>630</v>
      </c>
      <c r="T103">
        <v>16</v>
      </c>
      <c r="U103">
        <v>16</v>
      </c>
      <c r="V103" t="s">
        <v>1250</v>
      </c>
      <c r="Y103" t="s">
        <v>3411</v>
      </c>
      <c r="Z103" t="s">
        <v>1202</v>
      </c>
    </row>
    <row r="104" spans="1:26" x14ac:dyDescent="0.25">
      <c r="A104" t="s">
        <v>34</v>
      </c>
      <c r="B104" t="s">
        <v>2340</v>
      </c>
      <c r="C104" t="s">
        <v>3544</v>
      </c>
      <c r="D104" t="s">
        <v>2312</v>
      </c>
      <c r="E104" t="s">
        <v>2340</v>
      </c>
      <c r="F104" t="s">
        <v>2314</v>
      </c>
      <c r="G104" t="s">
        <v>65</v>
      </c>
      <c r="H104" t="s">
        <v>2330</v>
      </c>
      <c r="I104" t="s">
        <v>2334</v>
      </c>
      <c r="J104" t="s">
        <v>17</v>
      </c>
      <c r="K104" t="s">
        <v>18</v>
      </c>
      <c r="L104" t="s">
        <v>276</v>
      </c>
      <c r="M104">
        <v>40</v>
      </c>
      <c r="N104">
        <v>29</v>
      </c>
      <c r="O104" t="s">
        <v>35</v>
      </c>
      <c r="P104" t="s">
        <v>22</v>
      </c>
      <c r="Q104" t="s">
        <v>34</v>
      </c>
      <c r="R104" t="s">
        <v>190</v>
      </c>
      <c r="S104" t="s">
        <v>190</v>
      </c>
      <c r="T104">
        <v>16</v>
      </c>
      <c r="U104">
        <v>16</v>
      </c>
      <c r="V104" t="s">
        <v>1250</v>
      </c>
      <c r="Y104" t="s">
        <v>3425</v>
      </c>
      <c r="Z104" t="s">
        <v>1211</v>
      </c>
    </row>
    <row r="105" spans="1:26" x14ac:dyDescent="0.25">
      <c r="A105" t="s">
        <v>34</v>
      </c>
      <c r="B105" t="s">
        <v>2370</v>
      </c>
      <c r="C105" t="s">
        <v>3545</v>
      </c>
      <c r="D105" t="s">
        <v>2312</v>
      </c>
      <c r="E105" t="s">
        <v>2370</v>
      </c>
      <c r="F105" t="s">
        <v>2314</v>
      </c>
      <c r="G105" t="s">
        <v>65</v>
      </c>
      <c r="H105" t="s">
        <v>2361</v>
      </c>
      <c r="I105" t="s">
        <v>2364</v>
      </c>
      <c r="J105" t="s">
        <v>17</v>
      </c>
      <c r="K105" t="s">
        <v>23</v>
      </c>
      <c r="L105" t="s">
        <v>276</v>
      </c>
      <c r="M105">
        <v>40</v>
      </c>
      <c r="N105">
        <v>29</v>
      </c>
      <c r="O105" t="s">
        <v>35</v>
      </c>
      <c r="P105" t="s">
        <v>22</v>
      </c>
      <c r="Q105" t="s">
        <v>34</v>
      </c>
      <c r="R105" t="s">
        <v>630</v>
      </c>
      <c r="S105" t="s">
        <v>630</v>
      </c>
      <c r="T105">
        <v>16</v>
      </c>
      <c r="U105">
        <v>16</v>
      </c>
      <c r="V105" t="s">
        <v>1250</v>
      </c>
      <c r="Y105" t="s">
        <v>3411</v>
      </c>
      <c r="Z105" t="s">
        <v>1205</v>
      </c>
    </row>
    <row r="106" spans="1:26" x14ac:dyDescent="0.25">
      <c r="A106" t="s">
        <v>34</v>
      </c>
      <c r="B106" t="s">
        <v>2341</v>
      </c>
      <c r="C106" t="s">
        <v>3546</v>
      </c>
      <c r="D106" t="s">
        <v>2312</v>
      </c>
      <c r="E106" t="s">
        <v>2341</v>
      </c>
      <c r="F106" t="s">
        <v>2314</v>
      </c>
      <c r="G106" t="s">
        <v>66</v>
      </c>
      <c r="H106" t="s">
        <v>2330</v>
      </c>
      <c r="I106" t="s">
        <v>2331</v>
      </c>
      <c r="J106" t="s">
        <v>17</v>
      </c>
      <c r="K106" t="s">
        <v>18</v>
      </c>
      <c r="L106" t="s">
        <v>276</v>
      </c>
      <c r="M106">
        <v>40</v>
      </c>
      <c r="N106">
        <v>29</v>
      </c>
      <c r="O106" t="s">
        <v>35</v>
      </c>
      <c r="P106" t="s">
        <v>22</v>
      </c>
      <c r="Q106" t="s">
        <v>34</v>
      </c>
      <c r="R106" t="s">
        <v>1038</v>
      </c>
      <c r="S106" t="s">
        <v>1038</v>
      </c>
      <c r="T106">
        <v>16</v>
      </c>
      <c r="U106">
        <v>16</v>
      </c>
      <c r="V106" t="s">
        <v>1250</v>
      </c>
      <c r="Y106" t="s">
        <v>3425</v>
      </c>
      <c r="Z106" t="s">
        <v>3389</v>
      </c>
    </row>
    <row r="107" spans="1:26" x14ac:dyDescent="0.25">
      <c r="A107" t="s">
        <v>34</v>
      </c>
      <c r="B107" t="s">
        <v>2371</v>
      </c>
      <c r="C107" t="s">
        <v>3547</v>
      </c>
      <c r="D107" t="s">
        <v>2312</v>
      </c>
      <c r="E107" t="s">
        <v>2371</v>
      </c>
      <c r="F107" t="s">
        <v>2314</v>
      </c>
      <c r="G107" t="s">
        <v>66</v>
      </c>
      <c r="H107" t="s">
        <v>2361</v>
      </c>
      <c r="I107" t="s">
        <v>2362</v>
      </c>
      <c r="J107" t="s">
        <v>17</v>
      </c>
      <c r="K107" t="s">
        <v>23</v>
      </c>
      <c r="L107" t="s">
        <v>276</v>
      </c>
      <c r="M107">
        <v>40</v>
      </c>
      <c r="N107">
        <v>29</v>
      </c>
      <c r="O107" t="s">
        <v>35</v>
      </c>
      <c r="P107" t="s">
        <v>22</v>
      </c>
      <c r="Q107" t="s">
        <v>34</v>
      </c>
      <c r="R107" t="s">
        <v>596</v>
      </c>
      <c r="S107" t="s">
        <v>596</v>
      </c>
      <c r="T107">
        <v>16</v>
      </c>
      <c r="U107">
        <v>16</v>
      </c>
      <c r="V107" t="s">
        <v>1250</v>
      </c>
      <c r="Y107" t="s">
        <v>3411</v>
      </c>
      <c r="Z107" t="s">
        <v>1202</v>
      </c>
    </row>
    <row r="108" spans="1:26" x14ac:dyDescent="0.25">
      <c r="A108" t="s">
        <v>34</v>
      </c>
      <c r="B108" t="s">
        <v>2099</v>
      </c>
      <c r="C108" t="s">
        <v>3548</v>
      </c>
      <c r="D108" t="s">
        <v>820</v>
      </c>
      <c r="E108" t="s">
        <v>2099</v>
      </c>
      <c r="F108" t="s">
        <v>821</v>
      </c>
      <c r="G108" t="s">
        <v>21</v>
      </c>
      <c r="H108" t="s">
        <v>2100</v>
      </c>
      <c r="J108" t="s">
        <v>17</v>
      </c>
      <c r="K108" t="s">
        <v>18</v>
      </c>
      <c r="L108" t="s">
        <v>67</v>
      </c>
      <c r="M108">
        <v>60</v>
      </c>
      <c r="N108">
        <v>60</v>
      </c>
      <c r="O108" t="s">
        <v>35</v>
      </c>
      <c r="Q108" t="s">
        <v>34</v>
      </c>
      <c r="R108" t="s">
        <v>386</v>
      </c>
      <c r="T108">
        <v>16</v>
      </c>
      <c r="U108">
        <v>16</v>
      </c>
      <c r="V108" t="s">
        <v>1250</v>
      </c>
      <c r="Y108" t="s">
        <v>563</v>
      </c>
      <c r="Z108" t="s">
        <v>563</v>
      </c>
    </row>
    <row r="109" spans="1:26" x14ac:dyDescent="0.25">
      <c r="A109" t="s">
        <v>34</v>
      </c>
      <c r="B109" t="s">
        <v>1081</v>
      </c>
      <c r="C109" t="s">
        <v>3549</v>
      </c>
      <c r="D109" t="s">
        <v>820</v>
      </c>
      <c r="E109" t="s">
        <v>1081</v>
      </c>
      <c r="F109" t="s">
        <v>821</v>
      </c>
      <c r="G109" t="s">
        <v>21</v>
      </c>
      <c r="H109" t="s">
        <v>2101</v>
      </c>
      <c r="J109" t="s">
        <v>17</v>
      </c>
      <c r="K109" t="s">
        <v>23</v>
      </c>
      <c r="L109" t="s">
        <v>67</v>
      </c>
      <c r="M109">
        <v>61</v>
      </c>
      <c r="N109">
        <v>60</v>
      </c>
      <c r="O109" t="s">
        <v>35</v>
      </c>
      <c r="Q109" t="s">
        <v>34</v>
      </c>
      <c r="R109" t="s">
        <v>1028</v>
      </c>
      <c r="T109">
        <v>16</v>
      </c>
      <c r="U109">
        <v>16</v>
      </c>
      <c r="V109" t="s">
        <v>1250</v>
      </c>
      <c r="Y109" t="s">
        <v>563</v>
      </c>
      <c r="Z109" t="s">
        <v>563</v>
      </c>
    </row>
    <row r="110" spans="1:26" x14ac:dyDescent="0.25">
      <c r="A110" t="s">
        <v>34</v>
      </c>
      <c r="B110" t="s">
        <v>2247</v>
      </c>
      <c r="C110" t="s">
        <v>3550</v>
      </c>
      <c r="D110" t="s">
        <v>820</v>
      </c>
      <c r="E110" t="s">
        <v>2247</v>
      </c>
      <c r="F110" t="s">
        <v>821</v>
      </c>
      <c r="G110" t="s">
        <v>24</v>
      </c>
      <c r="H110" t="s">
        <v>2100</v>
      </c>
      <c r="J110" t="s">
        <v>17</v>
      </c>
      <c r="K110" t="s">
        <v>18</v>
      </c>
      <c r="L110" t="s">
        <v>67</v>
      </c>
      <c r="M110">
        <v>60</v>
      </c>
      <c r="N110">
        <v>59</v>
      </c>
      <c r="O110" t="s">
        <v>35</v>
      </c>
      <c r="Q110" t="s">
        <v>34</v>
      </c>
      <c r="R110" t="s">
        <v>2248</v>
      </c>
      <c r="T110">
        <v>16</v>
      </c>
      <c r="U110">
        <v>16</v>
      </c>
      <c r="V110" t="s">
        <v>1250</v>
      </c>
      <c r="Y110" t="s">
        <v>563</v>
      </c>
      <c r="Z110" t="s">
        <v>563</v>
      </c>
    </row>
    <row r="111" spans="1:26" x14ac:dyDescent="0.25">
      <c r="A111" t="s">
        <v>34</v>
      </c>
      <c r="B111" t="s">
        <v>1145</v>
      </c>
      <c r="C111" t="s">
        <v>3551</v>
      </c>
      <c r="D111" t="s">
        <v>820</v>
      </c>
      <c r="E111" t="s">
        <v>1145</v>
      </c>
      <c r="F111" t="s">
        <v>821</v>
      </c>
      <c r="G111" t="s">
        <v>24</v>
      </c>
      <c r="H111" t="s">
        <v>2101</v>
      </c>
      <c r="J111" t="s">
        <v>17</v>
      </c>
      <c r="K111" t="s">
        <v>23</v>
      </c>
      <c r="L111" t="s">
        <v>67</v>
      </c>
      <c r="M111">
        <v>61</v>
      </c>
      <c r="N111">
        <v>60</v>
      </c>
      <c r="O111" t="s">
        <v>35</v>
      </c>
      <c r="Q111" t="s">
        <v>34</v>
      </c>
      <c r="R111" t="s">
        <v>622</v>
      </c>
      <c r="T111">
        <v>16</v>
      </c>
      <c r="U111">
        <v>16</v>
      </c>
      <c r="V111" t="s">
        <v>1250</v>
      </c>
      <c r="Y111" t="s">
        <v>563</v>
      </c>
      <c r="Z111" t="s">
        <v>563</v>
      </c>
    </row>
    <row r="112" spans="1:26" x14ac:dyDescent="0.25">
      <c r="A112" t="s">
        <v>34</v>
      </c>
      <c r="B112" t="s">
        <v>2249</v>
      </c>
      <c r="C112" t="s">
        <v>3552</v>
      </c>
      <c r="D112" t="s">
        <v>820</v>
      </c>
      <c r="E112" t="s">
        <v>2249</v>
      </c>
      <c r="F112" t="s">
        <v>821</v>
      </c>
      <c r="G112" t="s">
        <v>26</v>
      </c>
      <c r="H112" t="s">
        <v>2100</v>
      </c>
      <c r="J112" t="s">
        <v>17</v>
      </c>
      <c r="K112" t="s">
        <v>18</v>
      </c>
      <c r="L112" t="s">
        <v>67</v>
      </c>
      <c r="M112">
        <v>60</v>
      </c>
      <c r="N112">
        <v>58</v>
      </c>
      <c r="O112" t="s">
        <v>35</v>
      </c>
      <c r="Q112" t="s">
        <v>34</v>
      </c>
      <c r="R112" t="s">
        <v>2250</v>
      </c>
      <c r="T112">
        <v>16</v>
      </c>
      <c r="U112">
        <v>16</v>
      </c>
      <c r="V112" t="s">
        <v>1250</v>
      </c>
      <c r="Y112" t="s">
        <v>563</v>
      </c>
      <c r="Z112" t="s">
        <v>563</v>
      </c>
    </row>
    <row r="113" spans="1:26" x14ac:dyDescent="0.25">
      <c r="A113" t="s">
        <v>34</v>
      </c>
      <c r="B113" t="s">
        <v>2254</v>
      </c>
      <c r="C113" t="s">
        <v>3553</v>
      </c>
      <c r="D113" t="s">
        <v>820</v>
      </c>
      <c r="E113" t="s">
        <v>2254</v>
      </c>
      <c r="F113" t="s">
        <v>821</v>
      </c>
      <c r="G113" t="s">
        <v>26</v>
      </c>
      <c r="H113" t="s">
        <v>2101</v>
      </c>
      <c r="J113" t="s">
        <v>17</v>
      </c>
      <c r="K113" t="s">
        <v>23</v>
      </c>
      <c r="L113" t="s">
        <v>67</v>
      </c>
      <c r="M113">
        <v>61</v>
      </c>
      <c r="N113">
        <v>59</v>
      </c>
      <c r="O113" t="s">
        <v>35</v>
      </c>
      <c r="Q113" t="s">
        <v>34</v>
      </c>
      <c r="R113" t="s">
        <v>330</v>
      </c>
      <c r="T113">
        <v>16</v>
      </c>
      <c r="U113">
        <v>16</v>
      </c>
      <c r="V113" t="s">
        <v>1250</v>
      </c>
      <c r="Y113" t="s">
        <v>563</v>
      </c>
      <c r="Z113" t="s">
        <v>563</v>
      </c>
    </row>
    <row r="114" spans="1:26" x14ac:dyDescent="0.25">
      <c r="A114" t="s">
        <v>34</v>
      </c>
      <c r="B114" t="s">
        <v>2251</v>
      </c>
      <c r="C114" t="s">
        <v>3554</v>
      </c>
      <c r="D114" t="s">
        <v>820</v>
      </c>
      <c r="E114" t="s">
        <v>2251</v>
      </c>
      <c r="F114" t="s">
        <v>821</v>
      </c>
      <c r="G114" t="s">
        <v>27</v>
      </c>
      <c r="H114" t="s">
        <v>2100</v>
      </c>
      <c r="J114" t="s">
        <v>17</v>
      </c>
      <c r="K114" t="s">
        <v>18</v>
      </c>
      <c r="L114" t="s">
        <v>67</v>
      </c>
      <c r="M114">
        <v>60</v>
      </c>
      <c r="N114">
        <v>58</v>
      </c>
      <c r="O114" t="s">
        <v>35</v>
      </c>
      <c r="Q114" t="s">
        <v>34</v>
      </c>
      <c r="R114" t="s">
        <v>385</v>
      </c>
      <c r="T114">
        <v>16</v>
      </c>
      <c r="U114">
        <v>16</v>
      </c>
      <c r="V114" t="s">
        <v>1250</v>
      </c>
      <c r="Y114" t="s">
        <v>563</v>
      </c>
      <c r="Z114" t="s">
        <v>563</v>
      </c>
    </row>
    <row r="115" spans="1:26" x14ac:dyDescent="0.25">
      <c r="A115" t="s">
        <v>34</v>
      </c>
      <c r="B115" t="s">
        <v>2255</v>
      </c>
      <c r="C115" t="s">
        <v>3555</v>
      </c>
      <c r="D115" t="s">
        <v>820</v>
      </c>
      <c r="E115" t="s">
        <v>2255</v>
      </c>
      <c r="F115" t="s">
        <v>821</v>
      </c>
      <c r="G115" t="s">
        <v>27</v>
      </c>
      <c r="H115" t="s">
        <v>2101</v>
      </c>
      <c r="J115" t="s">
        <v>17</v>
      </c>
      <c r="K115" t="s">
        <v>23</v>
      </c>
      <c r="L115" t="s">
        <v>67</v>
      </c>
      <c r="M115">
        <v>61</v>
      </c>
      <c r="N115">
        <v>59</v>
      </c>
      <c r="O115" t="s">
        <v>35</v>
      </c>
      <c r="Q115" t="s">
        <v>34</v>
      </c>
      <c r="R115" t="s">
        <v>634</v>
      </c>
      <c r="T115">
        <v>16</v>
      </c>
      <c r="U115">
        <v>16</v>
      </c>
      <c r="V115" t="s">
        <v>1250</v>
      </c>
      <c r="Y115" t="s">
        <v>563</v>
      </c>
      <c r="Z115" t="s">
        <v>563</v>
      </c>
    </row>
    <row r="116" spans="1:26" x14ac:dyDescent="0.25">
      <c r="A116" t="s">
        <v>34</v>
      </c>
      <c r="B116" t="s">
        <v>2252</v>
      </c>
      <c r="C116" t="s">
        <v>3556</v>
      </c>
      <c r="D116" t="s">
        <v>820</v>
      </c>
      <c r="E116" t="s">
        <v>2252</v>
      </c>
      <c r="F116" t="s">
        <v>821</v>
      </c>
      <c r="G116" t="s">
        <v>47</v>
      </c>
      <c r="H116" t="s">
        <v>2100</v>
      </c>
      <c r="J116" t="s">
        <v>17</v>
      </c>
      <c r="K116" t="s">
        <v>18</v>
      </c>
      <c r="L116" t="s">
        <v>67</v>
      </c>
      <c r="M116">
        <v>60</v>
      </c>
      <c r="N116">
        <v>58</v>
      </c>
      <c r="O116" t="s">
        <v>35</v>
      </c>
      <c r="Q116" t="s">
        <v>34</v>
      </c>
      <c r="R116" t="s">
        <v>1026</v>
      </c>
      <c r="T116">
        <v>16</v>
      </c>
      <c r="U116">
        <v>16</v>
      </c>
      <c r="V116" t="s">
        <v>1250</v>
      </c>
      <c r="Y116" t="s">
        <v>563</v>
      </c>
      <c r="Z116" t="s">
        <v>563</v>
      </c>
    </row>
    <row r="117" spans="1:26" x14ac:dyDescent="0.25">
      <c r="A117" t="s">
        <v>34</v>
      </c>
      <c r="B117" t="s">
        <v>2256</v>
      </c>
      <c r="C117" t="s">
        <v>3557</v>
      </c>
      <c r="D117" t="s">
        <v>820</v>
      </c>
      <c r="E117" t="s">
        <v>2256</v>
      </c>
      <c r="F117" t="s">
        <v>821</v>
      </c>
      <c r="G117" t="s">
        <v>47</v>
      </c>
      <c r="H117" t="s">
        <v>2101</v>
      </c>
      <c r="J117" t="s">
        <v>17</v>
      </c>
      <c r="K117" t="s">
        <v>23</v>
      </c>
      <c r="L117" t="s">
        <v>67</v>
      </c>
      <c r="M117">
        <v>60</v>
      </c>
      <c r="N117">
        <v>59</v>
      </c>
      <c r="O117" t="s">
        <v>35</v>
      </c>
      <c r="Q117" t="s">
        <v>34</v>
      </c>
      <c r="R117" t="s">
        <v>632</v>
      </c>
      <c r="T117">
        <v>16</v>
      </c>
      <c r="U117">
        <v>16</v>
      </c>
      <c r="V117" t="s">
        <v>1250</v>
      </c>
      <c r="Y117" t="s">
        <v>563</v>
      </c>
      <c r="Z117" t="s">
        <v>563</v>
      </c>
    </row>
    <row r="118" spans="1:26" x14ac:dyDescent="0.25">
      <c r="A118" t="s">
        <v>34</v>
      </c>
      <c r="B118" t="s">
        <v>2253</v>
      </c>
      <c r="C118" t="s">
        <v>3558</v>
      </c>
      <c r="D118" t="s">
        <v>820</v>
      </c>
      <c r="E118" t="s">
        <v>2253</v>
      </c>
      <c r="F118" t="s">
        <v>821</v>
      </c>
      <c r="G118" t="s">
        <v>48</v>
      </c>
      <c r="H118" t="s">
        <v>2100</v>
      </c>
      <c r="J118" t="s">
        <v>17</v>
      </c>
      <c r="K118" t="s">
        <v>18</v>
      </c>
      <c r="L118" t="s">
        <v>67</v>
      </c>
      <c r="M118">
        <v>60</v>
      </c>
      <c r="N118">
        <v>58</v>
      </c>
      <c r="O118" t="s">
        <v>35</v>
      </c>
      <c r="Q118" t="s">
        <v>34</v>
      </c>
      <c r="R118" t="s">
        <v>331</v>
      </c>
      <c r="T118">
        <v>16</v>
      </c>
      <c r="U118">
        <v>16</v>
      </c>
      <c r="V118" t="s">
        <v>1250</v>
      </c>
      <c r="Y118" t="s">
        <v>563</v>
      </c>
      <c r="Z118" t="s">
        <v>563</v>
      </c>
    </row>
    <row r="119" spans="1:26" x14ac:dyDescent="0.25">
      <c r="A119" t="s">
        <v>34</v>
      </c>
      <c r="B119" t="s">
        <v>2257</v>
      </c>
      <c r="C119" t="s">
        <v>3559</v>
      </c>
      <c r="D119" t="s">
        <v>820</v>
      </c>
      <c r="E119" t="s">
        <v>2257</v>
      </c>
      <c r="F119" t="s">
        <v>821</v>
      </c>
      <c r="G119" t="s">
        <v>48</v>
      </c>
      <c r="H119" t="s">
        <v>2101</v>
      </c>
      <c r="J119" t="s">
        <v>17</v>
      </c>
      <c r="K119" t="s">
        <v>23</v>
      </c>
      <c r="L119" t="s">
        <v>67</v>
      </c>
      <c r="M119">
        <v>60</v>
      </c>
      <c r="N119">
        <v>59</v>
      </c>
      <c r="O119" t="s">
        <v>35</v>
      </c>
      <c r="Q119" t="s">
        <v>34</v>
      </c>
      <c r="R119" t="s">
        <v>1030</v>
      </c>
      <c r="T119">
        <v>16</v>
      </c>
      <c r="U119">
        <v>16</v>
      </c>
      <c r="V119" t="s">
        <v>1250</v>
      </c>
      <c r="Y119" t="s">
        <v>563</v>
      </c>
      <c r="Z119" t="s">
        <v>563</v>
      </c>
    </row>
    <row r="120" spans="1:26" x14ac:dyDescent="0.25">
      <c r="A120" t="s">
        <v>34</v>
      </c>
      <c r="B120" t="s">
        <v>2460</v>
      </c>
      <c r="C120" t="s">
        <v>3560</v>
      </c>
      <c r="D120" t="s">
        <v>820</v>
      </c>
      <c r="E120" t="s">
        <v>2460</v>
      </c>
      <c r="F120" t="s">
        <v>821</v>
      </c>
      <c r="G120" t="s">
        <v>61</v>
      </c>
      <c r="H120" t="s">
        <v>2100</v>
      </c>
      <c r="J120" t="s">
        <v>17</v>
      </c>
      <c r="K120" t="s">
        <v>18</v>
      </c>
      <c r="L120" t="s">
        <v>67</v>
      </c>
      <c r="M120">
        <v>60</v>
      </c>
      <c r="O120" t="s">
        <v>35</v>
      </c>
      <c r="Q120" t="s">
        <v>34</v>
      </c>
      <c r="R120" t="s">
        <v>324</v>
      </c>
      <c r="T120">
        <v>16</v>
      </c>
      <c r="U120">
        <v>16</v>
      </c>
      <c r="V120" t="s">
        <v>1250</v>
      </c>
      <c r="Y120" t="s">
        <v>563</v>
      </c>
      <c r="Z120" t="s">
        <v>563</v>
      </c>
    </row>
    <row r="121" spans="1:26" x14ac:dyDescent="0.25">
      <c r="A121" t="s">
        <v>34</v>
      </c>
      <c r="B121" t="s">
        <v>2462</v>
      </c>
      <c r="C121" t="s">
        <v>3561</v>
      </c>
      <c r="D121" t="s">
        <v>820</v>
      </c>
      <c r="E121" t="s">
        <v>2462</v>
      </c>
      <c r="F121" t="s">
        <v>821</v>
      </c>
      <c r="G121" t="s">
        <v>61</v>
      </c>
      <c r="H121" t="s">
        <v>2101</v>
      </c>
      <c r="J121" t="s">
        <v>17</v>
      </c>
      <c r="K121" t="s">
        <v>23</v>
      </c>
      <c r="L121" t="s">
        <v>67</v>
      </c>
      <c r="M121">
        <v>60</v>
      </c>
      <c r="O121" t="s">
        <v>35</v>
      </c>
      <c r="Q121" t="s">
        <v>34</v>
      </c>
      <c r="R121" t="s">
        <v>2463</v>
      </c>
      <c r="T121">
        <v>16</v>
      </c>
      <c r="U121">
        <v>16</v>
      </c>
      <c r="V121" t="s">
        <v>1250</v>
      </c>
      <c r="Y121" t="s">
        <v>563</v>
      </c>
      <c r="Z121" t="s">
        <v>563</v>
      </c>
    </row>
    <row r="122" spans="1:26" x14ac:dyDescent="0.25">
      <c r="A122" t="s">
        <v>34</v>
      </c>
      <c r="B122" t="s">
        <v>2859</v>
      </c>
      <c r="C122" t="s">
        <v>3562</v>
      </c>
      <c r="D122" t="s">
        <v>820</v>
      </c>
      <c r="E122" t="s">
        <v>2859</v>
      </c>
      <c r="F122" t="s">
        <v>821</v>
      </c>
      <c r="G122" t="s">
        <v>62</v>
      </c>
      <c r="H122" t="s">
        <v>2100</v>
      </c>
      <c r="J122" t="s">
        <v>17</v>
      </c>
      <c r="K122" t="s">
        <v>18</v>
      </c>
      <c r="L122" t="s">
        <v>67</v>
      </c>
      <c r="M122">
        <v>60</v>
      </c>
      <c r="O122" t="s">
        <v>35</v>
      </c>
      <c r="Q122" t="s">
        <v>34</v>
      </c>
      <c r="R122" t="s">
        <v>384</v>
      </c>
      <c r="T122">
        <v>16</v>
      </c>
      <c r="U122">
        <v>16</v>
      </c>
      <c r="V122" t="s">
        <v>1250</v>
      </c>
      <c r="Y122" t="s">
        <v>563</v>
      </c>
      <c r="Z122" t="s">
        <v>563</v>
      </c>
    </row>
    <row r="123" spans="1:26" x14ac:dyDescent="0.25">
      <c r="A123" t="s">
        <v>34</v>
      </c>
      <c r="B123" t="s">
        <v>2860</v>
      </c>
      <c r="C123" t="s">
        <v>3563</v>
      </c>
      <c r="D123" t="s">
        <v>820</v>
      </c>
      <c r="E123" t="s">
        <v>2860</v>
      </c>
      <c r="F123" t="s">
        <v>821</v>
      </c>
      <c r="G123" t="s">
        <v>62</v>
      </c>
      <c r="H123" t="s">
        <v>2101</v>
      </c>
      <c r="J123" t="s">
        <v>17</v>
      </c>
      <c r="K123" t="s">
        <v>23</v>
      </c>
      <c r="L123" t="s">
        <v>67</v>
      </c>
      <c r="M123">
        <v>60</v>
      </c>
      <c r="O123" t="s">
        <v>35</v>
      </c>
      <c r="Q123" t="s">
        <v>34</v>
      </c>
      <c r="R123" t="s">
        <v>367</v>
      </c>
      <c r="T123">
        <v>16</v>
      </c>
      <c r="U123">
        <v>16</v>
      </c>
      <c r="V123" t="s">
        <v>1250</v>
      </c>
      <c r="Y123" t="s">
        <v>563</v>
      </c>
      <c r="Z123" t="s">
        <v>563</v>
      </c>
    </row>
    <row r="124" spans="1:26" x14ac:dyDescent="0.25">
      <c r="A124" t="s">
        <v>34</v>
      </c>
      <c r="B124" t="s">
        <v>2102</v>
      </c>
      <c r="C124" t="s">
        <v>3564</v>
      </c>
      <c r="D124" t="s">
        <v>820</v>
      </c>
      <c r="E124" t="s">
        <v>2102</v>
      </c>
      <c r="F124" t="s">
        <v>821</v>
      </c>
      <c r="G124" t="s">
        <v>31</v>
      </c>
      <c r="H124" t="s">
        <v>2103</v>
      </c>
      <c r="J124" t="s">
        <v>17</v>
      </c>
      <c r="K124" t="s">
        <v>18</v>
      </c>
      <c r="L124" t="s">
        <v>67</v>
      </c>
      <c r="M124">
        <v>60</v>
      </c>
      <c r="N124">
        <v>60</v>
      </c>
      <c r="O124" t="s">
        <v>35</v>
      </c>
      <c r="Q124" t="s">
        <v>34</v>
      </c>
      <c r="R124" t="s">
        <v>384</v>
      </c>
      <c r="T124">
        <v>16</v>
      </c>
      <c r="U124">
        <v>16</v>
      </c>
      <c r="V124" t="s">
        <v>1250</v>
      </c>
      <c r="Y124" t="s">
        <v>563</v>
      </c>
      <c r="Z124" t="s">
        <v>563</v>
      </c>
    </row>
    <row r="125" spans="1:26" x14ac:dyDescent="0.25">
      <c r="A125" t="s">
        <v>34</v>
      </c>
      <c r="B125" t="s">
        <v>1082</v>
      </c>
      <c r="C125" t="s">
        <v>3565</v>
      </c>
      <c r="D125" t="s">
        <v>820</v>
      </c>
      <c r="E125" t="s">
        <v>1082</v>
      </c>
      <c r="F125" t="s">
        <v>821</v>
      </c>
      <c r="G125" t="s">
        <v>31</v>
      </c>
      <c r="H125" t="s">
        <v>942</v>
      </c>
      <c r="J125" t="s">
        <v>17</v>
      </c>
      <c r="K125" t="s">
        <v>23</v>
      </c>
      <c r="L125" t="s">
        <v>67</v>
      </c>
      <c r="M125">
        <v>61</v>
      </c>
      <c r="N125">
        <v>60</v>
      </c>
      <c r="O125" t="s">
        <v>35</v>
      </c>
      <c r="Q125" t="s">
        <v>34</v>
      </c>
      <c r="R125" t="s">
        <v>2104</v>
      </c>
      <c r="T125">
        <v>16</v>
      </c>
      <c r="U125">
        <v>16</v>
      </c>
      <c r="V125" t="s">
        <v>1250</v>
      </c>
      <c r="Y125" t="s">
        <v>563</v>
      </c>
      <c r="Z125" t="s">
        <v>563</v>
      </c>
    </row>
    <row r="126" spans="1:26" x14ac:dyDescent="0.25">
      <c r="A126" t="s">
        <v>34</v>
      </c>
      <c r="B126" t="s">
        <v>2258</v>
      </c>
      <c r="C126" t="s">
        <v>3566</v>
      </c>
      <c r="D126" t="s">
        <v>820</v>
      </c>
      <c r="E126" t="s">
        <v>2258</v>
      </c>
      <c r="F126" t="s">
        <v>821</v>
      </c>
      <c r="G126" t="s">
        <v>32</v>
      </c>
      <c r="H126" t="s">
        <v>2103</v>
      </c>
      <c r="J126" t="s">
        <v>17</v>
      </c>
      <c r="K126" t="s">
        <v>18</v>
      </c>
      <c r="L126" t="s">
        <v>67</v>
      </c>
      <c r="M126">
        <v>60</v>
      </c>
      <c r="N126">
        <v>59</v>
      </c>
      <c r="O126" t="s">
        <v>35</v>
      </c>
      <c r="Q126" t="s">
        <v>34</v>
      </c>
      <c r="R126" t="s">
        <v>982</v>
      </c>
      <c r="T126">
        <v>16</v>
      </c>
      <c r="U126">
        <v>16</v>
      </c>
      <c r="V126" t="s">
        <v>1250</v>
      </c>
      <c r="Y126" t="s">
        <v>563</v>
      </c>
      <c r="Z126" t="s">
        <v>563</v>
      </c>
    </row>
    <row r="127" spans="1:26" x14ac:dyDescent="0.25">
      <c r="A127" t="s">
        <v>34</v>
      </c>
      <c r="B127" t="s">
        <v>1146</v>
      </c>
      <c r="C127" t="s">
        <v>3567</v>
      </c>
      <c r="D127" t="s">
        <v>820</v>
      </c>
      <c r="E127" t="s">
        <v>1146</v>
      </c>
      <c r="F127" t="s">
        <v>821</v>
      </c>
      <c r="G127" t="s">
        <v>32</v>
      </c>
      <c r="H127" t="s">
        <v>942</v>
      </c>
      <c r="J127" t="s">
        <v>17</v>
      </c>
      <c r="K127" t="s">
        <v>23</v>
      </c>
      <c r="L127" t="s">
        <v>67</v>
      </c>
      <c r="M127">
        <v>61</v>
      </c>
      <c r="N127">
        <v>59</v>
      </c>
      <c r="O127" t="s">
        <v>35</v>
      </c>
      <c r="Q127" t="s">
        <v>34</v>
      </c>
      <c r="R127" t="s">
        <v>383</v>
      </c>
      <c r="T127">
        <v>16</v>
      </c>
      <c r="U127">
        <v>16</v>
      </c>
      <c r="V127" t="s">
        <v>1250</v>
      </c>
      <c r="Y127" t="s">
        <v>563</v>
      </c>
      <c r="Z127" t="s">
        <v>563</v>
      </c>
    </row>
    <row r="128" spans="1:26" x14ac:dyDescent="0.25">
      <c r="A128" t="s">
        <v>34</v>
      </c>
      <c r="B128" t="s">
        <v>2259</v>
      </c>
      <c r="C128" t="s">
        <v>3568</v>
      </c>
      <c r="D128" t="s">
        <v>820</v>
      </c>
      <c r="E128" t="s">
        <v>2259</v>
      </c>
      <c r="F128" t="s">
        <v>821</v>
      </c>
      <c r="G128" t="s">
        <v>46</v>
      </c>
      <c r="H128" t="s">
        <v>2103</v>
      </c>
      <c r="J128" t="s">
        <v>17</v>
      </c>
      <c r="K128" t="s">
        <v>18</v>
      </c>
      <c r="L128" t="s">
        <v>67</v>
      </c>
      <c r="M128">
        <v>60</v>
      </c>
      <c r="N128">
        <v>58</v>
      </c>
      <c r="O128" t="s">
        <v>35</v>
      </c>
      <c r="Q128" t="s">
        <v>34</v>
      </c>
      <c r="R128" t="s">
        <v>2250</v>
      </c>
      <c r="T128">
        <v>16</v>
      </c>
      <c r="U128">
        <v>16</v>
      </c>
      <c r="V128" t="s">
        <v>1250</v>
      </c>
      <c r="Y128" t="s">
        <v>563</v>
      </c>
      <c r="Z128" t="s">
        <v>563</v>
      </c>
    </row>
    <row r="129" spans="1:26" x14ac:dyDescent="0.25">
      <c r="A129" t="s">
        <v>34</v>
      </c>
      <c r="B129" t="s">
        <v>2263</v>
      </c>
      <c r="C129" t="s">
        <v>3569</v>
      </c>
      <c r="D129" t="s">
        <v>820</v>
      </c>
      <c r="E129" t="s">
        <v>2263</v>
      </c>
      <c r="F129" t="s">
        <v>821</v>
      </c>
      <c r="G129" t="s">
        <v>46</v>
      </c>
      <c r="H129" t="s">
        <v>942</v>
      </c>
      <c r="J129" t="s">
        <v>17</v>
      </c>
      <c r="K129" t="s">
        <v>23</v>
      </c>
      <c r="L129" t="s">
        <v>67</v>
      </c>
      <c r="M129">
        <v>61</v>
      </c>
      <c r="N129">
        <v>59</v>
      </c>
      <c r="O129" t="s">
        <v>35</v>
      </c>
      <c r="Q129" t="s">
        <v>34</v>
      </c>
      <c r="R129" t="s">
        <v>330</v>
      </c>
      <c r="T129">
        <v>16</v>
      </c>
      <c r="U129">
        <v>16</v>
      </c>
      <c r="V129" t="s">
        <v>1250</v>
      </c>
      <c r="Y129" t="s">
        <v>563</v>
      </c>
      <c r="Z129" t="s">
        <v>563</v>
      </c>
    </row>
    <row r="130" spans="1:26" x14ac:dyDescent="0.25">
      <c r="A130" t="s">
        <v>34</v>
      </c>
      <c r="B130" t="s">
        <v>2260</v>
      </c>
      <c r="C130" t="s">
        <v>3570</v>
      </c>
      <c r="D130" t="s">
        <v>820</v>
      </c>
      <c r="E130" t="s">
        <v>2260</v>
      </c>
      <c r="F130" t="s">
        <v>821</v>
      </c>
      <c r="G130" t="s">
        <v>49</v>
      </c>
      <c r="H130" t="s">
        <v>2103</v>
      </c>
      <c r="J130" t="s">
        <v>17</v>
      </c>
      <c r="K130" t="s">
        <v>18</v>
      </c>
      <c r="L130" t="s">
        <v>67</v>
      </c>
      <c r="M130">
        <v>60</v>
      </c>
      <c r="N130">
        <v>58</v>
      </c>
      <c r="O130" t="s">
        <v>35</v>
      </c>
      <c r="Q130" t="s">
        <v>34</v>
      </c>
      <c r="R130" t="s">
        <v>385</v>
      </c>
      <c r="T130">
        <v>16</v>
      </c>
      <c r="U130">
        <v>16</v>
      </c>
      <c r="V130" t="s">
        <v>1250</v>
      </c>
      <c r="Y130" t="s">
        <v>563</v>
      </c>
      <c r="Z130" t="s">
        <v>563</v>
      </c>
    </row>
    <row r="131" spans="1:26" x14ac:dyDescent="0.25">
      <c r="A131" t="s">
        <v>34</v>
      </c>
      <c r="B131" t="s">
        <v>2264</v>
      </c>
      <c r="C131" t="s">
        <v>3571</v>
      </c>
      <c r="D131" t="s">
        <v>820</v>
      </c>
      <c r="E131" t="s">
        <v>2264</v>
      </c>
      <c r="F131" t="s">
        <v>821</v>
      </c>
      <c r="G131" t="s">
        <v>49</v>
      </c>
      <c r="H131" t="s">
        <v>942</v>
      </c>
      <c r="J131" t="s">
        <v>17</v>
      </c>
      <c r="K131" t="s">
        <v>23</v>
      </c>
      <c r="L131" t="s">
        <v>67</v>
      </c>
      <c r="M131">
        <v>61</v>
      </c>
      <c r="N131">
        <v>59</v>
      </c>
      <c r="O131" t="s">
        <v>35</v>
      </c>
      <c r="Q131" t="s">
        <v>34</v>
      </c>
      <c r="R131" t="s">
        <v>634</v>
      </c>
      <c r="T131">
        <v>16</v>
      </c>
      <c r="U131">
        <v>16</v>
      </c>
      <c r="V131" t="s">
        <v>1250</v>
      </c>
      <c r="Y131" t="s">
        <v>563</v>
      </c>
      <c r="Z131" t="s">
        <v>563</v>
      </c>
    </row>
    <row r="132" spans="1:26" x14ac:dyDescent="0.25">
      <c r="A132" t="s">
        <v>34</v>
      </c>
      <c r="B132" t="s">
        <v>2261</v>
      </c>
      <c r="C132" t="s">
        <v>3572</v>
      </c>
      <c r="D132" t="s">
        <v>820</v>
      </c>
      <c r="E132" t="s">
        <v>2261</v>
      </c>
      <c r="F132" t="s">
        <v>821</v>
      </c>
      <c r="G132" t="s">
        <v>50</v>
      </c>
      <c r="H132" t="s">
        <v>2103</v>
      </c>
      <c r="J132" t="s">
        <v>17</v>
      </c>
      <c r="K132" t="s">
        <v>18</v>
      </c>
      <c r="L132" t="s">
        <v>67</v>
      </c>
      <c r="M132">
        <v>60</v>
      </c>
      <c r="N132">
        <v>58</v>
      </c>
      <c r="O132" t="s">
        <v>35</v>
      </c>
      <c r="Q132" t="s">
        <v>34</v>
      </c>
      <c r="R132" t="s">
        <v>331</v>
      </c>
      <c r="T132">
        <v>16</v>
      </c>
      <c r="U132">
        <v>16</v>
      </c>
      <c r="V132" t="s">
        <v>1250</v>
      </c>
      <c r="Y132" t="s">
        <v>563</v>
      </c>
      <c r="Z132" t="s">
        <v>563</v>
      </c>
    </row>
    <row r="133" spans="1:26" x14ac:dyDescent="0.25">
      <c r="A133" t="s">
        <v>34</v>
      </c>
      <c r="B133" t="s">
        <v>2265</v>
      </c>
      <c r="C133" t="s">
        <v>3573</v>
      </c>
      <c r="D133" t="s">
        <v>820</v>
      </c>
      <c r="E133" t="s">
        <v>2265</v>
      </c>
      <c r="F133" t="s">
        <v>821</v>
      </c>
      <c r="G133" t="s">
        <v>50</v>
      </c>
      <c r="H133" t="s">
        <v>942</v>
      </c>
      <c r="J133" t="s">
        <v>17</v>
      </c>
      <c r="K133" t="s">
        <v>23</v>
      </c>
      <c r="L133" t="s">
        <v>67</v>
      </c>
      <c r="M133">
        <v>60</v>
      </c>
      <c r="N133">
        <v>59</v>
      </c>
      <c r="O133" t="s">
        <v>35</v>
      </c>
      <c r="Q133" t="s">
        <v>34</v>
      </c>
      <c r="R133" t="s">
        <v>632</v>
      </c>
      <c r="T133">
        <v>16</v>
      </c>
      <c r="U133">
        <v>16</v>
      </c>
      <c r="V133" t="s">
        <v>1250</v>
      </c>
      <c r="Y133" t="s">
        <v>563</v>
      </c>
      <c r="Z133" t="s">
        <v>563</v>
      </c>
    </row>
    <row r="134" spans="1:26" x14ac:dyDescent="0.25">
      <c r="A134" t="s">
        <v>34</v>
      </c>
      <c r="B134" t="s">
        <v>2262</v>
      </c>
      <c r="C134" t="s">
        <v>3574</v>
      </c>
      <c r="D134" t="s">
        <v>820</v>
      </c>
      <c r="E134" t="s">
        <v>2262</v>
      </c>
      <c r="F134" t="s">
        <v>821</v>
      </c>
      <c r="G134" t="s">
        <v>51</v>
      </c>
      <c r="H134" t="s">
        <v>2103</v>
      </c>
      <c r="J134" t="s">
        <v>17</v>
      </c>
      <c r="K134" t="s">
        <v>18</v>
      </c>
      <c r="L134" t="s">
        <v>67</v>
      </c>
      <c r="M134">
        <v>60</v>
      </c>
      <c r="N134">
        <v>58</v>
      </c>
      <c r="O134" t="s">
        <v>35</v>
      </c>
      <c r="Q134" t="s">
        <v>34</v>
      </c>
      <c r="R134" t="s">
        <v>1026</v>
      </c>
      <c r="T134">
        <v>16</v>
      </c>
      <c r="U134">
        <v>16</v>
      </c>
      <c r="V134" t="s">
        <v>1250</v>
      </c>
      <c r="Y134" t="s">
        <v>563</v>
      </c>
      <c r="Z134" t="s">
        <v>563</v>
      </c>
    </row>
    <row r="135" spans="1:26" x14ac:dyDescent="0.25">
      <c r="A135" t="s">
        <v>34</v>
      </c>
      <c r="B135" t="s">
        <v>2266</v>
      </c>
      <c r="C135" t="s">
        <v>3575</v>
      </c>
      <c r="D135" t="s">
        <v>820</v>
      </c>
      <c r="E135" t="s">
        <v>2266</v>
      </c>
      <c r="F135" t="s">
        <v>821</v>
      </c>
      <c r="G135" t="s">
        <v>51</v>
      </c>
      <c r="H135" t="s">
        <v>942</v>
      </c>
      <c r="J135" t="s">
        <v>17</v>
      </c>
      <c r="K135" t="s">
        <v>23</v>
      </c>
      <c r="L135" t="s">
        <v>67</v>
      </c>
      <c r="M135">
        <v>60</v>
      </c>
      <c r="N135">
        <v>59</v>
      </c>
      <c r="O135" t="s">
        <v>35</v>
      </c>
      <c r="Q135" t="s">
        <v>34</v>
      </c>
      <c r="R135" t="s">
        <v>1030</v>
      </c>
      <c r="T135">
        <v>16</v>
      </c>
      <c r="U135">
        <v>16</v>
      </c>
      <c r="V135" t="s">
        <v>1250</v>
      </c>
      <c r="Y135" t="s">
        <v>563</v>
      </c>
      <c r="Z135" t="s">
        <v>563</v>
      </c>
    </row>
    <row r="136" spans="1:26" x14ac:dyDescent="0.25">
      <c r="A136" t="s">
        <v>34</v>
      </c>
      <c r="B136" t="s">
        <v>2461</v>
      </c>
      <c r="C136" t="s">
        <v>3576</v>
      </c>
      <c r="D136" t="s">
        <v>820</v>
      </c>
      <c r="E136" t="s">
        <v>2461</v>
      </c>
      <c r="F136" t="s">
        <v>821</v>
      </c>
      <c r="G136" t="s">
        <v>64</v>
      </c>
      <c r="H136" t="s">
        <v>2103</v>
      </c>
      <c r="J136" t="s">
        <v>17</v>
      </c>
      <c r="K136" t="s">
        <v>18</v>
      </c>
      <c r="L136" t="s">
        <v>67</v>
      </c>
      <c r="M136">
        <v>60</v>
      </c>
      <c r="O136" t="s">
        <v>35</v>
      </c>
      <c r="Q136" t="s">
        <v>34</v>
      </c>
      <c r="R136" t="s">
        <v>324</v>
      </c>
      <c r="T136">
        <v>16</v>
      </c>
      <c r="U136">
        <v>16</v>
      </c>
      <c r="V136" t="s">
        <v>1250</v>
      </c>
      <c r="Y136" t="s">
        <v>563</v>
      </c>
      <c r="Z136" t="s">
        <v>563</v>
      </c>
    </row>
    <row r="137" spans="1:26" x14ac:dyDescent="0.25">
      <c r="A137" t="s">
        <v>34</v>
      </c>
      <c r="B137" t="s">
        <v>2858</v>
      </c>
      <c r="C137" t="s">
        <v>3577</v>
      </c>
      <c r="D137" t="s">
        <v>820</v>
      </c>
      <c r="E137" t="s">
        <v>2858</v>
      </c>
      <c r="F137" t="s">
        <v>821</v>
      </c>
      <c r="G137" t="s">
        <v>64</v>
      </c>
      <c r="H137" t="s">
        <v>942</v>
      </c>
      <c r="J137" t="s">
        <v>17</v>
      </c>
      <c r="K137" t="s">
        <v>23</v>
      </c>
      <c r="L137" t="s">
        <v>67</v>
      </c>
      <c r="M137">
        <v>60</v>
      </c>
      <c r="O137" t="s">
        <v>35</v>
      </c>
      <c r="Q137" t="s">
        <v>34</v>
      </c>
      <c r="R137" t="s">
        <v>2463</v>
      </c>
      <c r="T137">
        <v>16</v>
      </c>
      <c r="U137">
        <v>16</v>
      </c>
      <c r="V137" t="s">
        <v>1250</v>
      </c>
      <c r="Y137" t="s">
        <v>563</v>
      </c>
      <c r="Z137" t="s">
        <v>563</v>
      </c>
    </row>
    <row r="138" spans="1:26" x14ac:dyDescent="0.25">
      <c r="A138" t="s">
        <v>34</v>
      </c>
      <c r="B138" t="s">
        <v>2861</v>
      </c>
      <c r="C138" t="s">
        <v>3578</v>
      </c>
      <c r="D138" t="s">
        <v>820</v>
      </c>
      <c r="E138" t="s">
        <v>2861</v>
      </c>
      <c r="F138" t="s">
        <v>821</v>
      </c>
      <c r="G138" t="s">
        <v>65</v>
      </c>
      <c r="H138" t="s">
        <v>2103</v>
      </c>
      <c r="J138" t="s">
        <v>17</v>
      </c>
      <c r="K138" t="s">
        <v>18</v>
      </c>
      <c r="L138" t="s">
        <v>67</v>
      </c>
      <c r="M138">
        <v>60</v>
      </c>
      <c r="O138" t="s">
        <v>35</v>
      </c>
      <c r="Q138" t="s">
        <v>34</v>
      </c>
      <c r="R138" t="s">
        <v>194</v>
      </c>
      <c r="T138">
        <v>16</v>
      </c>
      <c r="U138">
        <v>16</v>
      </c>
      <c r="V138" t="s">
        <v>1250</v>
      </c>
      <c r="Y138" t="s">
        <v>563</v>
      </c>
      <c r="Z138" t="s">
        <v>563</v>
      </c>
    </row>
    <row r="139" spans="1:26" x14ac:dyDescent="0.25">
      <c r="A139" t="s">
        <v>34</v>
      </c>
      <c r="B139" t="s">
        <v>246</v>
      </c>
      <c r="C139" t="s">
        <v>3579</v>
      </c>
      <c r="D139" t="s">
        <v>196</v>
      </c>
      <c r="E139" t="s">
        <v>246</v>
      </c>
      <c r="F139" t="s">
        <v>197</v>
      </c>
      <c r="G139" t="s">
        <v>21</v>
      </c>
      <c r="H139" t="s">
        <v>2125</v>
      </c>
      <c r="J139" t="s">
        <v>17</v>
      </c>
      <c r="K139" t="s">
        <v>18</v>
      </c>
      <c r="L139" t="s">
        <v>40</v>
      </c>
      <c r="M139">
        <v>45</v>
      </c>
      <c r="O139" t="s">
        <v>35</v>
      </c>
      <c r="P139" t="s">
        <v>22</v>
      </c>
      <c r="Q139" t="s">
        <v>34</v>
      </c>
      <c r="R139" t="s">
        <v>970</v>
      </c>
      <c r="T139">
        <v>12</v>
      </c>
      <c r="U139">
        <v>12</v>
      </c>
      <c r="V139" t="s">
        <v>1250</v>
      </c>
      <c r="Y139" t="s">
        <v>563</v>
      </c>
      <c r="Z139" t="s">
        <v>563</v>
      </c>
    </row>
    <row r="140" spans="1:26" x14ac:dyDescent="0.25">
      <c r="A140" t="s">
        <v>34</v>
      </c>
      <c r="B140" t="s">
        <v>247</v>
      </c>
      <c r="C140" t="s">
        <v>3580</v>
      </c>
      <c r="D140" t="s">
        <v>196</v>
      </c>
      <c r="E140" t="s">
        <v>247</v>
      </c>
      <c r="F140" t="s">
        <v>197</v>
      </c>
      <c r="G140" t="s">
        <v>21</v>
      </c>
      <c r="H140" t="s">
        <v>2126</v>
      </c>
      <c r="J140" t="s">
        <v>17</v>
      </c>
      <c r="K140" t="s">
        <v>23</v>
      </c>
      <c r="L140" t="s">
        <v>40</v>
      </c>
      <c r="M140">
        <v>45</v>
      </c>
      <c r="O140" t="s">
        <v>35</v>
      </c>
      <c r="P140" t="s">
        <v>22</v>
      </c>
      <c r="Q140" t="s">
        <v>34</v>
      </c>
      <c r="R140" t="s">
        <v>602</v>
      </c>
      <c r="T140">
        <v>12</v>
      </c>
      <c r="U140">
        <v>12</v>
      </c>
      <c r="V140" t="s">
        <v>1250</v>
      </c>
      <c r="Y140" t="s">
        <v>563</v>
      </c>
      <c r="Z140" t="s">
        <v>563</v>
      </c>
    </row>
    <row r="141" spans="1:26" x14ac:dyDescent="0.25">
      <c r="A141" t="s">
        <v>34</v>
      </c>
      <c r="B141" t="s">
        <v>248</v>
      </c>
      <c r="C141" t="s">
        <v>3581</v>
      </c>
      <c r="D141" t="s">
        <v>196</v>
      </c>
      <c r="E141" t="s">
        <v>248</v>
      </c>
      <c r="F141" t="s">
        <v>197</v>
      </c>
      <c r="G141" t="s">
        <v>24</v>
      </c>
      <c r="H141" t="s">
        <v>2125</v>
      </c>
      <c r="J141" t="s">
        <v>17</v>
      </c>
      <c r="K141" t="s">
        <v>18</v>
      </c>
      <c r="L141" t="s">
        <v>40</v>
      </c>
      <c r="M141">
        <v>45</v>
      </c>
      <c r="O141" t="s">
        <v>35</v>
      </c>
      <c r="P141" t="s">
        <v>22</v>
      </c>
      <c r="Q141" t="s">
        <v>34</v>
      </c>
      <c r="R141" t="s">
        <v>814</v>
      </c>
      <c r="T141">
        <v>12</v>
      </c>
      <c r="U141">
        <v>12</v>
      </c>
      <c r="V141" t="s">
        <v>1250</v>
      </c>
      <c r="Y141" t="s">
        <v>563</v>
      </c>
      <c r="Z141" t="s">
        <v>563</v>
      </c>
    </row>
    <row r="142" spans="1:26" x14ac:dyDescent="0.25">
      <c r="A142" t="s">
        <v>34</v>
      </c>
      <c r="B142" t="s">
        <v>249</v>
      </c>
      <c r="C142" t="s">
        <v>3582</v>
      </c>
      <c r="D142" t="s">
        <v>196</v>
      </c>
      <c r="E142" t="s">
        <v>249</v>
      </c>
      <c r="F142" t="s">
        <v>197</v>
      </c>
      <c r="G142" t="s">
        <v>24</v>
      </c>
      <c r="H142" t="s">
        <v>2126</v>
      </c>
      <c r="J142" t="s">
        <v>17</v>
      </c>
      <c r="K142" t="s">
        <v>23</v>
      </c>
      <c r="L142" t="s">
        <v>40</v>
      </c>
      <c r="M142">
        <v>45</v>
      </c>
      <c r="O142" t="s">
        <v>35</v>
      </c>
      <c r="P142" t="s">
        <v>22</v>
      </c>
      <c r="Q142" t="s">
        <v>34</v>
      </c>
      <c r="R142" t="s">
        <v>2304</v>
      </c>
      <c r="T142">
        <v>12</v>
      </c>
      <c r="U142">
        <v>12</v>
      </c>
      <c r="V142" t="s">
        <v>1250</v>
      </c>
      <c r="Y142" t="s">
        <v>563</v>
      </c>
      <c r="Z142" t="s">
        <v>563</v>
      </c>
    </row>
    <row r="143" spans="1:26" x14ac:dyDescent="0.25">
      <c r="A143" t="s">
        <v>34</v>
      </c>
      <c r="B143" t="s">
        <v>2302</v>
      </c>
      <c r="C143" t="s">
        <v>3583</v>
      </c>
      <c r="D143" t="s">
        <v>196</v>
      </c>
      <c r="E143" t="s">
        <v>2302</v>
      </c>
      <c r="F143" t="s">
        <v>197</v>
      </c>
      <c r="G143" t="s">
        <v>26</v>
      </c>
      <c r="H143" t="s">
        <v>2125</v>
      </c>
      <c r="J143" t="s">
        <v>17</v>
      </c>
      <c r="K143" t="s">
        <v>18</v>
      </c>
      <c r="L143" t="s">
        <v>40</v>
      </c>
      <c r="M143">
        <v>45</v>
      </c>
      <c r="O143" t="s">
        <v>35</v>
      </c>
      <c r="P143" t="s">
        <v>22</v>
      </c>
      <c r="Q143" t="s">
        <v>34</v>
      </c>
      <c r="R143" t="s">
        <v>785</v>
      </c>
      <c r="T143">
        <v>12</v>
      </c>
      <c r="U143">
        <v>12</v>
      </c>
      <c r="V143" t="s">
        <v>1250</v>
      </c>
      <c r="Y143" t="s">
        <v>563</v>
      </c>
      <c r="Z143" t="s">
        <v>563</v>
      </c>
    </row>
    <row r="144" spans="1:26" x14ac:dyDescent="0.25">
      <c r="A144" t="s">
        <v>34</v>
      </c>
      <c r="B144" t="s">
        <v>2305</v>
      </c>
      <c r="C144" t="s">
        <v>3584</v>
      </c>
      <c r="D144" t="s">
        <v>196</v>
      </c>
      <c r="E144" t="s">
        <v>2305</v>
      </c>
      <c r="F144" t="s">
        <v>197</v>
      </c>
      <c r="G144" t="s">
        <v>26</v>
      </c>
      <c r="H144" t="s">
        <v>2126</v>
      </c>
      <c r="J144" t="s">
        <v>17</v>
      </c>
      <c r="K144" t="s">
        <v>23</v>
      </c>
      <c r="L144" t="s">
        <v>40</v>
      </c>
      <c r="M144">
        <v>45</v>
      </c>
      <c r="O144" t="s">
        <v>35</v>
      </c>
      <c r="P144" t="s">
        <v>22</v>
      </c>
      <c r="Q144" t="s">
        <v>34</v>
      </c>
      <c r="R144" t="s">
        <v>1043</v>
      </c>
      <c r="T144">
        <v>12</v>
      </c>
      <c r="U144">
        <v>12</v>
      </c>
      <c r="V144" t="s">
        <v>1250</v>
      </c>
      <c r="Y144" t="s">
        <v>563</v>
      </c>
      <c r="Z144" t="s">
        <v>563</v>
      </c>
    </row>
    <row r="145" spans="1:26" x14ac:dyDescent="0.25">
      <c r="A145" t="s">
        <v>34</v>
      </c>
      <c r="B145" t="s">
        <v>2303</v>
      </c>
      <c r="C145" t="s">
        <v>3585</v>
      </c>
      <c r="D145" t="s">
        <v>196</v>
      </c>
      <c r="E145" t="s">
        <v>2303</v>
      </c>
      <c r="F145" t="s">
        <v>197</v>
      </c>
      <c r="G145" t="s">
        <v>27</v>
      </c>
      <c r="H145" t="s">
        <v>2125</v>
      </c>
      <c r="J145" t="s">
        <v>17</v>
      </c>
      <c r="K145" t="s">
        <v>18</v>
      </c>
      <c r="L145" t="s">
        <v>40</v>
      </c>
      <c r="M145">
        <v>45</v>
      </c>
      <c r="O145" t="s">
        <v>35</v>
      </c>
      <c r="P145" t="s">
        <v>22</v>
      </c>
      <c r="Q145" t="s">
        <v>34</v>
      </c>
      <c r="R145" t="s">
        <v>971</v>
      </c>
      <c r="T145">
        <v>12</v>
      </c>
      <c r="U145">
        <v>12</v>
      </c>
      <c r="V145" t="s">
        <v>1250</v>
      </c>
      <c r="Y145" t="s">
        <v>563</v>
      </c>
      <c r="Z145" t="s">
        <v>563</v>
      </c>
    </row>
    <row r="146" spans="1:26" x14ac:dyDescent="0.25">
      <c r="A146" t="s">
        <v>34</v>
      </c>
      <c r="B146" t="s">
        <v>2306</v>
      </c>
      <c r="C146" t="s">
        <v>3586</v>
      </c>
      <c r="D146" t="s">
        <v>196</v>
      </c>
      <c r="E146" t="s">
        <v>2306</v>
      </c>
      <c r="F146" t="s">
        <v>197</v>
      </c>
      <c r="G146" t="s">
        <v>27</v>
      </c>
      <c r="H146" t="s">
        <v>2126</v>
      </c>
      <c r="J146" t="s">
        <v>17</v>
      </c>
      <c r="K146" t="s">
        <v>23</v>
      </c>
      <c r="L146" t="s">
        <v>40</v>
      </c>
      <c r="M146">
        <v>45</v>
      </c>
      <c r="O146" t="s">
        <v>35</v>
      </c>
      <c r="P146" t="s">
        <v>22</v>
      </c>
      <c r="Q146" t="s">
        <v>34</v>
      </c>
      <c r="R146" t="s">
        <v>552</v>
      </c>
      <c r="T146">
        <v>12</v>
      </c>
      <c r="U146">
        <v>12</v>
      </c>
      <c r="V146" t="s">
        <v>1250</v>
      </c>
      <c r="Y146" t="s">
        <v>563</v>
      </c>
      <c r="Z146" t="s">
        <v>563</v>
      </c>
    </row>
    <row r="147" spans="1:26" x14ac:dyDescent="0.25">
      <c r="A147" t="s">
        <v>34</v>
      </c>
      <c r="B147" t="s">
        <v>3341</v>
      </c>
      <c r="C147" t="s">
        <v>3587</v>
      </c>
      <c r="D147" t="s">
        <v>196</v>
      </c>
      <c r="E147" t="s">
        <v>3341</v>
      </c>
      <c r="F147" t="s">
        <v>197</v>
      </c>
      <c r="G147" t="s">
        <v>47</v>
      </c>
      <c r="H147" t="s">
        <v>2125</v>
      </c>
      <c r="J147" t="s">
        <v>17</v>
      </c>
      <c r="K147" t="s">
        <v>18</v>
      </c>
      <c r="L147" t="s">
        <v>40</v>
      </c>
      <c r="M147">
        <v>45</v>
      </c>
      <c r="O147" t="s">
        <v>35</v>
      </c>
      <c r="P147" t="s">
        <v>22</v>
      </c>
      <c r="Q147" t="s">
        <v>34</v>
      </c>
      <c r="R147" t="s">
        <v>3342</v>
      </c>
      <c r="T147">
        <v>12</v>
      </c>
      <c r="U147">
        <v>12</v>
      </c>
      <c r="V147" t="s">
        <v>1250</v>
      </c>
      <c r="Y147" t="s">
        <v>563</v>
      </c>
      <c r="Z147" t="s">
        <v>563</v>
      </c>
    </row>
    <row r="148" spans="1:26" x14ac:dyDescent="0.25">
      <c r="A148" t="s">
        <v>34</v>
      </c>
      <c r="B148" t="s">
        <v>3344</v>
      </c>
      <c r="C148" t="s">
        <v>3588</v>
      </c>
      <c r="D148" t="s">
        <v>196</v>
      </c>
      <c r="E148" t="s">
        <v>3344</v>
      </c>
      <c r="F148" t="s">
        <v>197</v>
      </c>
      <c r="G148" t="s">
        <v>47</v>
      </c>
      <c r="H148" t="s">
        <v>2126</v>
      </c>
      <c r="J148" t="s">
        <v>17</v>
      </c>
      <c r="K148" t="s">
        <v>23</v>
      </c>
      <c r="L148" t="s">
        <v>40</v>
      </c>
      <c r="M148">
        <v>45</v>
      </c>
      <c r="O148" t="s">
        <v>35</v>
      </c>
      <c r="P148" t="s">
        <v>22</v>
      </c>
      <c r="Q148" t="s">
        <v>34</v>
      </c>
      <c r="R148" t="s">
        <v>3345</v>
      </c>
      <c r="T148">
        <v>12</v>
      </c>
      <c r="U148">
        <v>12</v>
      </c>
      <c r="V148" t="s">
        <v>1250</v>
      </c>
      <c r="Y148" t="s">
        <v>563</v>
      </c>
      <c r="Z148" t="s">
        <v>563</v>
      </c>
    </row>
    <row r="149" spans="1:26" x14ac:dyDescent="0.25">
      <c r="A149" t="s">
        <v>34</v>
      </c>
      <c r="B149" t="s">
        <v>2127</v>
      </c>
      <c r="C149" t="s">
        <v>3589</v>
      </c>
      <c r="D149" t="s">
        <v>196</v>
      </c>
      <c r="E149" t="s">
        <v>2127</v>
      </c>
      <c r="F149" t="s">
        <v>197</v>
      </c>
      <c r="G149" t="s">
        <v>31</v>
      </c>
      <c r="H149" t="s">
        <v>2128</v>
      </c>
      <c r="J149" t="s">
        <v>17</v>
      </c>
      <c r="K149" t="s">
        <v>18</v>
      </c>
      <c r="L149" t="s">
        <v>40</v>
      </c>
      <c r="M149">
        <v>45</v>
      </c>
      <c r="O149" t="s">
        <v>35</v>
      </c>
      <c r="P149" t="s">
        <v>22</v>
      </c>
      <c r="Q149" t="s">
        <v>34</v>
      </c>
      <c r="R149" t="s">
        <v>970</v>
      </c>
      <c r="T149">
        <v>12</v>
      </c>
      <c r="U149">
        <v>12</v>
      </c>
      <c r="V149" t="s">
        <v>1250</v>
      </c>
      <c r="Y149" t="s">
        <v>563</v>
      </c>
      <c r="Z149" t="s">
        <v>563</v>
      </c>
    </row>
    <row r="150" spans="1:26" x14ac:dyDescent="0.25">
      <c r="A150" t="s">
        <v>34</v>
      </c>
      <c r="B150" t="s">
        <v>250</v>
      </c>
      <c r="C150" t="s">
        <v>3590</v>
      </c>
      <c r="D150" t="s">
        <v>196</v>
      </c>
      <c r="E150" t="s">
        <v>250</v>
      </c>
      <c r="F150" t="s">
        <v>197</v>
      </c>
      <c r="G150" t="s">
        <v>31</v>
      </c>
      <c r="H150" t="s">
        <v>2129</v>
      </c>
      <c r="J150" t="s">
        <v>17</v>
      </c>
      <c r="K150" t="s">
        <v>23</v>
      </c>
      <c r="L150" t="s">
        <v>40</v>
      </c>
      <c r="M150">
        <v>45</v>
      </c>
      <c r="O150" t="s">
        <v>35</v>
      </c>
      <c r="P150" t="s">
        <v>22</v>
      </c>
      <c r="Q150" t="s">
        <v>34</v>
      </c>
      <c r="R150" t="s">
        <v>602</v>
      </c>
      <c r="T150">
        <v>12</v>
      </c>
      <c r="U150">
        <v>12</v>
      </c>
      <c r="V150" t="s">
        <v>1250</v>
      </c>
      <c r="Y150" t="s">
        <v>563</v>
      </c>
      <c r="Z150" t="s">
        <v>563</v>
      </c>
    </row>
    <row r="151" spans="1:26" x14ac:dyDescent="0.25">
      <c r="A151" t="s">
        <v>34</v>
      </c>
      <c r="B151" t="s">
        <v>2307</v>
      </c>
      <c r="C151" t="s">
        <v>3591</v>
      </c>
      <c r="D151" t="s">
        <v>196</v>
      </c>
      <c r="E151" t="s">
        <v>2307</v>
      </c>
      <c r="F151" t="s">
        <v>197</v>
      </c>
      <c r="G151" t="s">
        <v>32</v>
      </c>
      <c r="H151" t="s">
        <v>2128</v>
      </c>
      <c r="J151" t="s">
        <v>17</v>
      </c>
      <c r="K151" t="s">
        <v>18</v>
      </c>
      <c r="L151" t="s">
        <v>40</v>
      </c>
      <c r="M151">
        <v>45</v>
      </c>
      <c r="O151" t="s">
        <v>35</v>
      </c>
      <c r="P151" t="s">
        <v>22</v>
      </c>
      <c r="Q151" t="s">
        <v>34</v>
      </c>
      <c r="R151" t="s">
        <v>814</v>
      </c>
      <c r="T151">
        <v>12</v>
      </c>
      <c r="U151">
        <v>12</v>
      </c>
      <c r="V151" t="s">
        <v>1250</v>
      </c>
      <c r="Y151" t="s">
        <v>563</v>
      </c>
      <c r="Z151" t="s">
        <v>563</v>
      </c>
    </row>
    <row r="152" spans="1:26" x14ac:dyDescent="0.25">
      <c r="A152" t="s">
        <v>34</v>
      </c>
      <c r="B152" t="s">
        <v>251</v>
      </c>
      <c r="C152" t="s">
        <v>3592</v>
      </c>
      <c r="D152" t="s">
        <v>196</v>
      </c>
      <c r="E152" t="s">
        <v>251</v>
      </c>
      <c r="F152" t="s">
        <v>197</v>
      </c>
      <c r="G152" t="s">
        <v>32</v>
      </c>
      <c r="H152" t="s">
        <v>2129</v>
      </c>
      <c r="J152" t="s">
        <v>17</v>
      </c>
      <c r="K152" t="s">
        <v>23</v>
      </c>
      <c r="L152" t="s">
        <v>40</v>
      </c>
      <c r="M152">
        <v>45</v>
      </c>
      <c r="O152" t="s">
        <v>35</v>
      </c>
      <c r="P152" t="s">
        <v>22</v>
      </c>
      <c r="Q152" t="s">
        <v>34</v>
      </c>
      <c r="R152" t="s">
        <v>2304</v>
      </c>
      <c r="T152">
        <v>12</v>
      </c>
      <c r="U152">
        <v>12</v>
      </c>
      <c r="V152" t="s">
        <v>1250</v>
      </c>
      <c r="Y152" t="s">
        <v>563</v>
      </c>
      <c r="Z152" t="s">
        <v>563</v>
      </c>
    </row>
    <row r="153" spans="1:26" x14ac:dyDescent="0.25">
      <c r="A153" t="s">
        <v>34</v>
      </c>
      <c r="B153" t="s">
        <v>2308</v>
      </c>
      <c r="C153" t="s">
        <v>3593</v>
      </c>
      <c r="D153" t="s">
        <v>196</v>
      </c>
      <c r="E153" t="s">
        <v>2308</v>
      </c>
      <c r="F153" t="s">
        <v>197</v>
      </c>
      <c r="G153" t="s">
        <v>46</v>
      </c>
      <c r="H153" t="s">
        <v>2128</v>
      </c>
      <c r="J153" t="s">
        <v>17</v>
      </c>
      <c r="K153" t="s">
        <v>18</v>
      </c>
      <c r="L153" t="s">
        <v>40</v>
      </c>
      <c r="M153">
        <v>45</v>
      </c>
      <c r="O153" t="s">
        <v>35</v>
      </c>
      <c r="P153" t="s">
        <v>22</v>
      </c>
      <c r="Q153" t="s">
        <v>34</v>
      </c>
      <c r="R153" t="s">
        <v>785</v>
      </c>
      <c r="T153">
        <v>12</v>
      </c>
      <c r="U153">
        <v>12</v>
      </c>
      <c r="V153" t="s">
        <v>1250</v>
      </c>
      <c r="Y153" t="s">
        <v>563</v>
      </c>
      <c r="Z153" t="s">
        <v>563</v>
      </c>
    </row>
    <row r="154" spans="1:26" x14ac:dyDescent="0.25">
      <c r="A154" t="s">
        <v>34</v>
      </c>
      <c r="B154" t="s">
        <v>2310</v>
      </c>
      <c r="C154" t="s">
        <v>3594</v>
      </c>
      <c r="D154" t="s">
        <v>196</v>
      </c>
      <c r="E154" t="s">
        <v>2310</v>
      </c>
      <c r="F154" t="s">
        <v>197</v>
      </c>
      <c r="G154" t="s">
        <v>46</v>
      </c>
      <c r="H154" t="s">
        <v>2129</v>
      </c>
      <c r="J154" t="s">
        <v>17</v>
      </c>
      <c r="K154" t="s">
        <v>23</v>
      </c>
      <c r="L154" t="s">
        <v>40</v>
      </c>
      <c r="M154">
        <v>45</v>
      </c>
      <c r="O154" t="s">
        <v>35</v>
      </c>
      <c r="P154" t="s">
        <v>22</v>
      </c>
      <c r="Q154" t="s">
        <v>34</v>
      </c>
      <c r="R154" t="s">
        <v>1043</v>
      </c>
      <c r="T154">
        <v>12</v>
      </c>
      <c r="U154">
        <v>12</v>
      </c>
      <c r="V154" t="s">
        <v>1250</v>
      </c>
      <c r="Y154" t="s">
        <v>563</v>
      </c>
      <c r="Z154" t="s">
        <v>563</v>
      </c>
    </row>
    <row r="155" spans="1:26" x14ac:dyDescent="0.25">
      <c r="A155" t="s">
        <v>34</v>
      </c>
      <c r="B155" t="s">
        <v>2309</v>
      </c>
      <c r="C155" t="s">
        <v>3595</v>
      </c>
      <c r="D155" t="s">
        <v>196</v>
      </c>
      <c r="E155" t="s">
        <v>2309</v>
      </c>
      <c r="F155" t="s">
        <v>197</v>
      </c>
      <c r="G155" t="s">
        <v>49</v>
      </c>
      <c r="H155" t="s">
        <v>2128</v>
      </c>
      <c r="J155" t="s">
        <v>17</v>
      </c>
      <c r="K155" t="s">
        <v>18</v>
      </c>
      <c r="L155" t="s">
        <v>40</v>
      </c>
      <c r="M155">
        <v>45</v>
      </c>
      <c r="O155" t="s">
        <v>35</v>
      </c>
      <c r="P155" t="s">
        <v>22</v>
      </c>
      <c r="Q155" t="s">
        <v>34</v>
      </c>
      <c r="R155" t="s">
        <v>971</v>
      </c>
      <c r="T155">
        <v>12</v>
      </c>
      <c r="U155">
        <v>12</v>
      </c>
      <c r="V155" t="s">
        <v>1250</v>
      </c>
      <c r="Y155" t="s">
        <v>563</v>
      </c>
      <c r="Z155" t="s">
        <v>563</v>
      </c>
    </row>
    <row r="156" spans="1:26" x14ac:dyDescent="0.25">
      <c r="A156" t="s">
        <v>34</v>
      </c>
      <c r="B156" t="s">
        <v>2311</v>
      </c>
      <c r="C156" t="s">
        <v>3596</v>
      </c>
      <c r="D156" t="s">
        <v>196</v>
      </c>
      <c r="E156" t="s">
        <v>2311</v>
      </c>
      <c r="F156" t="s">
        <v>197</v>
      </c>
      <c r="G156" t="s">
        <v>49</v>
      </c>
      <c r="H156" t="s">
        <v>2129</v>
      </c>
      <c r="J156" t="s">
        <v>17</v>
      </c>
      <c r="K156" t="s">
        <v>23</v>
      </c>
      <c r="L156" t="s">
        <v>40</v>
      </c>
      <c r="M156">
        <v>45</v>
      </c>
      <c r="O156" t="s">
        <v>35</v>
      </c>
      <c r="P156" t="s">
        <v>22</v>
      </c>
      <c r="Q156" t="s">
        <v>34</v>
      </c>
      <c r="R156" t="s">
        <v>552</v>
      </c>
      <c r="T156">
        <v>12</v>
      </c>
      <c r="U156">
        <v>12</v>
      </c>
      <c r="V156" t="s">
        <v>1250</v>
      </c>
      <c r="Y156" t="s">
        <v>563</v>
      </c>
      <c r="Z156" t="s">
        <v>563</v>
      </c>
    </row>
    <row r="157" spans="1:26" x14ac:dyDescent="0.25">
      <c r="A157" t="s">
        <v>34</v>
      </c>
      <c r="B157" t="s">
        <v>3343</v>
      </c>
      <c r="C157" t="s">
        <v>3597</v>
      </c>
      <c r="D157" t="s">
        <v>196</v>
      </c>
      <c r="E157" t="s">
        <v>3343</v>
      </c>
      <c r="F157" t="s">
        <v>197</v>
      </c>
      <c r="G157" t="s">
        <v>50</v>
      </c>
      <c r="H157" t="s">
        <v>2128</v>
      </c>
      <c r="J157" t="s">
        <v>17</v>
      </c>
      <c r="K157" t="s">
        <v>18</v>
      </c>
      <c r="L157" t="s">
        <v>40</v>
      </c>
      <c r="M157">
        <v>45</v>
      </c>
      <c r="O157" t="s">
        <v>35</v>
      </c>
      <c r="P157" t="s">
        <v>22</v>
      </c>
      <c r="Q157" t="s">
        <v>34</v>
      </c>
      <c r="R157" t="s">
        <v>3342</v>
      </c>
      <c r="T157">
        <v>12</v>
      </c>
      <c r="U157">
        <v>12</v>
      </c>
      <c r="V157" t="s">
        <v>1250</v>
      </c>
      <c r="Y157" t="s">
        <v>563</v>
      </c>
      <c r="Z157" t="s">
        <v>563</v>
      </c>
    </row>
    <row r="158" spans="1:26" x14ac:dyDescent="0.25">
      <c r="A158" t="s">
        <v>34</v>
      </c>
      <c r="B158" t="s">
        <v>3346</v>
      </c>
      <c r="C158" t="s">
        <v>3598</v>
      </c>
      <c r="D158" t="s">
        <v>196</v>
      </c>
      <c r="E158" t="s">
        <v>3346</v>
      </c>
      <c r="F158" t="s">
        <v>197</v>
      </c>
      <c r="G158" t="s">
        <v>50</v>
      </c>
      <c r="H158" t="s">
        <v>2129</v>
      </c>
      <c r="J158" t="s">
        <v>17</v>
      </c>
      <c r="K158" t="s">
        <v>23</v>
      </c>
      <c r="L158" t="s">
        <v>40</v>
      </c>
      <c r="M158">
        <v>45</v>
      </c>
      <c r="O158" t="s">
        <v>35</v>
      </c>
      <c r="P158" t="s">
        <v>22</v>
      </c>
      <c r="Q158" t="s">
        <v>34</v>
      </c>
      <c r="R158" t="s">
        <v>3345</v>
      </c>
      <c r="T158">
        <v>12</v>
      </c>
      <c r="U158">
        <v>12</v>
      </c>
      <c r="V158" t="s">
        <v>1250</v>
      </c>
      <c r="Y158" t="s">
        <v>563</v>
      </c>
      <c r="Z158" t="s">
        <v>563</v>
      </c>
    </row>
    <row r="159" spans="1:26" x14ac:dyDescent="0.25">
      <c r="A159" t="s">
        <v>34</v>
      </c>
      <c r="B159" t="s">
        <v>510</v>
      </c>
      <c r="C159" t="s">
        <v>3599</v>
      </c>
      <c r="D159" t="s">
        <v>427</v>
      </c>
      <c r="E159" t="s">
        <v>510</v>
      </c>
      <c r="F159" t="s">
        <v>428</v>
      </c>
      <c r="G159" t="s">
        <v>21</v>
      </c>
      <c r="H159" t="s">
        <v>1314</v>
      </c>
      <c r="J159" t="s">
        <v>17</v>
      </c>
      <c r="K159" t="s">
        <v>18</v>
      </c>
      <c r="L159" t="s">
        <v>40</v>
      </c>
      <c r="M159">
        <v>60</v>
      </c>
      <c r="O159" t="s">
        <v>35</v>
      </c>
      <c r="P159" t="s">
        <v>35</v>
      </c>
      <c r="Q159" t="s">
        <v>34</v>
      </c>
      <c r="R159" t="s">
        <v>1315</v>
      </c>
      <c r="T159">
        <v>12</v>
      </c>
      <c r="U159">
        <v>12</v>
      </c>
      <c r="V159" t="s">
        <v>1250</v>
      </c>
      <c r="Y159" t="s">
        <v>1189</v>
      </c>
      <c r="Z159" t="s">
        <v>563</v>
      </c>
    </row>
    <row r="160" spans="1:26" x14ac:dyDescent="0.25">
      <c r="A160" t="s">
        <v>34</v>
      </c>
      <c r="B160" t="s">
        <v>511</v>
      </c>
      <c r="C160" t="s">
        <v>3600</v>
      </c>
      <c r="D160" t="s">
        <v>427</v>
      </c>
      <c r="E160" t="s">
        <v>511</v>
      </c>
      <c r="F160" t="s">
        <v>428</v>
      </c>
      <c r="G160" t="s">
        <v>21</v>
      </c>
      <c r="H160" t="s">
        <v>1318</v>
      </c>
      <c r="J160" t="s">
        <v>17</v>
      </c>
      <c r="K160" t="s">
        <v>23</v>
      </c>
      <c r="L160" t="s">
        <v>40</v>
      </c>
      <c r="M160">
        <v>60</v>
      </c>
      <c r="O160" t="s">
        <v>35</v>
      </c>
      <c r="P160" t="s">
        <v>35</v>
      </c>
      <c r="Q160" t="s">
        <v>34</v>
      </c>
      <c r="R160" t="s">
        <v>1233</v>
      </c>
      <c r="T160">
        <v>12</v>
      </c>
      <c r="U160">
        <v>12</v>
      </c>
      <c r="V160" t="s">
        <v>1250</v>
      </c>
      <c r="Y160" t="s">
        <v>1190</v>
      </c>
      <c r="Z160" t="s">
        <v>563</v>
      </c>
    </row>
    <row r="161" spans="1:26" x14ac:dyDescent="0.25">
      <c r="A161" t="s">
        <v>34</v>
      </c>
      <c r="B161" t="s">
        <v>512</v>
      </c>
      <c r="C161" t="s">
        <v>3601</v>
      </c>
      <c r="D161" t="s">
        <v>427</v>
      </c>
      <c r="E161" t="s">
        <v>512</v>
      </c>
      <c r="F161" t="s">
        <v>428</v>
      </c>
      <c r="G161" t="s">
        <v>24</v>
      </c>
      <c r="H161" t="s">
        <v>1316</v>
      </c>
      <c r="J161" t="s">
        <v>17</v>
      </c>
      <c r="K161" t="s">
        <v>18</v>
      </c>
      <c r="L161" t="s">
        <v>40</v>
      </c>
      <c r="M161">
        <v>60</v>
      </c>
      <c r="O161" t="s">
        <v>35</v>
      </c>
      <c r="P161" t="s">
        <v>35</v>
      </c>
      <c r="Q161" t="s">
        <v>34</v>
      </c>
      <c r="R161" t="s">
        <v>626</v>
      </c>
      <c r="T161">
        <v>12</v>
      </c>
      <c r="U161">
        <v>12</v>
      </c>
      <c r="V161" t="s">
        <v>1250</v>
      </c>
      <c r="Y161" t="s">
        <v>1189</v>
      </c>
      <c r="Z161" t="s">
        <v>563</v>
      </c>
    </row>
    <row r="162" spans="1:26" x14ac:dyDescent="0.25">
      <c r="A162" t="s">
        <v>34</v>
      </c>
      <c r="B162" t="s">
        <v>513</v>
      </c>
      <c r="C162" t="s">
        <v>3602</v>
      </c>
      <c r="D162" t="s">
        <v>427</v>
      </c>
      <c r="E162" t="s">
        <v>513</v>
      </c>
      <c r="F162" t="s">
        <v>428</v>
      </c>
      <c r="G162" t="s">
        <v>24</v>
      </c>
      <c r="H162" t="s">
        <v>1319</v>
      </c>
      <c r="J162" t="s">
        <v>17</v>
      </c>
      <c r="K162" t="s">
        <v>23</v>
      </c>
      <c r="L162" t="s">
        <v>40</v>
      </c>
      <c r="M162">
        <v>60</v>
      </c>
      <c r="O162" t="s">
        <v>35</v>
      </c>
      <c r="P162" t="s">
        <v>35</v>
      </c>
      <c r="Q162" t="s">
        <v>34</v>
      </c>
      <c r="R162" t="s">
        <v>631</v>
      </c>
      <c r="T162">
        <v>12</v>
      </c>
      <c r="U162">
        <v>12</v>
      </c>
      <c r="V162" t="s">
        <v>1250</v>
      </c>
      <c r="Y162" t="s">
        <v>1190</v>
      </c>
      <c r="Z162" t="s">
        <v>563</v>
      </c>
    </row>
    <row r="163" spans="1:26" x14ac:dyDescent="0.25">
      <c r="A163" t="s">
        <v>34</v>
      </c>
      <c r="B163" t="s">
        <v>514</v>
      </c>
      <c r="C163" t="s">
        <v>3603</v>
      </c>
      <c r="D163" t="s">
        <v>427</v>
      </c>
      <c r="E163" t="s">
        <v>514</v>
      </c>
      <c r="F163" t="s">
        <v>428</v>
      </c>
      <c r="G163" t="s">
        <v>26</v>
      </c>
      <c r="H163" t="s">
        <v>1320</v>
      </c>
      <c r="J163" t="s">
        <v>17</v>
      </c>
      <c r="K163" t="s">
        <v>23</v>
      </c>
      <c r="L163" t="s">
        <v>40</v>
      </c>
      <c r="M163">
        <v>60</v>
      </c>
      <c r="O163" t="s">
        <v>35</v>
      </c>
      <c r="P163" t="s">
        <v>35</v>
      </c>
      <c r="Q163" t="s">
        <v>34</v>
      </c>
      <c r="R163" t="s">
        <v>1321</v>
      </c>
      <c r="T163">
        <v>12</v>
      </c>
      <c r="U163">
        <v>12</v>
      </c>
      <c r="V163" t="s">
        <v>1250</v>
      </c>
      <c r="Y163" t="s">
        <v>1190</v>
      </c>
      <c r="Z163" t="s">
        <v>563</v>
      </c>
    </row>
    <row r="164" spans="1:26" x14ac:dyDescent="0.25">
      <c r="A164" t="s">
        <v>34</v>
      </c>
      <c r="B164" t="s">
        <v>2862</v>
      </c>
      <c r="C164" t="s">
        <v>3604</v>
      </c>
      <c r="D164" t="s">
        <v>427</v>
      </c>
      <c r="E164" t="s">
        <v>2862</v>
      </c>
      <c r="F164" t="s">
        <v>428</v>
      </c>
      <c r="G164" t="s">
        <v>27</v>
      </c>
      <c r="H164" t="s">
        <v>2863</v>
      </c>
      <c r="J164" t="s">
        <v>17</v>
      </c>
      <c r="K164" t="s">
        <v>23</v>
      </c>
      <c r="L164" t="s">
        <v>40</v>
      </c>
      <c r="M164">
        <v>60</v>
      </c>
      <c r="O164" t="s">
        <v>35</v>
      </c>
      <c r="P164" t="s">
        <v>35</v>
      </c>
      <c r="Q164" t="s">
        <v>34</v>
      </c>
      <c r="R164" t="s">
        <v>824</v>
      </c>
      <c r="T164">
        <v>12</v>
      </c>
      <c r="U164">
        <v>12</v>
      </c>
      <c r="V164" t="s">
        <v>1250</v>
      </c>
      <c r="Y164" t="s">
        <v>563</v>
      </c>
      <c r="Z164" t="s">
        <v>563</v>
      </c>
    </row>
    <row r="165" spans="1:26" x14ac:dyDescent="0.25">
      <c r="A165" t="s">
        <v>34</v>
      </c>
      <c r="B165" t="s">
        <v>515</v>
      </c>
      <c r="C165" t="s">
        <v>3605</v>
      </c>
      <c r="D165" t="s">
        <v>427</v>
      </c>
      <c r="E165" t="s">
        <v>515</v>
      </c>
      <c r="F165" t="s">
        <v>428</v>
      </c>
      <c r="G165" t="s">
        <v>31</v>
      </c>
      <c r="H165" t="s">
        <v>1317</v>
      </c>
      <c r="J165" t="s">
        <v>17</v>
      </c>
      <c r="K165" t="s">
        <v>18</v>
      </c>
      <c r="L165" t="s">
        <v>40</v>
      </c>
      <c r="M165">
        <v>60</v>
      </c>
      <c r="O165" t="s">
        <v>35</v>
      </c>
      <c r="P165" t="s">
        <v>35</v>
      </c>
      <c r="Q165" t="s">
        <v>34</v>
      </c>
      <c r="R165" t="s">
        <v>824</v>
      </c>
      <c r="T165">
        <v>12</v>
      </c>
      <c r="U165">
        <v>12</v>
      </c>
      <c r="V165" t="s">
        <v>1250</v>
      </c>
      <c r="Y165" t="s">
        <v>3364</v>
      </c>
      <c r="Z165" t="s">
        <v>563</v>
      </c>
    </row>
    <row r="166" spans="1:26" x14ac:dyDescent="0.25">
      <c r="A166" t="s">
        <v>34</v>
      </c>
      <c r="B166" t="s">
        <v>516</v>
      </c>
      <c r="C166" t="s">
        <v>3606</v>
      </c>
      <c r="D166" t="s">
        <v>427</v>
      </c>
      <c r="E166" t="s">
        <v>516</v>
      </c>
      <c r="F166" t="s">
        <v>428</v>
      </c>
      <c r="G166" t="s">
        <v>31</v>
      </c>
      <c r="H166" t="s">
        <v>1322</v>
      </c>
      <c r="J166" t="s">
        <v>17</v>
      </c>
      <c r="K166" t="s">
        <v>23</v>
      </c>
      <c r="L166" t="s">
        <v>40</v>
      </c>
      <c r="M166">
        <v>60</v>
      </c>
      <c r="O166" t="s">
        <v>35</v>
      </c>
      <c r="P166" t="s">
        <v>35</v>
      </c>
      <c r="Q166" t="s">
        <v>34</v>
      </c>
      <c r="R166" t="s">
        <v>1233</v>
      </c>
      <c r="T166">
        <v>12</v>
      </c>
      <c r="U166">
        <v>12</v>
      </c>
      <c r="V166" t="s">
        <v>1250</v>
      </c>
      <c r="Y166" t="s">
        <v>3365</v>
      </c>
      <c r="Z166" t="s">
        <v>563</v>
      </c>
    </row>
    <row r="167" spans="1:26" x14ac:dyDescent="0.25">
      <c r="A167" t="s">
        <v>34</v>
      </c>
      <c r="B167" t="s">
        <v>517</v>
      </c>
      <c r="C167" t="s">
        <v>3607</v>
      </c>
      <c r="D167" t="s">
        <v>427</v>
      </c>
      <c r="E167" t="s">
        <v>517</v>
      </c>
      <c r="F167" t="s">
        <v>428</v>
      </c>
      <c r="G167" t="s">
        <v>32</v>
      </c>
      <c r="H167" t="s">
        <v>1324</v>
      </c>
      <c r="J167" t="s">
        <v>17</v>
      </c>
      <c r="K167" t="s">
        <v>18</v>
      </c>
      <c r="L167" t="s">
        <v>40</v>
      </c>
      <c r="M167">
        <v>60</v>
      </c>
      <c r="O167" t="s">
        <v>35</v>
      </c>
      <c r="P167" t="s">
        <v>35</v>
      </c>
      <c r="Q167" t="s">
        <v>34</v>
      </c>
      <c r="R167" t="s">
        <v>626</v>
      </c>
      <c r="T167">
        <v>12</v>
      </c>
      <c r="U167">
        <v>12</v>
      </c>
      <c r="V167" t="s">
        <v>1250</v>
      </c>
      <c r="Y167" t="s">
        <v>3364</v>
      </c>
      <c r="Z167" t="s">
        <v>563</v>
      </c>
    </row>
    <row r="168" spans="1:26" x14ac:dyDescent="0.25">
      <c r="A168" t="s">
        <v>34</v>
      </c>
      <c r="B168" t="s">
        <v>518</v>
      </c>
      <c r="C168" t="s">
        <v>3608</v>
      </c>
      <c r="D168" t="s">
        <v>427</v>
      </c>
      <c r="E168" t="s">
        <v>518</v>
      </c>
      <c r="F168" t="s">
        <v>428</v>
      </c>
      <c r="G168" t="s">
        <v>46</v>
      </c>
      <c r="H168" t="s">
        <v>1323</v>
      </c>
      <c r="J168" t="s">
        <v>17</v>
      </c>
      <c r="K168" t="s">
        <v>23</v>
      </c>
      <c r="L168" t="s">
        <v>40</v>
      </c>
      <c r="M168">
        <v>60</v>
      </c>
      <c r="O168" t="s">
        <v>35</v>
      </c>
      <c r="P168" t="s">
        <v>35</v>
      </c>
      <c r="Q168" t="s">
        <v>34</v>
      </c>
      <c r="R168" t="s">
        <v>1321</v>
      </c>
      <c r="T168">
        <v>12</v>
      </c>
      <c r="U168">
        <v>12</v>
      </c>
      <c r="V168" t="s">
        <v>1250</v>
      </c>
      <c r="Y168" t="s">
        <v>3365</v>
      </c>
      <c r="Z168" t="s">
        <v>563</v>
      </c>
    </row>
    <row r="169" spans="1:26" x14ac:dyDescent="0.25">
      <c r="A169" t="s">
        <v>34</v>
      </c>
      <c r="B169" t="s">
        <v>2864</v>
      </c>
      <c r="C169" t="s">
        <v>3609</v>
      </c>
      <c r="D169" t="s">
        <v>427</v>
      </c>
      <c r="E169" t="s">
        <v>2864</v>
      </c>
      <c r="F169" t="s">
        <v>428</v>
      </c>
      <c r="G169" t="s">
        <v>49</v>
      </c>
      <c r="H169" t="s">
        <v>2865</v>
      </c>
      <c r="J169" t="s">
        <v>17</v>
      </c>
      <c r="K169" t="s">
        <v>23</v>
      </c>
      <c r="L169" t="s">
        <v>40</v>
      </c>
      <c r="M169">
        <v>60</v>
      </c>
      <c r="O169" t="s">
        <v>35</v>
      </c>
      <c r="P169" t="s">
        <v>35</v>
      </c>
      <c r="Q169" t="s">
        <v>34</v>
      </c>
      <c r="R169" t="s">
        <v>824</v>
      </c>
      <c r="T169">
        <v>12</v>
      </c>
      <c r="U169">
        <v>12</v>
      </c>
      <c r="V169" t="s">
        <v>1250</v>
      </c>
      <c r="Y169" t="s">
        <v>563</v>
      </c>
      <c r="Z169" t="s">
        <v>563</v>
      </c>
    </row>
    <row r="170" spans="1:26" x14ac:dyDescent="0.25">
      <c r="A170" t="s">
        <v>34</v>
      </c>
      <c r="B170" t="s">
        <v>519</v>
      </c>
      <c r="C170" t="s">
        <v>3610</v>
      </c>
      <c r="D170" t="s">
        <v>429</v>
      </c>
      <c r="E170" t="s">
        <v>519</v>
      </c>
      <c r="F170" t="s">
        <v>430</v>
      </c>
      <c r="G170" t="s">
        <v>21</v>
      </c>
      <c r="H170" t="s">
        <v>1325</v>
      </c>
      <c r="J170" t="s">
        <v>17</v>
      </c>
      <c r="K170" t="s">
        <v>18</v>
      </c>
      <c r="L170" t="s">
        <v>25</v>
      </c>
      <c r="M170">
        <v>60</v>
      </c>
      <c r="O170" t="s">
        <v>35</v>
      </c>
      <c r="P170" t="s">
        <v>22</v>
      </c>
      <c r="Q170" t="s">
        <v>34</v>
      </c>
      <c r="R170" t="s">
        <v>635</v>
      </c>
      <c r="T170">
        <v>16</v>
      </c>
      <c r="U170">
        <v>16</v>
      </c>
      <c r="V170" t="s">
        <v>1250</v>
      </c>
      <c r="Y170" t="s">
        <v>730</v>
      </c>
      <c r="Z170" t="s">
        <v>563</v>
      </c>
    </row>
    <row r="171" spans="1:26" x14ac:dyDescent="0.25">
      <c r="A171" t="s">
        <v>34</v>
      </c>
      <c r="B171" t="s">
        <v>520</v>
      </c>
      <c r="C171" t="s">
        <v>3611</v>
      </c>
      <c r="D171" t="s">
        <v>429</v>
      </c>
      <c r="E171" t="s">
        <v>520</v>
      </c>
      <c r="F171" t="s">
        <v>430</v>
      </c>
      <c r="G171" t="s">
        <v>21</v>
      </c>
      <c r="H171" t="s">
        <v>1329</v>
      </c>
      <c r="J171" t="s">
        <v>17</v>
      </c>
      <c r="K171" t="s">
        <v>23</v>
      </c>
      <c r="L171" t="s">
        <v>25</v>
      </c>
      <c r="M171">
        <v>60</v>
      </c>
      <c r="O171" t="s">
        <v>35</v>
      </c>
      <c r="P171" t="s">
        <v>22</v>
      </c>
      <c r="Q171" t="s">
        <v>34</v>
      </c>
      <c r="R171" t="s">
        <v>1330</v>
      </c>
      <c r="T171">
        <v>16</v>
      </c>
      <c r="U171">
        <v>16</v>
      </c>
      <c r="V171" t="s">
        <v>1250</v>
      </c>
      <c r="Y171" t="s">
        <v>729</v>
      </c>
      <c r="Z171" t="s">
        <v>563</v>
      </c>
    </row>
    <row r="172" spans="1:26" x14ac:dyDescent="0.25">
      <c r="A172" t="s">
        <v>34</v>
      </c>
      <c r="B172" t="s">
        <v>521</v>
      </c>
      <c r="C172" t="s">
        <v>3612</v>
      </c>
      <c r="D172" t="s">
        <v>429</v>
      </c>
      <c r="E172" t="s">
        <v>521</v>
      </c>
      <c r="F172" t="s">
        <v>430</v>
      </c>
      <c r="G172" t="s">
        <v>24</v>
      </c>
      <c r="H172" t="s">
        <v>1326</v>
      </c>
      <c r="J172" t="s">
        <v>17</v>
      </c>
      <c r="K172" t="s">
        <v>18</v>
      </c>
      <c r="L172" t="s">
        <v>25</v>
      </c>
      <c r="M172">
        <v>60</v>
      </c>
      <c r="O172" t="s">
        <v>35</v>
      </c>
      <c r="P172" t="s">
        <v>22</v>
      </c>
      <c r="Q172" t="s">
        <v>34</v>
      </c>
      <c r="R172" t="s">
        <v>631</v>
      </c>
      <c r="T172">
        <v>16</v>
      </c>
      <c r="U172">
        <v>16</v>
      </c>
      <c r="V172" t="s">
        <v>1250</v>
      </c>
      <c r="Y172" t="s">
        <v>730</v>
      </c>
      <c r="Z172" t="s">
        <v>563</v>
      </c>
    </row>
    <row r="173" spans="1:26" x14ac:dyDescent="0.25">
      <c r="A173" t="s">
        <v>34</v>
      </c>
      <c r="B173" t="s">
        <v>522</v>
      </c>
      <c r="C173" t="s">
        <v>3613</v>
      </c>
      <c r="D173" t="s">
        <v>429</v>
      </c>
      <c r="E173" t="s">
        <v>522</v>
      </c>
      <c r="F173" t="s">
        <v>430</v>
      </c>
      <c r="G173" t="s">
        <v>24</v>
      </c>
      <c r="H173" t="s">
        <v>1331</v>
      </c>
      <c r="J173" t="s">
        <v>17</v>
      </c>
      <c r="K173" t="s">
        <v>23</v>
      </c>
      <c r="L173" t="s">
        <v>25</v>
      </c>
      <c r="M173">
        <v>60</v>
      </c>
      <c r="O173" t="s">
        <v>35</v>
      </c>
      <c r="P173" t="s">
        <v>22</v>
      </c>
      <c r="Q173" t="s">
        <v>34</v>
      </c>
      <c r="R173" t="s">
        <v>329</v>
      </c>
      <c r="T173">
        <v>16</v>
      </c>
      <c r="U173">
        <v>16</v>
      </c>
      <c r="V173" t="s">
        <v>1250</v>
      </c>
      <c r="Y173" t="s">
        <v>729</v>
      </c>
      <c r="Z173" t="s">
        <v>563</v>
      </c>
    </row>
    <row r="174" spans="1:26" x14ac:dyDescent="0.25">
      <c r="A174" t="s">
        <v>34</v>
      </c>
      <c r="B174" t="s">
        <v>523</v>
      </c>
      <c r="C174" t="s">
        <v>3614</v>
      </c>
      <c r="D174" t="s">
        <v>429</v>
      </c>
      <c r="E174" t="s">
        <v>523</v>
      </c>
      <c r="F174" t="s">
        <v>430</v>
      </c>
      <c r="G174" t="s">
        <v>31</v>
      </c>
      <c r="H174" t="s">
        <v>1328</v>
      </c>
      <c r="J174" t="s">
        <v>17</v>
      </c>
      <c r="K174" t="s">
        <v>18</v>
      </c>
      <c r="L174" t="s">
        <v>25</v>
      </c>
      <c r="M174">
        <v>60</v>
      </c>
      <c r="O174" t="s">
        <v>35</v>
      </c>
      <c r="P174" t="s">
        <v>22</v>
      </c>
      <c r="Q174" t="s">
        <v>34</v>
      </c>
      <c r="R174" t="s">
        <v>631</v>
      </c>
      <c r="T174">
        <v>16</v>
      </c>
      <c r="U174">
        <v>16</v>
      </c>
      <c r="V174" t="s">
        <v>1250</v>
      </c>
      <c r="Y174" t="s">
        <v>751</v>
      </c>
      <c r="Z174" t="s">
        <v>563</v>
      </c>
    </row>
    <row r="175" spans="1:26" x14ac:dyDescent="0.25">
      <c r="A175" t="s">
        <v>34</v>
      </c>
      <c r="B175" t="s">
        <v>524</v>
      </c>
      <c r="C175" t="s">
        <v>3615</v>
      </c>
      <c r="D175" t="s">
        <v>429</v>
      </c>
      <c r="E175" t="s">
        <v>524</v>
      </c>
      <c r="F175" t="s">
        <v>430</v>
      </c>
      <c r="G175" t="s">
        <v>31</v>
      </c>
      <c r="H175" t="s">
        <v>1332</v>
      </c>
      <c r="J175" t="s">
        <v>17</v>
      </c>
      <c r="K175" t="s">
        <v>23</v>
      </c>
      <c r="L175" t="s">
        <v>25</v>
      </c>
      <c r="M175">
        <v>60</v>
      </c>
      <c r="O175" t="s">
        <v>35</v>
      </c>
      <c r="P175" t="s">
        <v>22</v>
      </c>
      <c r="Q175" t="s">
        <v>34</v>
      </c>
      <c r="R175" t="s">
        <v>1330</v>
      </c>
      <c r="T175">
        <v>16</v>
      </c>
      <c r="U175">
        <v>16</v>
      </c>
      <c r="V175" t="s">
        <v>1250</v>
      </c>
      <c r="Y175" t="s">
        <v>752</v>
      </c>
      <c r="Z175" t="s">
        <v>563</v>
      </c>
    </row>
    <row r="176" spans="1:26" x14ac:dyDescent="0.25">
      <c r="A176" t="s">
        <v>34</v>
      </c>
      <c r="B176" t="s">
        <v>525</v>
      </c>
      <c r="C176" t="s">
        <v>3616</v>
      </c>
      <c r="D176" t="s">
        <v>429</v>
      </c>
      <c r="E176" t="s">
        <v>525</v>
      </c>
      <c r="F176" t="s">
        <v>430</v>
      </c>
      <c r="G176" t="s">
        <v>32</v>
      </c>
      <c r="H176" t="s">
        <v>1333</v>
      </c>
      <c r="J176" t="s">
        <v>17</v>
      </c>
      <c r="K176" t="s">
        <v>23</v>
      </c>
      <c r="L176" t="s">
        <v>25</v>
      </c>
      <c r="M176">
        <v>60</v>
      </c>
      <c r="O176" t="s">
        <v>35</v>
      </c>
      <c r="P176" t="s">
        <v>22</v>
      </c>
      <c r="Q176" t="s">
        <v>34</v>
      </c>
      <c r="R176" t="s">
        <v>329</v>
      </c>
      <c r="T176">
        <v>16</v>
      </c>
      <c r="U176">
        <v>16</v>
      </c>
      <c r="V176" t="s">
        <v>1250</v>
      </c>
      <c r="Y176" t="s">
        <v>752</v>
      </c>
      <c r="Z176" t="s">
        <v>563</v>
      </c>
    </row>
    <row r="177" spans="1:26" x14ac:dyDescent="0.25">
      <c r="A177" t="s">
        <v>34</v>
      </c>
      <c r="B177" t="s">
        <v>2106</v>
      </c>
      <c r="C177" t="s">
        <v>3617</v>
      </c>
      <c r="D177" t="s">
        <v>2105</v>
      </c>
      <c r="E177" t="s">
        <v>2106</v>
      </c>
      <c r="F177" t="s">
        <v>2107</v>
      </c>
      <c r="G177" t="s">
        <v>21</v>
      </c>
      <c r="H177" t="s">
        <v>2108</v>
      </c>
      <c r="I177" t="s">
        <v>2109</v>
      </c>
      <c r="J177" t="s">
        <v>17</v>
      </c>
      <c r="K177" t="s">
        <v>18</v>
      </c>
      <c r="L177" t="s">
        <v>274</v>
      </c>
      <c r="M177">
        <v>50</v>
      </c>
      <c r="N177">
        <v>48</v>
      </c>
      <c r="O177" t="s">
        <v>35</v>
      </c>
      <c r="P177" t="s">
        <v>22</v>
      </c>
      <c r="Q177" t="s">
        <v>34</v>
      </c>
      <c r="R177" t="s">
        <v>780</v>
      </c>
      <c r="S177" t="s">
        <v>780</v>
      </c>
      <c r="T177">
        <v>20</v>
      </c>
      <c r="U177">
        <v>20</v>
      </c>
      <c r="V177" t="s">
        <v>1250</v>
      </c>
      <c r="Y177" t="s">
        <v>3423</v>
      </c>
      <c r="Z177" t="s">
        <v>732</v>
      </c>
    </row>
    <row r="178" spans="1:26" x14ac:dyDescent="0.25">
      <c r="A178" t="s">
        <v>34</v>
      </c>
      <c r="B178" t="s">
        <v>2110</v>
      </c>
      <c r="C178" t="s">
        <v>3618</v>
      </c>
      <c r="D178" t="s">
        <v>2105</v>
      </c>
      <c r="E178" t="s">
        <v>2110</v>
      </c>
      <c r="F178" t="s">
        <v>2107</v>
      </c>
      <c r="G178" t="s">
        <v>21</v>
      </c>
      <c r="H178" t="s">
        <v>2111</v>
      </c>
      <c r="I178" t="s">
        <v>2112</v>
      </c>
      <c r="J178" t="s">
        <v>17</v>
      </c>
      <c r="K178" t="s">
        <v>23</v>
      </c>
      <c r="L178" t="s">
        <v>274</v>
      </c>
      <c r="M178">
        <v>50</v>
      </c>
      <c r="N178">
        <v>47</v>
      </c>
      <c r="O178" t="s">
        <v>35</v>
      </c>
      <c r="P178" t="s">
        <v>22</v>
      </c>
      <c r="Q178" t="s">
        <v>34</v>
      </c>
      <c r="R178" t="s">
        <v>572</v>
      </c>
      <c r="S178" t="s">
        <v>572</v>
      </c>
      <c r="T178">
        <v>20</v>
      </c>
      <c r="U178">
        <v>20</v>
      </c>
      <c r="V178" t="s">
        <v>1250</v>
      </c>
      <c r="Y178" t="s">
        <v>3416</v>
      </c>
      <c r="Z178" t="s">
        <v>733</v>
      </c>
    </row>
    <row r="179" spans="1:26" x14ac:dyDescent="0.25">
      <c r="A179" t="s">
        <v>34</v>
      </c>
      <c r="B179" t="s">
        <v>2267</v>
      </c>
      <c r="C179" t="s">
        <v>3619</v>
      </c>
      <c r="D179" t="s">
        <v>2105</v>
      </c>
      <c r="E179" t="s">
        <v>2267</v>
      </c>
      <c r="F179" t="s">
        <v>2107</v>
      </c>
      <c r="G179" t="s">
        <v>24</v>
      </c>
      <c r="H179" t="s">
        <v>2108</v>
      </c>
      <c r="I179" t="s">
        <v>2109</v>
      </c>
      <c r="J179" t="s">
        <v>17</v>
      </c>
      <c r="K179" t="s">
        <v>18</v>
      </c>
      <c r="L179" t="s">
        <v>274</v>
      </c>
      <c r="M179">
        <v>50</v>
      </c>
      <c r="N179">
        <v>48</v>
      </c>
      <c r="O179" t="s">
        <v>35</v>
      </c>
      <c r="P179" t="s">
        <v>22</v>
      </c>
      <c r="Q179" t="s">
        <v>34</v>
      </c>
      <c r="R179" t="s">
        <v>300</v>
      </c>
      <c r="S179" t="s">
        <v>300</v>
      </c>
      <c r="T179">
        <v>20</v>
      </c>
      <c r="U179">
        <v>20</v>
      </c>
      <c r="V179" t="s">
        <v>1250</v>
      </c>
      <c r="Y179" t="s">
        <v>3423</v>
      </c>
      <c r="Z179" t="s">
        <v>732</v>
      </c>
    </row>
    <row r="180" spans="1:26" x14ac:dyDescent="0.25">
      <c r="A180" t="s">
        <v>34</v>
      </c>
      <c r="B180" t="s">
        <v>2277</v>
      </c>
      <c r="C180" t="s">
        <v>3620</v>
      </c>
      <c r="D180" t="s">
        <v>2105</v>
      </c>
      <c r="E180" t="s">
        <v>2277</v>
      </c>
      <c r="F180" t="s">
        <v>2107</v>
      </c>
      <c r="G180" t="s">
        <v>24</v>
      </c>
      <c r="H180" t="s">
        <v>2111</v>
      </c>
      <c r="I180" t="s">
        <v>2112</v>
      </c>
      <c r="J180" t="s">
        <v>17</v>
      </c>
      <c r="K180" t="s">
        <v>23</v>
      </c>
      <c r="L180" t="s">
        <v>274</v>
      </c>
      <c r="M180">
        <v>50</v>
      </c>
      <c r="N180">
        <v>47</v>
      </c>
      <c r="O180" t="s">
        <v>35</v>
      </c>
      <c r="P180" t="s">
        <v>22</v>
      </c>
      <c r="Q180" t="s">
        <v>34</v>
      </c>
      <c r="R180" t="s">
        <v>1001</v>
      </c>
      <c r="S180" t="s">
        <v>1001</v>
      </c>
      <c r="T180">
        <v>20</v>
      </c>
      <c r="U180">
        <v>20</v>
      </c>
      <c r="V180" t="s">
        <v>1250</v>
      </c>
      <c r="Y180" t="s">
        <v>3416</v>
      </c>
      <c r="Z180" t="s">
        <v>733</v>
      </c>
    </row>
    <row r="181" spans="1:26" x14ac:dyDescent="0.25">
      <c r="A181" t="s">
        <v>34</v>
      </c>
      <c r="B181" t="s">
        <v>2268</v>
      </c>
      <c r="C181" t="s">
        <v>3621</v>
      </c>
      <c r="D181" t="s">
        <v>2105</v>
      </c>
      <c r="E181" t="s">
        <v>2268</v>
      </c>
      <c r="F181" t="s">
        <v>2107</v>
      </c>
      <c r="G181" t="s">
        <v>26</v>
      </c>
      <c r="H181" t="s">
        <v>2108</v>
      </c>
      <c r="I181" t="s">
        <v>2109</v>
      </c>
      <c r="J181" t="s">
        <v>17</v>
      </c>
      <c r="K181" t="s">
        <v>18</v>
      </c>
      <c r="L181" t="s">
        <v>274</v>
      </c>
      <c r="M181">
        <v>50</v>
      </c>
      <c r="N181">
        <v>48</v>
      </c>
      <c r="O181" t="s">
        <v>35</v>
      </c>
      <c r="P181" t="s">
        <v>22</v>
      </c>
      <c r="Q181" t="s">
        <v>34</v>
      </c>
      <c r="R181" t="s">
        <v>2269</v>
      </c>
      <c r="S181" t="s">
        <v>2269</v>
      </c>
      <c r="T181">
        <v>20</v>
      </c>
      <c r="U181">
        <v>20</v>
      </c>
      <c r="V181" t="s">
        <v>1250</v>
      </c>
      <c r="Y181" t="s">
        <v>3423</v>
      </c>
      <c r="Z181" t="s">
        <v>732</v>
      </c>
    </row>
    <row r="182" spans="1:26" x14ac:dyDescent="0.25">
      <c r="A182" t="s">
        <v>34</v>
      </c>
      <c r="B182" t="s">
        <v>2278</v>
      </c>
      <c r="C182" t="s">
        <v>3622</v>
      </c>
      <c r="D182" t="s">
        <v>2105</v>
      </c>
      <c r="E182" t="s">
        <v>2278</v>
      </c>
      <c r="F182" t="s">
        <v>2107</v>
      </c>
      <c r="G182" t="s">
        <v>26</v>
      </c>
      <c r="H182" t="s">
        <v>2111</v>
      </c>
      <c r="I182" t="s">
        <v>2112</v>
      </c>
      <c r="J182" t="s">
        <v>17</v>
      </c>
      <c r="K182" t="s">
        <v>23</v>
      </c>
      <c r="L182" t="s">
        <v>274</v>
      </c>
      <c r="M182">
        <v>50</v>
      </c>
      <c r="N182">
        <v>47</v>
      </c>
      <c r="O182" t="s">
        <v>35</v>
      </c>
      <c r="P182" t="s">
        <v>22</v>
      </c>
      <c r="Q182" t="s">
        <v>34</v>
      </c>
      <c r="R182" t="s">
        <v>556</v>
      </c>
      <c r="S182" t="s">
        <v>556</v>
      </c>
      <c r="T182">
        <v>20</v>
      </c>
      <c r="U182">
        <v>20</v>
      </c>
      <c r="V182" t="s">
        <v>1250</v>
      </c>
      <c r="Y182" t="s">
        <v>3416</v>
      </c>
      <c r="Z182" t="s">
        <v>733</v>
      </c>
    </row>
    <row r="183" spans="1:26" x14ac:dyDescent="0.25">
      <c r="A183" t="s">
        <v>34</v>
      </c>
      <c r="B183" t="s">
        <v>2270</v>
      </c>
      <c r="C183" t="s">
        <v>3623</v>
      </c>
      <c r="D183" t="s">
        <v>2105</v>
      </c>
      <c r="E183" t="s">
        <v>2270</v>
      </c>
      <c r="F183" t="s">
        <v>2107</v>
      </c>
      <c r="G183" t="s">
        <v>27</v>
      </c>
      <c r="H183" t="s">
        <v>2108</v>
      </c>
      <c r="I183" t="s">
        <v>2109</v>
      </c>
      <c r="J183" t="s">
        <v>17</v>
      </c>
      <c r="K183" t="s">
        <v>18</v>
      </c>
      <c r="L183" t="s">
        <v>274</v>
      </c>
      <c r="M183">
        <v>50</v>
      </c>
      <c r="N183">
        <v>48</v>
      </c>
      <c r="O183" t="s">
        <v>35</v>
      </c>
      <c r="P183" t="s">
        <v>22</v>
      </c>
      <c r="Q183" t="s">
        <v>34</v>
      </c>
      <c r="R183" t="s">
        <v>951</v>
      </c>
      <c r="S183" t="s">
        <v>951</v>
      </c>
      <c r="T183">
        <v>20</v>
      </c>
      <c r="U183">
        <v>20</v>
      </c>
      <c r="V183" t="s">
        <v>1250</v>
      </c>
      <c r="Y183" t="s">
        <v>3423</v>
      </c>
      <c r="Z183" t="s">
        <v>732</v>
      </c>
    </row>
    <row r="184" spans="1:26" x14ac:dyDescent="0.25">
      <c r="A184" t="s">
        <v>34</v>
      </c>
      <c r="B184" t="s">
        <v>2279</v>
      </c>
      <c r="C184" t="s">
        <v>3624</v>
      </c>
      <c r="D184" t="s">
        <v>2105</v>
      </c>
      <c r="E184" t="s">
        <v>2279</v>
      </c>
      <c r="F184" t="s">
        <v>2107</v>
      </c>
      <c r="G184" t="s">
        <v>27</v>
      </c>
      <c r="H184" t="s">
        <v>2111</v>
      </c>
      <c r="I184" t="s">
        <v>2112</v>
      </c>
      <c r="J184" t="s">
        <v>17</v>
      </c>
      <c r="K184" t="s">
        <v>23</v>
      </c>
      <c r="L184" t="s">
        <v>274</v>
      </c>
      <c r="M184">
        <v>50</v>
      </c>
      <c r="N184">
        <v>47</v>
      </c>
      <c r="O184" t="s">
        <v>35</v>
      </c>
      <c r="P184" t="s">
        <v>22</v>
      </c>
      <c r="Q184" t="s">
        <v>34</v>
      </c>
      <c r="R184" t="s">
        <v>805</v>
      </c>
      <c r="S184" t="s">
        <v>805</v>
      </c>
      <c r="T184">
        <v>20</v>
      </c>
      <c r="U184">
        <v>20</v>
      </c>
      <c r="V184" t="s">
        <v>1250</v>
      </c>
      <c r="Y184" t="s">
        <v>3416</v>
      </c>
      <c r="Z184" t="s">
        <v>733</v>
      </c>
    </row>
    <row r="185" spans="1:26" x14ac:dyDescent="0.25">
      <c r="A185" t="s">
        <v>34</v>
      </c>
      <c r="B185" t="s">
        <v>2271</v>
      </c>
      <c r="C185" t="s">
        <v>3625</v>
      </c>
      <c r="D185" t="s">
        <v>2105</v>
      </c>
      <c r="E185" t="s">
        <v>2271</v>
      </c>
      <c r="F185" t="s">
        <v>2107</v>
      </c>
      <c r="G185" t="s">
        <v>47</v>
      </c>
      <c r="H185" t="s">
        <v>2108</v>
      </c>
      <c r="I185" t="s">
        <v>2109</v>
      </c>
      <c r="J185" t="s">
        <v>17</v>
      </c>
      <c r="K185" t="s">
        <v>18</v>
      </c>
      <c r="L185" t="s">
        <v>274</v>
      </c>
      <c r="M185">
        <v>50</v>
      </c>
      <c r="N185">
        <v>48</v>
      </c>
      <c r="O185" t="s">
        <v>35</v>
      </c>
      <c r="P185" t="s">
        <v>22</v>
      </c>
      <c r="Q185" t="s">
        <v>34</v>
      </c>
      <c r="R185" t="s">
        <v>2272</v>
      </c>
      <c r="S185" t="s">
        <v>2272</v>
      </c>
      <c r="T185">
        <v>20</v>
      </c>
      <c r="U185">
        <v>20</v>
      </c>
      <c r="V185" t="s">
        <v>1250</v>
      </c>
      <c r="Y185" t="s">
        <v>3423</v>
      </c>
      <c r="Z185" t="s">
        <v>732</v>
      </c>
    </row>
    <row r="186" spans="1:26" x14ac:dyDescent="0.25">
      <c r="A186" t="s">
        <v>34</v>
      </c>
      <c r="B186" t="s">
        <v>2280</v>
      </c>
      <c r="C186" t="s">
        <v>3626</v>
      </c>
      <c r="D186" t="s">
        <v>2105</v>
      </c>
      <c r="E186" t="s">
        <v>2280</v>
      </c>
      <c r="F186" t="s">
        <v>2107</v>
      </c>
      <c r="G186" t="s">
        <v>47</v>
      </c>
      <c r="H186" t="s">
        <v>2111</v>
      </c>
      <c r="I186" t="s">
        <v>2112</v>
      </c>
      <c r="J186" t="s">
        <v>17</v>
      </c>
      <c r="K186" t="s">
        <v>23</v>
      </c>
      <c r="L186" t="s">
        <v>274</v>
      </c>
      <c r="M186">
        <v>50</v>
      </c>
      <c r="N186">
        <v>47</v>
      </c>
      <c r="O186" t="s">
        <v>35</v>
      </c>
      <c r="P186" t="s">
        <v>22</v>
      </c>
      <c r="Q186" t="s">
        <v>34</v>
      </c>
      <c r="R186" t="s">
        <v>1023</v>
      </c>
      <c r="S186" t="s">
        <v>1023</v>
      </c>
      <c r="T186">
        <v>20</v>
      </c>
      <c r="U186">
        <v>20</v>
      </c>
      <c r="V186" t="s">
        <v>1250</v>
      </c>
      <c r="Y186" t="s">
        <v>3416</v>
      </c>
      <c r="Z186" t="s">
        <v>733</v>
      </c>
    </row>
    <row r="187" spans="1:26" x14ac:dyDescent="0.25">
      <c r="A187" t="s">
        <v>34</v>
      </c>
      <c r="B187" t="s">
        <v>2273</v>
      </c>
      <c r="C187" t="s">
        <v>3627</v>
      </c>
      <c r="D187" t="s">
        <v>2105</v>
      </c>
      <c r="E187" t="s">
        <v>2273</v>
      </c>
      <c r="F187" t="s">
        <v>2107</v>
      </c>
      <c r="G187" t="s">
        <v>48</v>
      </c>
      <c r="H187" t="s">
        <v>2108</v>
      </c>
      <c r="I187" t="s">
        <v>2109</v>
      </c>
      <c r="J187" t="s">
        <v>17</v>
      </c>
      <c r="K187" t="s">
        <v>18</v>
      </c>
      <c r="L187" t="s">
        <v>274</v>
      </c>
      <c r="M187">
        <v>50</v>
      </c>
      <c r="N187">
        <v>48</v>
      </c>
      <c r="O187" t="s">
        <v>35</v>
      </c>
      <c r="P187" t="s">
        <v>22</v>
      </c>
      <c r="Q187" t="s">
        <v>34</v>
      </c>
      <c r="R187" t="s">
        <v>29</v>
      </c>
      <c r="S187" t="s">
        <v>29</v>
      </c>
      <c r="T187">
        <v>20</v>
      </c>
      <c r="U187">
        <v>20</v>
      </c>
      <c r="V187" t="s">
        <v>1250</v>
      </c>
      <c r="Y187" t="s">
        <v>3423</v>
      </c>
      <c r="Z187" t="s">
        <v>732</v>
      </c>
    </row>
    <row r="188" spans="1:26" x14ac:dyDescent="0.25">
      <c r="A188" t="s">
        <v>34</v>
      </c>
      <c r="B188" t="s">
        <v>2281</v>
      </c>
      <c r="C188" t="s">
        <v>3628</v>
      </c>
      <c r="D188" t="s">
        <v>2105</v>
      </c>
      <c r="E188" t="s">
        <v>2281</v>
      </c>
      <c r="F188" t="s">
        <v>2107</v>
      </c>
      <c r="G188" t="s">
        <v>48</v>
      </c>
      <c r="H188" t="s">
        <v>2111</v>
      </c>
      <c r="I188" t="s">
        <v>2112</v>
      </c>
      <c r="J188" t="s">
        <v>17</v>
      </c>
      <c r="K188" t="s">
        <v>23</v>
      </c>
      <c r="L188" t="s">
        <v>274</v>
      </c>
      <c r="M188">
        <v>50</v>
      </c>
      <c r="N188">
        <v>47</v>
      </c>
      <c r="O188" t="s">
        <v>35</v>
      </c>
      <c r="P188" t="s">
        <v>22</v>
      </c>
      <c r="Q188" t="s">
        <v>34</v>
      </c>
      <c r="R188" t="s">
        <v>839</v>
      </c>
      <c r="S188" t="s">
        <v>839</v>
      </c>
      <c r="T188">
        <v>20</v>
      </c>
      <c r="U188">
        <v>20</v>
      </c>
      <c r="V188" t="s">
        <v>1250</v>
      </c>
      <c r="Y188" t="s">
        <v>3416</v>
      </c>
      <c r="Z188" t="s">
        <v>733</v>
      </c>
    </row>
    <row r="189" spans="1:26" x14ac:dyDescent="0.25">
      <c r="A189" t="s">
        <v>34</v>
      </c>
      <c r="B189" t="s">
        <v>2274</v>
      </c>
      <c r="C189" t="s">
        <v>3629</v>
      </c>
      <c r="D189" t="s">
        <v>2105</v>
      </c>
      <c r="E189" t="s">
        <v>2274</v>
      </c>
      <c r="F189" t="s">
        <v>2107</v>
      </c>
      <c r="G189" t="s">
        <v>61</v>
      </c>
      <c r="H189" t="s">
        <v>2108</v>
      </c>
      <c r="I189" t="s">
        <v>2109</v>
      </c>
      <c r="J189" t="s">
        <v>17</v>
      </c>
      <c r="K189" t="s">
        <v>18</v>
      </c>
      <c r="L189" t="s">
        <v>274</v>
      </c>
      <c r="M189">
        <v>50</v>
      </c>
      <c r="N189">
        <v>48</v>
      </c>
      <c r="O189" t="s">
        <v>35</v>
      </c>
      <c r="P189" t="s">
        <v>22</v>
      </c>
      <c r="Q189" t="s">
        <v>34</v>
      </c>
      <c r="R189" t="s">
        <v>2275</v>
      </c>
      <c r="S189" t="s">
        <v>2275</v>
      </c>
      <c r="T189">
        <v>20</v>
      </c>
      <c r="U189">
        <v>20</v>
      </c>
      <c r="V189" t="s">
        <v>1250</v>
      </c>
      <c r="Y189" t="s">
        <v>3423</v>
      </c>
      <c r="Z189" t="s">
        <v>732</v>
      </c>
    </row>
    <row r="190" spans="1:26" x14ac:dyDescent="0.25">
      <c r="A190" t="s">
        <v>34</v>
      </c>
      <c r="B190" t="s">
        <v>2282</v>
      </c>
      <c r="C190" t="s">
        <v>3630</v>
      </c>
      <c r="D190" t="s">
        <v>2105</v>
      </c>
      <c r="E190" t="s">
        <v>2282</v>
      </c>
      <c r="F190" t="s">
        <v>2107</v>
      </c>
      <c r="G190" t="s">
        <v>61</v>
      </c>
      <c r="H190" t="s">
        <v>2111</v>
      </c>
      <c r="I190" t="s">
        <v>2112</v>
      </c>
      <c r="J190" t="s">
        <v>17</v>
      </c>
      <c r="K190" t="s">
        <v>23</v>
      </c>
      <c r="L190" t="s">
        <v>274</v>
      </c>
      <c r="M190">
        <v>50</v>
      </c>
      <c r="N190">
        <v>47</v>
      </c>
      <c r="O190" t="s">
        <v>35</v>
      </c>
      <c r="P190" t="s">
        <v>22</v>
      </c>
      <c r="Q190" t="s">
        <v>34</v>
      </c>
      <c r="R190" t="s">
        <v>1010</v>
      </c>
      <c r="S190" t="s">
        <v>1010</v>
      </c>
      <c r="T190">
        <v>20</v>
      </c>
      <c r="U190">
        <v>20</v>
      </c>
      <c r="V190" t="s">
        <v>1250</v>
      </c>
      <c r="Y190" t="s">
        <v>3416</v>
      </c>
      <c r="Z190" t="s">
        <v>733</v>
      </c>
    </row>
    <row r="191" spans="1:26" x14ac:dyDescent="0.25">
      <c r="A191" t="s">
        <v>34</v>
      </c>
      <c r="B191" t="s">
        <v>2276</v>
      </c>
      <c r="C191" t="s">
        <v>3631</v>
      </c>
      <c r="D191" t="s">
        <v>2105</v>
      </c>
      <c r="E191" t="s">
        <v>2276</v>
      </c>
      <c r="F191" t="s">
        <v>2107</v>
      </c>
      <c r="G191" t="s">
        <v>62</v>
      </c>
      <c r="H191" t="s">
        <v>2108</v>
      </c>
      <c r="I191" t="s">
        <v>2109</v>
      </c>
      <c r="J191" t="s">
        <v>17</v>
      </c>
      <c r="K191" t="s">
        <v>18</v>
      </c>
      <c r="L191" t="s">
        <v>274</v>
      </c>
      <c r="M191">
        <v>50</v>
      </c>
      <c r="N191">
        <v>15</v>
      </c>
      <c r="O191" t="s">
        <v>35</v>
      </c>
      <c r="P191" t="s">
        <v>22</v>
      </c>
      <c r="Q191" t="s">
        <v>34</v>
      </c>
      <c r="R191" t="s">
        <v>294</v>
      </c>
      <c r="S191" t="s">
        <v>294</v>
      </c>
      <c r="T191">
        <v>20</v>
      </c>
      <c r="U191">
        <v>20</v>
      </c>
      <c r="V191" t="s">
        <v>1250</v>
      </c>
      <c r="Y191" t="s">
        <v>3423</v>
      </c>
      <c r="Z191" t="s">
        <v>732</v>
      </c>
    </row>
    <row r="192" spans="1:26" x14ac:dyDescent="0.25">
      <c r="A192" t="s">
        <v>34</v>
      </c>
      <c r="B192" t="s">
        <v>2283</v>
      </c>
      <c r="C192" t="s">
        <v>3632</v>
      </c>
      <c r="D192" t="s">
        <v>2105</v>
      </c>
      <c r="E192" t="s">
        <v>2283</v>
      </c>
      <c r="F192" t="s">
        <v>2107</v>
      </c>
      <c r="G192" t="s">
        <v>62</v>
      </c>
      <c r="H192" t="s">
        <v>2111</v>
      </c>
      <c r="I192" t="s">
        <v>2112</v>
      </c>
      <c r="J192" t="s">
        <v>17</v>
      </c>
      <c r="K192" t="s">
        <v>23</v>
      </c>
      <c r="L192" t="s">
        <v>274</v>
      </c>
      <c r="M192">
        <v>50</v>
      </c>
      <c r="N192">
        <v>27</v>
      </c>
      <c r="O192" t="s">
        <v>35</v>
      </c>
      <c r="P192" t="s">
        <v>22</v>
      </c>
      <c r="Q192" t="s">
        <v>34</v>
      </c>
      <c r="R192" t="s">
        <v>2284</v>
      </c>
      <c r="S192" t="s">
        <v>2284</v>
      </c>
      <c r="T192">
        <v>20</v>
      </c>
      <c r="U192">
        <v>20</v>
      </c>
      <c r="V192" t="s">
        <v>1250</v>
      </c>
      <c r="Y192" t="s">
        <v>3416</v>
      </c>
      <c r="Z192" t="s">
        <v>733</v>
      </c>
    </row>
    <row r="193" spans="1:26" x14ac:dyDescent="0.25">
      <c r="A193" t="s">
        <v>34</v>
      </c>
      <c r="B193" t="s">
        <v>3347</v>
      </c>
      <c r="C193" t="s">
        <v>3633</v>
      </c>
      <c r="D193" t="s">
        <v>2105</v>
      </c>
      <c r="E193" t="s">
        <v>3347</v>
      </c>
      <c r="F193" t="s">
        <v>2107</v>
      </c>
      <c r="G193" t="s">
        <v>63</v>
      </c>
      <c r="H193" t="s">
        <v>2108</v>
      </c>
      <c r="I193" t="s">
        <v>2109</v>
      </c>
      <c r="J193" t="s">
        <v>17</v>
      </c>
      <c r="K193" t="s">
        <v>18</v>
      </c>
      <c r="L193" t="s">
        <v>274</v>
      </c>
      <c r="M193">
        <v>50</v>
      </c>
      <c r="O193" t="s">
        <v>35</v>
      </c>
      <c r="P193" t="s">
        <v>22</v>
      </c>
      <c r="Q193" t="s">
        <v>34</v>
      </c>
      <c r="R193" t="s">
        <v>1004</v>
      </c>
      <c r="T193">
        <v>20</v>
      </c>
      <c r="U193">
        <v>20</v>
      </c>
      <c r="V193" t="s">
        <v>1250</v>
      </c>
      <c r="Y193" t="s">
        <v>3423</v>
      </c>
      <c r="Z193" t="s">
        <v>732</v>
      </c>
    </row>
    <row r="194" spans="1:26" x14ac:dyDescent="0.25">
      <c r="A194" t="s">
        <v>34</v>
      </c>
      <c r="B194" t="s">
        <v>2113</v>
      </c>
      <c r="C194" t="s">
        <v>3634</v>
      </c>
      <c r="D194" t="s">
        <v>2105</v>
      </c>
      <c r="E194" t="s">
        <v>2113</v>
      </c>
      <c r="F194" t="s">
        <v>2107</v>
      </c>
      <c r="G194" t="s">
        <v>31</v>
      </c>
      <c r="H194" t="s">
        <v>2114</v>
      </c>
      <c r="I194" t="s">
        <v>2115</v>
      </c>
      <c r="J194" t="s">
        <v>17</v>
      </c>
      <c r="K194" t="s">
        <v>18</v>
      </c>
      <c r="L194" t="s">
        <v>274</v>
      </c>
      <c r="M194">
        <v>50</v>
      </c>
      <c r="N194">
        <v>48</v>
      </c>
      <c r="O194" t="s">
        <v>35</v>
      </c>
      <c r="P194" t="s">
        <v>22</v>
      </c>
      <c r="Q194" t="s">
        <v>34</v>
      </c>
      <c r="R194" t="s">
        <v>782</v>
      </c>
      <c r="S194" t="s">
        <v>782</v>
      </c>
      <c r="T194">
        <v>20</v>
      </c>
      <c r="U194">
        <v>20</v>
      </c>
      <c r="V194" t="s">
        <v>1250</v>
      </c>
      <c r="Y194" t="s">
        <v>3424</v>
      </c>
      <c r="Z194" t="s">
        <v>736</v>
      </c>
    </row>
    <row r="195" spans="1:26" x14ac:dyDescent="0.25">
      <c r="A195" t="s">
        <v>34</v>
      </c>
      <c r="B195" t="s">
        <v>2116</v>
      </c>
      <c r="C195" t="s">
        <v>3635</v>
      </c>
      <c r="D195" t="s">
        <v>2105</v>
      </c>
      <c r="E195" t="s">
        <v>2116</v>
      </c>
      <c r="F195" t="s">
        <v>2107</v>
      </c>
      <c r="G195" t="s">
        <v>31</v>
      </c>
      <c r="H195" t="s">
        <v>2117</v>
      </c>
      <c r="I195" t="s">
        <v>2118</v>
      </c>
      <c r="J195" t="s">
        <v>17</v>
      </c>
      <c r="K195" t="s">
        <v>23</v>
      </c>
      <c r="L195" t="s">
        <v>274</v>
      </c>
      <c r="M195">
        <v>50</v>
      </c>
      <c r="N195">
        <v>47</v>
      </c>
      <c r="O195" t="s">
        <v>35</v>
      </c>
      <c r="P195" t="s">
        <v>22</v>
      </c>
      <c r="Q195" t="s">
        <v>34</v>
      </c>
      <c r="R195" t="s">
        <v>470</v>
      </c>
      <c r="S195" t="s">
        <v>470</v>
      </c>
      <c r="T195">
        <v>20</v>
      </c>
      <c r="U195">
        <v>20</v>
      </c>
      <c r="V195" t="s">
        <v>1250</v>
      </c>
      <c r="Y195" t="s">
        <v>3409</v>
      </c>
      <c r="Z195" t="s">
        <v>737</v>
      </c>
    </row>
    <row r="196" spans="1:26" x14ac:dyDescent="0.25">
      <c r="A196" t="s">
        <v>34</v>
      </c>
      <c r="B196" t="s">
        <v>2285</v>
      </c>
      <c r="C196" t="s">
        <v>3636</v>
      </c>
      <c r="D196" t="s">
        <v>2105</v>
      </c>
      <c r="E196" t="s">
        <v>2285</v>
      </c>
      <c r="F196" t="s">
        <v>2107</v>
      </c>
      <c r="G196" t="s">
        <v>32</v>
      </c>
      <c r="H196" t="s">
        <v>2114</v>
      </c>
      <c r="I196" t="s">
        <v>2115</v>
      </c>
      <c r="J196" t="s">
        <v>17</v>
      </c>
      <c r="K196" t="s">
        <v>18</v>
      </c>
      <c r="L196" t="s">
        <v>274</v>
      </c>
      <c r="M196">
        <v>50</v>
      </c>
      <c r="N196">
        <v>48</v>
      </c>
      <c r="O196" t="s">
        <v>35</v>
      </c>
      <c r="P196" t="s">
        <v>22</v>
      </c>
      <c r="Q196" t="s">
        <v>34</v>
      </c>
      <c r="R196" t="s">
        <v>621</v>
      </c>
      <c r="S196" t="s">
        <v>621</v>
      </c>
      <c r="T196">
        <v>20</v>
      </c>
      <c r="U196">
        <v>20</v>
      </c>
      <c r="V196" t="s">
        <v>1250</v>
      </c>
      <c r="Y196" t="s">
        <v>3424</v>
      </c>
      <c r="Z196" t="s">
        <v>736</v>
      </c>
    </row>
    <row r="197" spans="1:26" x14ac:dyDescent="0.25">
      <c r="A197" t="s">
        <v>34</v>
      </c>
      <c r="B197" t="s">
        <v>2292</v>
      </c>
      <c r="C197" t="s">
        <v>3637</v>
      </c>
      <c r="D197" t="s">
        <v>2105</v>
      </c>
      <c r="E197" t="s">
        <v>2292</v>
      </c>
      <c r="F197" t="s">
        <v>2107</v>
      </c>
      <c r="G197" t="s">
        <v>32</v>
      </c>
      <c r="H197" t="s">
        <v>2117</v>
      </c>
      <c r="I197" t="s">
        <v>2118</v>
      </c>
      <c r="J197" t="s">
        <v>17</v>
      </c>
      <c r="K197" t="s">
        <v>23</v>
      </c>
      <c r="L197" t="s">
        <v>274</v>
      </c>
      <c r="M197">
        <v>50</v>
      </c>
      <c r="N197">
        <v>47</v>
      </c>
      <c r="O197" t="s">
        <v>35</v>
      </c>
      <c r="P197" t="s">
        <v>22</v>
      </c>
      <c r="Q197" t="s">
        <v>34</v>
      </c>
      <c r="R197" t="s">
        <v>556</v>
      </c>
      <c r="S197" t="s">
        <v>556</v>
      </c>
      <c r="T197">
        <v>20</v>
      </c>
      <c r="U197">
        <v>20</v>
      </c>
      <c r="V197" t="s">
        <v>1250</v>
      </c>
      <c r="Y197" t="s">
        <v>3409</v>
      </c>
      <c r="Z197" t="s">
        <v>737</v>
      </c>
    </row>
    <row r="198" spans="1:26" x14ac:dyDescent="0.25">
      <c r="A198" t="s">
        <v>34</v>
      </c>
      <c r="B198" t="s">
        <v>2286</v>
      </c>
      <c r="C198" t="s">
        <v>3638</v>
      </c>
      <c r="D198" t="s">
        <v>2105</v>
      </c>
      <c r="E198" t="s">
        <v>2286</v>
      </c>
      <c r="F198" t="s">
        <v>2107</v>
      </c>
      <c r="G198" t="s">
        <v>46</v>
      </c>
      <c r="H198" t="s">
        <v>2114</v>
      </c>
      <c r="I198" t="s">
        <v>2115</v>
      </c>
      <c r="J198" t="s">
        <v>17</v>
      </c>
      <c r="K198" t="s">
        <v>18</v>
      </c>
      <c r="L198" t="s">
        <v>274</v>
      </c>
      <c r="M198">
        <v>50</v>
      </c>
      <c r="N198">
        <v>48</v>
      </c>
      <c r="O198" t="s">
        <v>35</v>
      </c>
      <c r="P198" t="s">
        <v>22</v>
      </c>
      <c r="Q198" t="s">
        <v>34</v>
      </c>
      <c r="R198" t="s">
        <v>1008</v>
      </c>
      <c r="S198" t="s">
        <v>1008</v>
      </c>
      <c r="T198">
        <v>20</v>
      </c>
      <c r="U198">
        <v>20</v>
      </c>
      <c r="V198" t="s">
        <v>1250</v>
      </c>
      <c r="Y198" t="s">
        <v>3424</v>
      </c>
      <c r="Z198" t="s">
        <v>736</v>
      </c>
    </row>
    <row r="199" spans="1:26" x14ac:dyDescent="0.25">
      <c r="A199" t="s">
        <v>34</v>
      </c>
      <c r="B199" t="s">
        <v>2293</v>
      </c>
      <c r="C199" t="s">
        <v>3639</v>
      </c>
      <c r="D199" t="s">
        <v>2105</v>
      </c>
      <c r="E199" t="s">
        <v>2293</v>
      </c>
      <c r="F199" t="s">
        <v>2107</v>
      </c>
      <c r="G199" t="s">
        <v>46</v>
      </c>
      <c r="H199" t="s">
        <v>2117</v>
      </c>
      <c r="I199" t="s">
        <v>2118</v>
      </c>
      <c r="J199" t="s">
        <v>17</v>
      </c>
      <c r="K199" t="s">
        <v>23</v>
      </c>
      <c r="L199" t="s">
        <v>274</v>
      </c>
      <c r="M199">
        <v>50</v>
      </c>
      <c r="N199">
        <v>47</v>
      </c>
      <c r="O199" t="s">
        <v>35</v>
      </c>
      <c r="P199" t="s">
        <v>22</v>
      </c>
      <c r="Q199" t="s">
        <v>34</v>
      </c>
      <c r="R199" t="s">
        <v>805</v>
      </c>
      <c r="S199" t="s">
        <v>805</v>
      </c>
      <c r="T199">
        <v>20</v>
      </c>
      <c r="U199">
        <v>20</v>
      </c>
      <c r="V199" t="s">
        <v>1250</v>
      </c>
      <c r="Y199" t="s">
        <v>3409</v>
      </c>
      <c r="Z199" t="s">
        <v>737</v>
      </c>
    </row>
    <row r="200" spans="1:26" x14ac:dyDescent="0.25">
      <c r="A200" t="s">
        <v>34</v>
      </c>
      <c r="B200" t="s">
        <v>2287</v>
      </c>
      <c r="C200" t="s">
        <v>3640</v>
      </c>
      <c r="D200" t="s">
        <v>2105</v>
      </c>
      <c r="E200" t="s">
        <v>2287</v>
      </c>
      <c r="F200" t="s">
        <v>2107</v>
      </c>
      <c r="G200" t="s">
        <v>49</v>
      </c>
      <c r="H200" t="s">
        <v>2114</v>
      </c>
      <c r="I200" t="s">
        <v>2115</v>
      </c>
      <c r="J200" t="s">
        <v>17</v>
      </c>
      <c r="K200" t="s">
        <v>18</v>
      </c>
      <c r="L200" t="s">
        <v>274</v>
      </c>
      <c r="M200">
        <v>50</v>
      </c>
      <c r="N200">
        <v>48</v>
      </c>
      <c r="O200" t="s">
        <v>35</v>
      </c>
      <c r="P200" t="s">
        <v>22</v>
      </c>
      <c r="Q200" t="s">
        <v>34</v>
      </c>
      <c r="R200" t="s">
        <v>1004</v>
      </c>
      <c r="S200" t="s">
        <v>1004</v>
      </c>
      <c r="T200">
        <v>20</v>
      </c>
      <c r="U200">
        <v>20</v>
      </c>
      <c r="V200" t="s">
        <v>1250</v>
      </c>
      <c r="Y200" t="s">
        <v>3424</v>
      </c>
      <c r="Z200" t="s">
        <v>736</v>
      </c>
    </row>
    <row r="201" spans="1:26" x14ac:dyDescent="0.25">
      <c r="A201" t="s">
        <v>34</v>
      </c>
      <c r="B201" t="s">
        <v>2294</v>
      </c>
      <c r="C201" t="s">
        <v>3641</v>
      </c>
      <c r="D201" t="s">
        <v>2105</v>
      </c>
      <c r="E201" t="s">
        <v>2294</v>
      </c>
      <c r="F201" t="s">
        <v>2107</v>
      </c>
      <c r="G201" t="s">
        <v>49</v>
      </c>
      <c r="H201" t="s">
        <v>2117</v>
      </c>
      <c r="I201" t="s">
        <v>2118</v>
      </c>
      <c r="J201" t="s">
        <v>17</v>
      </c>
      <c r="K201" t="s">
        <v>23</v>
      </c>
      <c r="L201" t="s">
        <v>274</v>
      </c>
      <c r="M201">
        <v>50</v>
      </c>
      <c r="N201">
        <v>47</v>
      </c>
      <c r="O201" t="s">
        <v>35</v>
      </c>
      <c r="P201" t="s">
        <v>22</v>
      </c>
      <c r="Q201" t="s">
        <v>34</v>
      </c>
      <c r="R201" t="s">
        <v>2295</v>
      </c>
      <c r="S201" t="s">
        <v>2295</v>
      </c>
      <c r="T201">
        <v>20</v>
      </c>
      <c r="U201">
        <v>20</v>
      </c>
      <c r="V201" t="s">
        <v>1250</v>
      </c>
      <c r="Y201" t="s">
        <v>3409</v>
      </c>
      <c r="Z201" t="s">
        <v>737</v>
      </c>
    </row>
    <row r="202" spans="1:26" x14ac:dyDescent="0.25">
      <c r="A202" t="s">
        <v>34</v>
      </c>
      <c r="B202" t="s">
        <v>2288</v>
      </c>
      <c r="C202" t="s">
        <v>3642</v>
      </c>
      <c r="D202" t="s">
        <v>2105</v>
      </c>
      <c r="E202" t="s">
        <v>2288</v>
      </c>
      <c r="F202" t="s">
        <v>2107</v>
      </c>
      <c r="G202" t="s">
        <v>50</v>
      </c>
      <c r="H202" t="s">
        <v>2114</v>
      </c>
      <c r="I202" t="s">
        <v>2115</v>
      </c>
      <c r="J202" t="s">
        <v>17</v>
      </c>
      <c r="K202" t="s">
        <v>18</v>
      </c>
      <c r="L202" t="s">
        <v>274</v>
      </c>
      <c r="M202">
        <v>50</v>
      </c>
      <c r="N202">
        <v>48</v>
      </c>
      <c r="O202" t="s">
        <v>35</v>
      </c>
      <c r="P202" t="s">
        <v>22</v>
      </c>
      <c r="Q202" t="s">
        <v>34</v>
      </c>
      <c r="R202" t="s">
        <v>951</v>
      </c>
      <c r="S202" t="s">
        <v>951</v>
      </c>
      <c r="T202">
        <v>20</v>
      </c>
      <c r="U202">
        <v>20</v>
      </c>
      <c r="V202" t="s">
        <v>1250</v>
      </c>
      <c r="Y202" t="s">
        <v>3424</v>
      </c>
      <c r="Z202" t="s">
        <v>736</v>
      </c>
    </row>
    <row r="203" spans="1:26" x14ac:dyDescent="0.25">
      <c r="A203" t="s">
        <v>34</v>
      </c>
      <c r="B203" t="s">
        <v>2296</v>
      </c>
      <c r="C203" t="s">
        <v>3643</v>
      </c>
      <c r="D203" t="s">
        <v>2105</v>
      </c>
      <c r="E203" t="s">
        <v>2296</v>
      </c>
      <c r="F203" t="s">
        <v>2107</v>
      </c>
      <c r="G203" t="s">
        <v>50</v>
      </c>
      <c r="H203" t="s">
        <v>2117</v>
      </c>
      <c r="I203" t="s">
        <v>2118</v>
      </c>
      <c r="J203" t="s">
        <v>17</v>
      </c>
      <c r="K203" t="s">
        <v>23</v>
      </c>
      <c r="L203" t="s">
        <v>274</v>
      </c>
      <c r="M203">
        <v>50</v>
      </c>
      <c r="N203">
        <v>47</v>
      </c>
      <c r="O203" t="s">
        <v>35</v>
      </c>
      <c r="P203" t="s">
        <v>22</v>
      </c>
      <c r="Q203" t="s">
        <v>34</v>
      </c>
      <c r="R203" t="s">
        <v>839</v>
      </c>
      <c r="S203" t="s">
        <v>839</v>
      </c>
      <c r="T203">
        <v>20</v>
      </c>
      <c r="U203">
        <v>20</v>
      </c>
      <c r="V203" t="s">
        <v>1250</v>
      </c>
      <c r="Y203" t="s">
        <v>3409</v>
      </c>
      <c r="Z203" t="s">
        <v>737</v>
      </c>
    </row>
    <row r="204" spans="1:26" x14ac:dyDescent="0.25">
      <c r="A204" t="s">
        <v>34</v>
      </c>
      <c r="B204" t="s">
        <v>2289</v>
      </c>
      <c r="C204" t="s">
        <v>3644</v>
      </c>
      <c r="D204" t="s">
        <v>2105</v>
      </c>
      <c r="E204" t="s">
        <v>2289</v>
      </c>
      <c r="F204" t="s">
        <v>2107</v>
      </c>
      <c r="G204" t="s">
        <v>51</v>
      </c>
      <c r="H204" t="s">
        <v>2114</v>
      </c>
      <c r="I204" t="s">
        <v>2115</v>
      </c>
      <c r="J204" t="s">
        <v>17</v>
      </c>
      <c r="K204" t="s">
        <v>18</v>
      </c>
      <c r="L204" t="s">
        <v>274</v>
      </c>
      <c r="M204">
        <v>50</v>
      </c>
      <c r="N204">
        <v>48</v>
      </c>
      <c r="O204" t="s">
        <v>35</v>
      </c>
      <c r="P204" t="s">
        <v>22</v>
      </c>
      <c r="Q204" t="s">
        <v>34</v>
      </c>
      <c r="R204" t="s">
        <v>362</v>
      </c>
      <c r="S204" t="s">
        <v>362</v>
      </c>
      <c r="T204">
        <v>20</v>
      </c>
      <c r="U204">
        <v>20</v>
      </c>
      <c r="V204" t="s">
        <v>1250</v>
      </c>
      <c r="Y204" t="s">
        <v>3424</v>
      </c>
      <c r="Z204" t="s">
        <v>736</v>
      </c>
    </row>
    <row r="205" spans="1:26" x14ac:dyDescent="0.25">
      <c r="A205" t="s">
        <v>34</v>
      </c>
      <c r="B205" t="s">
        <v>2297</v>
      </c>
      <c r="C205" t="s">
        <v>3645</v>
      </c>
      <c r="D205" t="s">
        <v>2105</v>
      </c>
      <c r="E205" t="s">
        <v>2297</v>
      </c>
      <c r="F205" t="s">
        <v>2107</v>
      </c>
      <c r="G205" t="s">
        <v>51</v>
      </c>
      <c r="H205" t="s">
        <v>2117</v>
      </c>
      <c r="I205" t="s">
        <v>2118</v>
      </c>
      <c r="J205" t="s">
        <v>17</v>
      </c>
      <c r="K205" t="s">
        <v>23</v>
      </c>
      <c r="L205" t="s">
        <v>274</v>
      </c>
      <c r="M205">
        <v>50</v>
      </c>
      <c r="N205">
        <v>47</v>
      </c>
      <c r="O205" t="s">
        <v>35</v>
      </c>
      <c r="P205" t="s">
        <v>22</v>
      </c>
      <c r="Q205" t="s">
        <v>34</v>
      </c>
      <c r="R205" t="s">
        <v>357</v>
      </c>
      <c r="S205" t="s">
        <v>357</v>
      </c>
      <c r="T205">
        <v>20</v>
      </c>
      <c r="U205">
        <v>20</v>
      </c>
      <c r="V205" t="s">
        <v>1250</v>
      </c>
      <c r="Y205" t="s">
        <v>3409</v>
      </c>
      <c r="Z205" t="s">
        <v>737</v>
      </c>
    </row>
    <row r="206" spans="1:26" x14ac:dyDescent="0.25">
      <c r="A206" t="s">
        <v>34</v>
      </c>
      <c r="B206" t="s">
        <v>2290</v>
      </c>
      <c r="C206" t="s">
        <v>3646</v>
      </c>
      <c r="D206" t="s">
        <v>2105</v>
      </c>
      <c r="E206" t="s">
        <v>2290</v>
      </c>
      <c r="F206" t="s">
        <v>2107</v>
      </c>
      <c r="G206" t="s">
        <v>64</v>
      </c>
      <c r="H206" t="s">
        <v>2114</v>
      </c>
      <c r="I206" t="s">
        <v>2115</v>
      </c>
      <c r="J206" t="s">
        <v>17</v>
      </c>
      <c r="K206" t="s">
        <v>18</v>
      </c>
      <c r="L206" t="s">
        <v>274</v>
      </c>
      <c r="M206">
        <v>50</v>
      </c>
      <c r="N206">
        <v>48</v>
      </c>
      <c r="O206" t="s">
        <v>35</v>
      </c>
      <c r="P206" t="s">
        <v>22</v>
      </c>
      <c r="Q206" t="s">
        <v>34</v>
      </c>
      <c r="R206" t="s">
        <v>555</v>
      </c>
      <c r="S206" t="s">
        <v>555</v>
      </c>
      <c r="T206">
        <v>20</v>
      </c>
      <c r="U206">
        <v>20</v>
      </c>
      <c r="V206" t="s">
        <v>1250</v>
      </c>
      <c r="Y206" t="s">
        <v>3424</v>
      </c>
      <c r="Z206" t="s">
        <v>736</v>
      </c>
    </row>
    <row r="207" spans="1:26" x14ac:dyDescent="0.25">
      <c r="A207" t="s">
        <v>34</v>
      </c>
      <c r="B207" t="s">
        <v>2298</v>
      </c>
      <c r="C207" t="s">
        <v>3647</v>
      </c>
      <c r="D207" t="s">
        <v>2105</v>
      </c>
      <c r="E207" t="s">
        <v>2298</v>
      </c>
      <c r="F207" t="s">
        <v>2107</v>
      </c>
      <c r="G207" t="s">
        <v>64</v>
      </c>
      <c r="H207" t="s">
        <v>2117</v>
      </c>
      <c r="I207" t="s">
        <v>2118</v>
      </c>
      <c r="J207" t="s">
        <v>17</v>
      </c>
      <c r="K207" t="s">
        <v>23</v>
      </c>
      <c r="L207" t="s">
        <v>274</v>
      </c>
      <c r="M207">
        <v>50</v>
      </c>
      <c r="N207">
        <v>47</v>
      </c>
      <c r="O207" t="s">
        <v>35</v>
      </c>
      <c r="P207" t="s">
        <v>22</v>
      </c>
      <c r="Q207" t="s">
        <v>34</v>
      </c>
      <c r="R207" t="s">
        <v>809</v>
      </c>
      <c r="S207" t="s">
        <v>809</v>
      </c>
      <c r="T207">
        <v>20</v>
      </c>
      <c r="U207">
        <v>20</v>
      </c>
      <c r="V207" t="s">
        <v>1250</v>
      </c>
      <c r="Y207" t="s">
        <v>3409</v>
      </c>
      <c r="Z207" t="s">
        <v>737</v>
      </c>
    </row>
    <row r="208" spans="1:26" x14ac:dyDescent="0.25">
      <c r="A208" t="s">
        <v>34</v>
      </c>
      <c r="B208" t="s">
        <v>2291</v>
      </c>
      <c r="C208" t="s">
        <v>3648</v>
      </c>
      <c r="D208" t="s">
        <v>2105</v>
      </c>
      <c r="E208" t="s">
        <v>2291</v>
      </c>
      <c r="F208" t="s">
        <v>2107</v>
      </c>
      <c r="G208" t="s">
        <v>65</v>
      </c>
      <c r="H208" t="s">
        <v>2114</v>
      </c>
      <c r="I208" t="s">
        <v>2115</v>
      </c>
      <c r="J208" t="s">
        <v>17</v>
      </c>
      <c r="K208" t="s">
        <v>18</v>
      </c>
      <c r="L208" t="s">
        <v>274</v>
      </c>
      <c r="M208">
        <v>50</v>
      </c>
      <c r="N208">
        <v>15</v>
      </c>
      <c r="O208" t="s">
        <v>35</v>
      </c>
      <c r="P208" t="s">
        <v>22</v>
      </c>
      <c r="Q208" t="s">
        <v>34</v>
      </c>
      <c r="R208" t="s">
        <v>294</v>
      </c>
      <c r="S208" t="s">
        <v>294</v>
      </c>
      <c r="T208">
        <v>20</v>
      </c>
      <c r="U208">
        <v>20</v>
      </c>
      <c r="V208" t="s">
        <v>1250</v>
      </c>
      <c r="Y208" t="s">
        <v>3424</v>
      </c>
      <c r="Z208" t="s">
        <v>736</v>
      </c>
    </row>
    <row r="209" spans="1:26" x14ac:dyDescent="0.25">
      <c r="A209" t="s">
        <v>34</v>
      </c>
      <c r="B209" t="s">
        <v>2299</v>
      </c>
      <c r="C209" t="s">
        <v>3649</v>
      </c>
      <c r="D209" t="s">
        <v>2105</v>
      </c>
      <c r="E209" t="s">
        <v>2299</v>
      </c>
      <c r="F209" t="s">
        <v>2107</v>
      </c>
      <c r="G209" t="s">
        <v>65</v>
      </c>
      <c r="H209" t="s">
        <v>2117</v>
      </c>
      <c r="I209" t="s">
        <v>2118</v>
      </c>
      <c r="J209" t="s">
        <v>17</v>
      </c>
      <c r="K209" t="s">
        <v>23</v>
      </c>
      <c r="L209" t="s">
        <v>274</v>
      </c>
      <c r="M209">
        <v>50</v>
      </c>
      <c r="N209">
        <v>26</v>
      </c>
      <c r="O209" t="s">
        <v>35</v>
      </c>
      <c r="P209" t="s">
        <v>22</v>
      </c>
      <c r="Q209" t="s">
        <v>34</v>
      </c>
      <c r="R209" t="s">
        <v>358</v>
      </c>
      <c r="S209" t="s">
        <v>358</v>
      </c>
      <c r="T209">
        <v>20</v>
      </c>
      <c r="U209">
        <v>20</v>
      </c>
      <c r="V209" t="s">
        <v>1250</v>
      </c>
      <c r="Y209" t="s">
        <v>3409</v>
      </c>
      <c r="Z209" t="s">
        <v>737</v>
      </c>
    </row>
    <row r="210" spans="1:26" x14ac:dyDescent="0.25">
      <c r="A210" t="s">
        <v>34</v>
      </c>
      <c r="B210" t="s">
        <v>3348</v>
      </c>
      <c r="C210" t="s">
        <v>3650</v>
      </c>
      <c r="D210" t="s">
        <v>2105</v>
      </c>
      <c r="E210" t="s">
        <v>3348</v>
      </c>
      <c r="F210" t="s">
        <v>2107</v>
      </c>
      <c r="G210" t="s">
        <v>66</v>
      </c>
      <c r="H210" t="s">
        <v>2117</v>
      </c>
      <c r="I210" t="s">
        <v>2118</v>
      </c>
      <c r="J210" t="s">
        <v>17</v>
      </c>
      <c r="K210" t="s">
        <v>23</v>
      </c>
      <c r="L210" t="s">
        <v>274</v>
      </c>
      <c r="M210">
        <v>50</v>
      </c>
      <c r="O210" t="s">
        <v>35</v>
      </c>
      <c r="P210" t="s">
        <v>22</v>
      </c>
      <c r="Q210" t="s">
        <v>34</v>
      </c>
      <c r="R210" t="s">
        <v>1001</v>
      </c>
      <c r="T210">
        <v>20</v>
      </c>
      <c r="U210">
        <v>20</v>
      </c>
      <c r="V210" t="s">
        <v>1250</v>
      </c>
      <c r="Y210" t="s">
        <v>3409</v>
      </c>
      <c r="Z210" t="s">
        <v>737</v>
      </c>
    </row>
    <row r="211" spans="1:26" x14ac:dyDescent="0.25">
      <c r="A211" t="s">
        <v>34</v>
      </c>
      <c r="B211" t="s">
        <v>1083</v>
      </c>
      <c r="C211" t="s">
        <v>3651</v>
      </c>
      <c r="D211" t="s">
        <v>198</v>
      </c>
      <c r="E211" t="s">
        <v>1083</v>
      </c>
      <c r="F211" t="s">
        <v>199</v>
      </c>
      <c r="G211" t="s">
        <v>21</v>
      </c>
      <c r="H211" t="s">
        <v>2429</v>
      </c>
      <c r="J211" t="s">
        <v>17</v>
      </c>
      <c r="K211" t="s">
        <v>18</v>
      </c>
      <c r="L211" t="s">
        <v>200</v>
      </c>
      <c r="M211">
        <v>45</v>
      </c>
      <c r="O211" t="s">
        <v>35</v>
      </c>
      <c r="P211" t="s">
        <v>201</v>
      </c>
      <c r="Q211" t="s">
        <v>34</v>
      </c>
      <c r="S211" t="s">
        <v>816</v>
      </c>
      <c r="T211">
        <v>8</v>
      </c>
      <c r="U211">
        <v>8</v>
      </c>
      <c r="V211" t="s">
        <v>1250</v>
      </c>
      <c r="Y211" t="s">
        <v>563</v>
      </c>
      <c r="Z211" t="s">
        <v>563</v>
      </c>
    </row>
    <row r="212" spans="1:26" x14ac:dyDescent="0.25">
      <c r="A212" t="s">
        <v>34</v>
      </c>
      <c r="B212" t="s">
        <v>252</v>
      </c>
      <c r="C212" t="s">
        <v>3652</v>
      </c>
      <c r="D212" t="s">
        <v>198</v>
      </c>
      <c r="E212" t="s">
        <v>252</v>
      </c>
      <c r="F212" t="s">
        <v>199</v>
      </c>
      <c r="G212" t="s">
        <v>21</v>
      </c>
      <c r="H212" t="s">
        <v>2432</v>
      </c>
      <c r="J212" t="s">
        <v>17</v>
      </c>
      <c r="K212" t="s">
        <v>23</v>
      </c>
      <c r="L212" t="s">
        <v>200</v>
      </c>
      <c r="M212">
        <v>45</v>
      </c>
      <c r="O212" t="s">
        <v>35</v>
      </c>
      <c r="P212" t="s">
        <v>201</v>
      </c>
      <c r="Q212" t="s">
        <v>34</v>
      </c>
      <c r="S212" t="s">
        <v>568</v>
      </c>
      <c r="T212">
        <v>8</v>
      </c>
      <c r="U212">
        <v>8</v>
      </c>
      <c r="V212" t="s">
        <v>1250</v>
      </c>
      <c r="Y212" t="s">
        <v>563</v>
      </c>
      <c r="Z212" t="s">
        <v>563</v>
      </c>
    </row>
    <row r="213" spans="1:26" x14ac:dyDescent="0.25">
      <c r="A213" t="s">
        <v>34</v>
      </c>
      <c r="B213" t="s">
        <v>2431</v>
      </c>
      <c r="C213" t="s">
        <v>3653</v>
      </c>
      <c r="D213" t="s">
        <v>198</v>
      </c>
      <c r="E213" t="s">
        <v>2431</v>
      </c>
      <c r="F213" t="s">
        <v>199</v>
      </c>
      <c r="G213" t="s">
        <v>24</v>
      </c>
      <c r="H213" t="s">
        <v>2429</v>
      </c>
      <c r="J213" t="s">
        <v>17</v>
      </c>
      <c r="K213" t="s">
        <v>18</v>
      </c>
      <c r="L213" t="s">
        <v>200</v>
      </c>
      <c r="M213">
        <v>45</v>
      </c>
      <c r="O213" t="s">
        <v>35</v>
      </c>
      <c r="P213" t="s">
        <v>201</v>
      </c>
      <c r="Q213" t="s">
        <v>34</v>
      </c>
      <c r="S213" t="s">
        <v>573</v>
      </c>
      <c r="T213">
        <v>8</v>
      </c>
      <c r="U213">
        <v>8</v>
      </c>
      <c r="V213" t="s">
        <v>1250</v>
      </c>
      <c r="Y213" t="s">
        <v>563</v>
      </c>
      <c r="Z213" t="s">
        <v>563</v>
      </c>
    </row>
    <row r="214" spans="1:26" x14ac:dyDescent="0.25">
      <c r="A214" t="s">
        <v>34</v>
      </c>
      <c r="B214" t="s">
        <v>253</v>
      </c>
      <c r="C214" t="s">
        <v>3654</v>
      </c>
      <c r="D214" t="s">
        <v>198</v>
      </c>
      <c r="E214" t="s">
        <v>253</v>
      </c>
      <c r="F214" t="s">
        <v>199</v>
      </c>
      <c r="G214" t="s">
        <v>24</v>
      </c>
      <c r="H214" t="s">
        <v>2432</v>
      </c>
      <c r="J214" t="s">
        <v>17</v>
      </c>
      <c r="K214" t="s">
        <v>23</v>
      </c>
      <c r="L214" t="s">
        <v>200</v>
      </c>
      <c r="M214">
        <v>45</v>
      </c>
      <c r="O214" t="s">
        <v>35</v>
      </c>
      <c r="P214" t="s">
        <v>201</v>
      </c>
      <c r="Q214" t="s">
        <v>34</v>
      </c>
      <c r="S214" t="s">
        <v>1249</v>
      </c>
      <c r="T214">
        <v>8</v>
      </c>
      <c r="U214">
        <v>8</v>
      </c>
      <c r="V214" t="s">
        <v>1250</v>
      </c>
      <c r="Y214" t="s">
        <v>563</v>
      </c>
      <c r="Z214" t="s">
        <v>563</v>
      </c>
    </row>
    <row r="215" spans="1:26" x14ac:dyDescent="0.25">
      <c r="A215" t="s">
        <v>34</v>
      </c>
      <c r="B215" t="s">
        <v>3349</v>
      </c>
      <c r="C215" t="s">
        <v>3655</v>
      </c>
      <c r="D215" t="s">
        <v>198</v>
      </c>
      <c r="E215" t="s">
        <v>3349</v>
      </c>
      <c r="F215" t="s">
        <v>199</v>
      </c>
      <c r="G215" t="s">
        <v>26</v>
      </c>
      <c r="H215" t="s">
        <v>3350</v>
      </c>
      <c r="J215" t="s">
        <v>17</v>
      </c>
      <c r="K215" t="s">
        <v>23</v>
      </c>
      <c r="L215" t="s">
        <v>200</v>
      </c>
      <c r="M215">
        <v>45</v>
      </c>
      <c r="O215" t="s">
        <v>35</v>
      </c>
      <c r="P215" t="s">
        <v>201</v>
      </c>
      <c r="Q215" t="s">
        <v>34</v>
      </c>
      <c r="S215" t="s">
        <v>852</v>
      </c>
      <c r="T215">
        <v>8</v>
      </c>
      <c r="U215">
        <v>8</v>
      </c>
      <c r="V215" t="s">
        <v>1250</v>
      </c>
      <c r="Y215" t="s">
        <v>563</v>
      </c>
      <c r="Z215" t="s">
        <v>563</v>
      </c>
    </row>
    <row r="216" spans="1:26" x14ac:dyDescent="0.25">
      <c r="A216" t="s">
        <v>34</v>
      </c>
      <c r="B216" t="s">
        <v>1084</v>
      </c>
      <c r="C216" t="s">
        <v>3656</v>
      </c>
      <c r="D216" t="s">
        <v>198</v>
      </c>
      <c r="E216" t="s">
        <v>1084</v>
      </c>
      <c r="F216" t="s">
        <v>199</v>
      </c>
      <c r="G216" t="s">
        <v>31</v>
      </c>
      <c r="H216" t="s">
        <v>2433</v>
      </c>
      <c r="J216" t="s">
        <v>17</v>
      </c>
      <c r="K216" t="s">
        <v>18</v>
      </c>
      <c r="L216" t="s">
        <v>200</v>
      </c>
      <c r="M216">
        <v>45</v>
      </c>
      <c r="O216" t="s">
        <v>35</v>
      </c>
      <c r="P216" t="s">
        <v>201</v>
      </c>
      <c r="Q216" t="s">
        <v>34</v>
      </c>
      <c r="S216" t="s">
        <v>1249</v>
      </c>
      <c r="T216">
        <v>8</v>
      </c>
      <c r="U216">
        <v>8</v>
      </c>
      <c r="V216" t="s">
        <v>1250</v>
      </c>
      <c r="Y216" t="s">
        <v>563</v>
      </c>
      <c r="Z216" t="s">
        <v>563</v>
      </c>
    </row>
    <row r="217" spans="1:26" x14ac:dyDescent="0.25">
      <c r="A217" t="s">
        <v>34</v>
      </c>
      <c r="B217" t="s">
        <v>1085</v>
      </c>
      <c r="C217" t="s">
        <v>3657</v>
      </c>
      <c r="D217" t="s">
        <v>198</v>
      </c>
      <c r="E217" t="s">
        <v>1085</v>
      </c>
      <c r="F217" t="s">
        <v>199</v>
      </c>
      <c r="G217" t="s">
        <v>31</v>
      </c>
      <c r="H217" t="s">
        <v>2434</v>
      </c>
      <c r="J217" t="s">
        <v>17</v>
      </c>
      <c r="K217" t="s">
        <v>23</v>
      </c>
      <c r="L217" t="s">
        <v>200</v>
      </c>
      <c r="M217">
        <v>45</v>
      </c>
      <c r="O217" t="s">
        <v>35</v>
      </c>
      <c r="P217" t="s">
        <v>201</v>
      </c>
      <c r="Q217" t="s">
        <v>34</v>
      </c>
      <c r="R217" t="s">
        <v>852</v>
      </c>
      <c r="T217">
        <v>8</v>
      </c>
      <c r="U217">
        <v>8</v>
      </c>
      <c r="V217" t="s">
        <v>1250</v>
      </c>
      <c r="Y217" t="s">
        <v>563</v>
      </c>
      <c r="Z217" t="s">
        <v>563</v>
      </c>
    </row>
    <row r="218" spans="1:26" x14ac:dyDescent="0.25">
      <c r="A218" t="s">
        <v>34</v>
      </c>
      <c r="B218" t="s">
        <v>254</v>
      </c>
      <c r="C218" t="s">
        <v>3658</v>
      </c>
      <c r="D218" t="s">
        <v>198</v>
      </c>
      <c r="E218" t="s">
        <v>254</v>
      </c>
      <c r="F218" t="s">
        <v>199</v>
      </c>
      <c r="G218" t="s">
        <v>32</v>
      </c>
      <c r="H218" t="s">
        <v>2434</v>
      </c>
      <c r="J218" t="s">
        <v>17</v>
      </c>
      <c r="K218" t="s">
        <v>23</v>
      </c>
      <c r="L218" t="s">
        <v>200</v>
      </c>
      <c r="M218">
        <v>45</v>
      </c>
      <c r="O218" t="s">
        <v>35</v>
      </c>
      <c r="P218" t="s">
        <v>201</v>
      </c>
      <c r="Q218" t="s">
        <v>34</v>
      </c>
      <c r="S218" t="s">
        <v>830</v>
      </c>
      <c r="T218">
        <v>8</v>
      </c>
      <c r="U218">
        <v>8</v>
      </c>
      <c r="V218" t="s">
        <v>1250</v>
      </c>
      <c r="Y218" t="s">
        <v>563</v>
      </c>
      <c r="Z218" t="s">
        <v>563</v>
      </c>
    </row>
    <row r="219" spans="1:26" x14ac:dyDescent="0.25">
      <c r="A219" t="s">
        <v>34</v>
      </c>
      <c r="B219" t="s">
        <v>2376</v>
      </c>
      <c r="C219" t="s">
        <v>3659</v>
      </c>
      <c r="D219" t="s">
        <v>2375</v>
      </c>
      <c r="E219" t="s">
        <v>2376</v>
      </c>
      <c r="F219" t="s">
        <v>2377</v>
      </c>
      <c r="G219" t="s">
        <v>21</v>
      </c>
      <c r="H219" t="s">
        <v>1048</v>
      </c>
      <c r="I219" t="s">
        <v>2378</v>
      </c>
      <c r="J219" t="s">
        <v>17</v>
      </c>
      <c r="K219" t="s">
        <v>18</v>
      </c>
      <c r="L219" t="s">
        <v>275</v>
      </c>
      <c r="M219">
        <v>40</v>
      </c>
      <c r="N219">
        <v>35</v>
      </c>
      <c r="O219" t="s">
        <v>35</v>
      </c>
      <c r="P219" t="s">
        <v>22</v>
      </c>
      <c r="Q219" t="s">
        <v>34</v>
      </c>
      <c r="R219" t="s">
        <v>867</v>
      </c>
      <c r="S219" t="s">
        <v>870</v>
      </c>
      <c r="T219">
        <v>20</v>
      </c>
      <c r="U219">
        <v>20</v>
      </c>
      <c r="V219" t="s">
        <v>1250</v>
      </c>
      <c r="Y219" t="s">
        <v>3398</v>
      </c>
      <c r="Z219" t="s">
        <v>740</v>
      </c>
    </row>
    <row r="220" spans="1:26" x14ac:dyDescent="0.25">
      <c r="A220" t="s">
        <v>34</v>
      </c>
      <c r="B220" t="s">
        <v>2389</v>
      </c>
      <c r="C220" t="s">
        <v>3659</v>
      </c>
      <c r="D220" t="s">
        <v>2375</v>
      </c>
      <c r="E220" t="s">
        <v>2389</v>
      </c>
      <c r="F220" t="s">
        <v>2377</v>
      </c>
      <c r="G220" t="s">
        <v>21</v>
      </c>
      <c r="H220" t="s">
        <v>1048</v>
      </c>
      <c r="I220" t="s">
        <v>2378</v>
      </c>
      <c r="J220" t="s">
        <v>17</v>
      </c>
      <c r="K220" t="s">
        <v>18</v>
      </c>
      <c r="L220" t="s">
        <v>275</v>
      </c>
      <c r="M220">
        <v>40</v>
      </c>
      <c r="N220">
        <v>36</v>
      </c>
      <c r="O220" t="s">
        <v>35</v>
      </c>
      <c r="P220" t="s">
        <v>22</v>
      </c>
      <c r="Q220" t="s">
        <v>34</v>
      </c>
      <c r="R220" t="s">
        <v>815</v>
      </c>
      <c r="S220" t="s">
        <v>1003</v>
      </c>
      <c r="T220">
        <v>20</v>
      </c>
      <c r="U220">
        <v>20</v>
      </c>
      <c r="V220" t="s">
        <v>1250</v>
      </c>
      <c r="Y220" t="s">
        <v>3398</v>
      </c>
      <c r="Z220" t="s">
        <v>740</v>
      </c>
    </row>
    <row r="221" spans="1:26" x14ac:dyDescent="0.25">
      <c r="A221" t="s">
        <v>34</v>
      </c>
      <c r="B221" t="s">
        <v>2402</v>
      </c>
      <c r="C221" t="s">
        <v>3660</v>
      </c>
      <c r="D221" t="s">
        <v>2375</v>
      </c>
      <c r="E221" t="s">
        <v>2402</v>
      </c>
      <c r="F221" t="s">
        <v>2377</v>
      </c>
      <c r="G221" t="s">
        <v>21</v>
      </c>
      <c r="H221" t="s">
        <v>1051</v>
      </c>
      <c r="I221" t="s">
        <v>2403</v>
      </c>
      <c r="J221" t="s">
        <v>17</v>
      </c>
      <c r="K221" t="s">
        <v>23</v>
      </c>
      <c r="L221" t="s">
        <v>275</v>
      </c>
      <c r="M221">
        <v>40</v>
      </c>
      <c r="N221">
        <v>36</v>
      </c>
      <c r="O221" t="s">
        <v>35</v>
      </c>
      <c r="P221" t="s">
        <v>22</v>
      </c>
      <c r="Q221" t="s">
        <v>34</v>
      </c>
      <c r="R221" t="s">
        <v>2404</v>
      </c>
      <c r="S221" t="s">
        <v>2405</v>
      </c>
      <c r="T221">
        <v>20</v>
      </c>
      <c r="U221">
        <v>20</v>
      </c>
      <c r="V221" t="s">
        <v>1250</v>
      </c>
      <c r="Y221" t="s">
        <v>3399</v>
      </c>
      <c r="Z221" t="s">
        <v>741</v>
      </c>
    </row>
    <row r="222" spans="1:26" x14ac:dyDescent="0.25">
      <c r="A222" t="s">
        <v>34</v>
      </c>
      <c r="B222" t="s">
        <v>2416</v>
      </c>
      <c r="C222" t="s">
        <v>3660</v>
      </c>
      <c r="D222" t="s">
        <v>2375</v>
      </c>
      <c r="E222" t="s">
        <v>2416</v>
      </c>
      <c r="F222" t="s">
        <v>2377</v>
      </c>
      <c r="G222" t="s">
        <v>21</v>
      </c>
      <c r="H222" t="s">
        <v>1051</v>
      </c>
      <c r="I222" t="s">
        <v>1360</v>
      </c>
      <c r="J222" t="s">
        <v>17</v>
      </c>
      <c r="K222" t="s">
        <v>23</v>
      </c>
      <c r="L222" t="s">
        <v>275</v>
      </c>
      <c r="M222">
        <v>40</v>
      </c>
      <c r="N222">
        <v>36</v>
      </c>
      <c r="O222" t="s">
        <v>35</v>
      </c>
      <c r="P222" t="s">
        <v>22</v>
      </c>
      <c r="Q222" t="s">
        <v>34</v>
      </c>
      <c r="R222" t="s">
        <v>2400</v>
      </c>
      <c r="S222" t="s">
        <v>2400</v>
      </c>
      <c r="T222">
        <v>20</v>
      </c>
      <c r="U222">
        <v>20</v>
      </c>
      <c r="V222" t="s">
        <v>1250</v>
      </c>
      <c r="Y222" t="s">
        <v>3399</v>
      </c>
      <c r="Z222" t="s">
        <v>741</v>
      </c>
    </row>
    <row r="223" spans="1:26" x14ac:dyDescent="0.25">
      <c r="A223" t="s">
        <v>34</v>
      </c>
      <c r="B223" t="s">
        <v>2379</v>
      </c>
      <c r="C223" t="s">
        <v>3661</v>
      </c>
      <c r="D223" t="s">
        <v>2375</v>
      </c>
      <c r="E223" t="s">
        <v>2379</v>
      </c>
      <c r="F223" t="s">
        <v>2377</v>
      </c>
      <c r="G223" t="s">
        <v>24</v>
      </c>
      <c r="H223" t="s">
        <v>1048</v>
      </c>
      <c r="I223" t="s">
        <v>2378</v>
      </c>
      <c r="J223" t="s">
        <v>17</v>
      </c>
      <c r="K223" t="s">
        <v>18</v>
      </c>
      <c r="L223" t="s">
        <v>275</v>
      </c>
      <c r="M223">
        <v>40</v>
      </c>
      <c r="N223">
        <v>35</v>
      </c>
      <c r="O223" t="s">
        <v>35</v>
      </c>
      <c r="P223" t="s">
        <v>22</v>
      </c>
      <c r="Q223" t="s">
        <v>34</v>
      </c>
      <c r="R223" t="s">
        <v>867</v>
      </c>
      <c r="S223" t="s">
        <v>870</v>
      </c>
      <c r="T223">
        <v>20</v>
      </c>
      <c r="U223">
        <v>20</v>
      </c>
      <c r="V223" t="s">
        <v>1250</v>
      </c>
      <c r="Y223" t="s">
        <v>3398</v>
      </c>
      <c r="Z223" t="s">
        <v>740</v>
      </c>
    </row>
    <row r="224" spans="1:26" x14ac:dyDescent="0.25">
      <c r="A224" t="s">
        <v>34</v>
      </c>
      <c r="B224" t="s">
        <v>2406</v>
      </c>
      <c r="C224" t="s">
        <v>3662</v>
      </c>
      <c r="D224" t="s">
        <v>2375</v>
      </c>
      <c r="E224" t="s">
        <v>2406</v>
      </c>
      <c r="F224" t="s">
        <v>2377</v>
      </c>
      <c r="G224" t="s">
        <v>24</v>
      </c>
      <c r="H224" t="s">
        <v>1051</v>
      </c>
      <c r="I224" t="s">
        <v>1360</v>
      </c>
      <c r="J224" t="s">
        <v>17</v>
      </c>
      <c r="K224" t="s">
        <v>23</v>
      </c>
      <c r="L224" t="s">
        <v>275</v>
      </c>
      <c r="M224">
        <v>40</v>
      </c>
      <c r="N224">
        <v>36</v>
      </c>
      <c r="O224" t="s">
        <v>35</v>
      </c>
      <c r="P224" t="s">
        <v>22</v>
      </c>
      <c r="Q224" t="s">
        <v>34</v>
      </c>
      <c r="R224" t="s">
        <v>2404</v>
      </c>
      <c r="S224" t="s">
        <v>2405</v>
      </c>
      <c r="T224">
        <v>20</v>
      </c>
      <c r="U224">
        <v>20</v>
      </c>
      <c r="V224" t="s">
        <v>1250</v>
      </c>
      <c r="Y224" t="s">
        <v>3399</v>
      </c>
      <c r="Z224" t="s">
        <v>741</v>
      </c>
    </row>
    <row r="225" spans="1:26" x14ac:dyDescent="0.25">
      <c r="A225" t="s">
        <v>34</v>
      </c>
      <c r="B225" t="s">
        <v>2380</v>
      </c>
      <c r="C225" t="s">
        <v>3663</v>
      </c>
      <c r="D225" t="s">
        <v>2375</v>
      </c>
      <c r="E225" t="s">
        <v>2380</v>
      </c>
      <c r="F225" t="s">
        <v>2377</v>
      </c>
      <c r="G225" t="s">
        <v>26</v>
      </c>
      <c r="H225" t="s">
        <v>1048</v>
      </c>
      <c r="I225" t="s">
        <v>2378</v>
      </c>
      <c r="J225" t="s">
        <v>17</v>
      </c>
      <c r="K225" t="s">
        <v>18</v>
      </c>
      <c r="L225" t="s">
        <v>275</v>
      </c>
      <c r="M225">
        <v>40</v>
      </c>
      <c r="N225">
        <v>35</v>
      </c>
      <c r="O225" t="s">
        <v>35</v>
      </c>
      <c r="P225" t="s">
        <v>22</v>
      </c>
      <c r="Q225" t="s">
        <v>34</v>
      </c>
      <c r="R225" t="s">
        <v>2381</v>
      </c>
      <c r="S225" t="s">
        <v>787</v>
      </c>
      <c r="T225">
        <v>20</v>
      </c>
      <c r="U225">
        <v>20</v>
      </c>
      <c r="V225" t="s">
        <v>1250</v>
      </c>
      <c r="Y225" t="s">
        <v>3398</v>
      </c>
      <c r="Z225" t="s">
        <v>740</v>
      </c>
    </row>
    <row r="226" spans="1:26" x14ac:dyDescent="0.25">
      <c r="A226" t="s">
        <v>34</v>
      </c>
      <c r="B226" t="s">
        <v>2407</v>
      </c>
      <c r="C226" t="s">
        <v>3664</v>
      </c>
      <c r="D226" t="s">
        <v>2375</v>
      </c>
      <c r="E226" t="s">
        <v>2407</v>
      </c>
      <c r="F226" t="s">
        <v>2377</v>
      </c>
      <c r="G226" t="s">
        <v>26</v>
      </c>
      <c r="H226" t="s">
        <v>1051</v>
      </c>
      <c r="I226" t="s">
        <v>1360</v>
      </c>
      <c r="J226" t="s">
        <v>17</v>
      </c>
      <c r="K226" t="s">
        <v>23</v>
      </c>
      <c r="L226" t="s">
        <v>275</v>
      </c>
      <c r="M226">
        <v>40</v>
      </c>
      <c r="N226">
        <v>36</v>
      </c>
      <c r="O226" t="s">
        <v>35</v>
      </c>
      <c r="P226" t="s">
        <v>22</v>
      </c>
      <c r="Q226" t="s">
        <v>34</v>
      </c>
      <c r="R226" t="s">
        <v>2421</v>
      </c>
      <c r="S226" t="s">
        <v>2408</v>
      </c>
      <c r="T226">
        <v>20</v>
      </c>
      <c r="U226">
        <v>20</v>
      </c>
      <c r="V226" t="s">
        <v>1250</v>
      </c>
      <c r="Y226" t="s">
        <v>3399</v>
      </c>
      <c r="Z226" t="s">
        <v>741</v>
      </c>
    </row>
    <row r="227" spans="1:26" x14ac:dyDescent="0.25">
      <c r="A227" t="s">
        <v>34</v>
      </c>
      <c r="B227" t="s">
        <v>2382</v>
      </c>
      <c r="C227" t="s">
        <v>3665</v>
      </c>
      <c r="D227" t="s">
        <v>2375</v>
      </c>
      <c r="E227" t="s">
        <v>2382</v>
      </c>
      <c r="F227" t="s">
        <v>2377</v>
      </c>
      <c r="G227" t="s">
        <v>27</v>
      </c>
      <c r="H227" t="s">
        <v>1048</v>
      </c>
      <c r="I227" t="s">
        <v>2378</v>
      </c>
      <c r="J227" t="s">
        <v>17</v>
      </c>
      <c r="K227" t="s">
        <v>18</v>
      </c>
      <c r="L227" t="s">
        <v>275</v>
      </c>
      <c r="M227">
        <v>40</v>
      </c>
      <c r="N227">
        <v>35</v>
      </c>
      <c r="O227" t="s">
        <v>35</v>
      </c>
      <c r="P227" t="s">
        <v>22</v>
      </c>
      <c r="Q227" t="s">
        <v>34</v>
      </c>
      <c r="R227" t="s">
        <v>2381</v>
      </c>
      <c r="S227" t="s">
        <v>787</v>
      </c>
      <c r="T227">
        <v>20</v>
      </c>
      <c r="U227">
        <v>20</v>
      </c>
      <c r="V227" t="s">
        <v>1250</v>
      </c>
      <c r="Y227" t="s">
        <v>3398</v>
      </c>
      <c r="Z227" t="s">
        <v>740</v>
      </c>
    </row>
    <row r="228" spans="1:26" x14ac:dyDescent="0.25">
      <c r="A228" t="s">
        <v>34</v>
      </c>
      <c r="B228" t="s">
        <v>2409</v>
      </c>
      <c r="C228" t="s">
        <v>3666</v>
      </c>
      <c r="D228" t="s">
        <v>2375</v>
      </c>
      <c r="E228" t="s">
        <v>2409</v>
      </c>
      <c r="F228" t="s">
        <v>2377</v>
      </c>
      <c r="G228" t="s">
        <v>27</v>
      </c>
      <c r="H228" t="s">
        <v>1051</v>
      </c>
      <c r="I228" t="s">
        <v>1360</v>
      </c>
      <c r="J228" t="s">
        <v>17</v>
      </c>
      <c r="K228" t="s">
        <v>23</v>
      </c>
      <c r="L228" t="s">
        <v>275</v>
      </c>
      <c r="M228">
        <v>40</v>
      </c>
      <c r="N228">
        <v>36</v>
      </c>
      <c r="O228" t="s">
        <v>35</v>
      </c>
      <c r="P228" t="s">
        <v>22</v>
      </c>
      <c r="Q228" t="s">
        <v>34</v>
      </c>
      <c r="R228" t="s">
        <v>2421</v>
      </c>
      <c r="S228" t="s">
        <v>2408</v>
      </c>
      <c r="T228">
        <v>20</v>
      </c>
      <c r="U228">
        <v>20</v>
      </c>
      <c r="V228" t="s">
        <v>1250</v>
      </c>
      <c r="Y228" t="s">
        <v>3399</v>
      </c>
      <c r="Z228" t="s">
        <v>741</v>
      </c>
    </row>
    <row r="229" spans="1:26" x14ac:dyDescent="0.25">
      <c r="A229" t="s">
        <v>34</v>
      </c>
      <c r="B229" t="s">
        <v>2383</v>
      </c>
      <c r="C229" t="s">
        <v>3667</v>
      </c>
      <c r="D229" t="s">
        <v>2375</v>
      </c>
      <c r="E229" t="s">
        <v>2383</v>
      </c>
      <c r="F229" t="s">
        <v>2377</v>
      </c>
      <c r="G229" t="s">
        <v>47</v>
      </c>
      <c r="H229" t="s">
        <v>1048</v>
      </c>
      <c r="I229" t="s">
        <v>2378</v>
      </c>
      <c r="J229" t="s">
        <v>17</v>
      </c>
      <c r="K229" t="s">
        <v>18</v>
      </c>
      <c r="L229" t="s">
        <v>275</v>
      </c>
      <c r="M229">
        <v>40</v>
      </c>
      <c r="N229">
        <v>35</v>
      </c>
      <c r="O229" t="s">
        <v>35</v>
      </c>
      <c r="P229" t="s">
        <v>22</v>
      </c>
      <c r="Q229" t="s">
        <v>34</v>
      </c>
      <c r="R229" t="s">
        <v>818</v>
      </c>
      <c r="S229" t="s">
        <v>865</v>
      </c>
      <c r="T229">
        <v>20</v>
      </c>
      <c r="U229">
        <v>20</v>
      </c>
      <c r="V229" t="s">
        <v>1250</v>
      </c>
      <c r="Y229" t="s">
        <v>3398</v>
      </c>
      <c r="Z229" t="s">
        <v>740</v>
      </c>
    </row>
    <row r="230" spans="1:26" x14ac:dyDescent="0.25">
      <c r="A230" t="s">
        <v>34</v>
      </c>
      <c r="B230" t="s">
        <v>2410</v>
      </c>
      <c r="C230" t="s">
        <v>3668</v>
      </c>
      <c r="D230" t="s">
        <v>2375</v>
      </c>
      <c r="E230" t="s">
        <v>2410</v>
      </c>
      <c r="F230" t="s">
        <v>2377</v>
      </c>
      <c r="G230" t="s">
        <v>47</v>
      </c>
      <c r="H230" t="s">
        <v>1051</v>
      </c>
      <c r="I230" t="s">
        <v>1360</v>
      </c>
      <c r="J230" t="s">
        <v>17</v>
      </c>
      <c r="K230" t="s">
        <v>23</v>
      </c>
      <c r="L230" t="s">
        <v>275</v>
      </c>
      <c r="M230">
        <v>40</v>
      </c>
      <c r="N230">
        <v>36</v>
      </c>
      <c r="O230" t="s">
        <v>35</v>
      </c>
      <c r="P230" t="s">
        <v>22</v>
      </c>
      <c r="Q230" t="s">
        <v>34</v>
      </c>
      <c r="R230" t="s">
        <v>2411</v>
      </c>
      <c r="S230" t="s">
        <v>1003</v>
      </c>
      <c r="T230">
        <v>20</v>
      </c>
      <c r="U230">
        <v>20</v>
      </c>
      <c r="V230" t="s">
        <v>1250</v>
      </c>
      <c r="Y230" t="s">
        <v>3399</v>
      </c>
      <c r="Z230" t="s">
        <v>741</v>
      </c>
    </row>
    <row r="231" spans="1:26" x14ac:dyDescent="0.25">
      <c r="A231" t="s">
        <v>34</v>
      </c>
      <c r="B231" t="s">
        <v>2384</v>
      </c>
      <c r="C231" t="s">
        <v>3669</v>
      </c>
      <c r="D231" t="s">
        <v>2375</v>
      </c>
      <c r="E231" t="s">
        <v>2384</v>
      </c>
      <c r="F231" t="s">
        <v>2377</v>
      </c>
      <c r="G231" t="s">
        <v>48</v>
      </c>
      <c r="H231" t="s">
        <v>1048</v>
      </c>
      <c r="I231" t="s">
        <v>2378</v>
      </c>
      <c r="J231" t="s">
        <v>17</v>
      </c>
      <c r="K231" t="s">
        <v>18</v>
      </c>
      <c r="L231" t="s">
        <v>275</v>
      </c>
      <c r="M231">
        <v>40</v>
      </c>
      <c r="N231">
        <v>35</v>
      </c>
      <c r="O231" t="s">
        <v>35</v>
      </c>
      <c r="P231" t="s">
        <v>22</v>
      </c>
      <c r="Q231" t="s">
        <v>34</v>
      </c>
      <c r="R231" t="s">
        <v>818</v>
      </c>
      <c r="S231" t="s">
        <v>865</v>
      </c>
      <c r="T231">
        <v>20</v>
      </c>
      <c r="U231">
        <v>20</v>
      </c>
      <c r="V231" t="s">
        <v>1250</v>
      </c>
      <c r="Y231" t="s">
        <v>3398</v>
      </c>
      <c r="Z231" t="s">
        <v>740</v>
      </c>
    </row>
    <row r="232" spans="1:26" x14ac:dyDescent="0.25">
      <c r="A232" t="s">
        <v>34</v>
      </c>
      <c r="B232" t="s">
        <v>2412</v>
      </c>
      <c r="C232" t="s">
        <v>3670</v>
      </c>
      <c r="D232" t="s">
        <v>2375</v>
      </c>
      <c r="E232" t="s">
        <v>2412</v>
      </c>
      <c r="F232" t="s">
        <v>2377</v>
      </c>
      <c r="G232" t="s">
        <v>48</v>
      </c>
      <c r="H232" t="s">
        <v>1051</v>
      </c>
      <c r="I232" t="s">
        <v>1360</v>
      </c>
      <c r="J232" t="s">
        <v>17</v>
      </c>
      <c r="K232" t="s">
        <v>23</v>
      </c>
      <c r="L232" t="s">
        <v>275</v>
      </c>
      <c r="M232">
        <v>40</v>
      </c>
      <c r="N232">
        <v>35</v>
      </c>
      <c r="O232" t="s">
        <v>35</v>
      </c>
      <c r="P232" t="s">
        <v>22</v>
      </c>
      <c r="Q232" t="s">
        <v>34</v>
      </c>
      <c r="R232" t="s">
        <v>2411</v>
      </c>
      <c r="S232" t="s">
        <v>1003</v>
      </c>
      <c r="T232">
        <v>20</v>
      </c>
      <c r="U232">
        <v>20</v>
      </c>
      <c r="V232" t="s">
        <v>1250</v>
      </c>
      <c r="Y232" t="s">
        <v>3399</v>
      </c>
      <c r="Z232" t="s">
        <v>741</v>
      </c>
    </row>
    <row r="233" spans="1:26" x14ac:dyDescent="0.25">
      <c r="A233" t="s">
        <v>34</v>
      </c>
      <c r="B233" t="s">
        <v>2385</v>
      </c>
      <c r="C233" t="s">
        <v>3671</v>
      </c>
      <c r="D233" t="s">
        <v>2375</v>
      </c>
      <c r="E233" t="s">
        <v>2385</v>
      </c>
      <c r="F233" t="s">
        <v>2377</v>
      </c>
      <c r="G233" t="s">
        <v>61</v>
      </c>
      <c r="H233" t="s">
        <v>1048</v>
      </c>
      <c r="I233" t="s">
        <v>2378</v>
      </c>
      <c r="J233" t="s">
        <v>17</v>
      </c>
      <c r="K233" t="s">
        <v>18</v>
      </c>
      <c r="L233" t="s">
        <v>275</v>
      </c>
      <c r="M233">
        <v>40</v>
      </c>
      <c r="N233">
        <v>35</v>
      </c>
      <c r="O233" t="s">
        <v>35</v>
      </c>
      <c r="P233" t="s">
        <v>22</v>
      </c>
      <c r="Q233" t="s">
        <v>34</v>
      </c>
      <c r="R233" t="s">
        <v>2386</v>
      </c>
      <c r="S233" t="s">
        <v>775</v>
      </c>
      <c r="T233">
        <v>20</v>
      </c>
      <c r="U233">
        <v>20</v>
      </c>
      <c r="V233" t="s">
        <v>1250</v>
      </c>
      <c r="Y233" t="s">
        <v>3398</v>
      </c>
      <c r="Z233" t="s">
        <v>740</v>
      </c>
    </row>
    <row r="234" spans="1:26" x14ac:dyDescent="0.25">
      <c r="A234" t="s">
        <v>34</v>
      </c>
      <c r="B234" t="s">
        <v>2413</v>
      </c>
      <c r="C234" t="s">
        <v>3672</v>
      </c>
      <c r="D234" t="s">
        <v>2375</v>
      </c>
      <c r="E234" t="s">
        <v>2413</v>
      </c>
      <c r="F234" t="s">
        <v>2377</v>
      </c>
      <c r="G234" t="s">
        <v>61</v>
      </c>
      <c r="H234" t="s">
        <v>1051</v>
      </c>
      <c r="I234" t="s">
        <v>1360</v>
      </c>
      <c r="J234" t="s">
        <v>17</v>
      </c>
      <c r="K234" t="s">
        <v>23</v>
      </c>
      <c r="L234" t="s">
        <v>275</v>
      </c>
      <c r="M234">
        <v>40</v>
      </c>
      <c r="N234">
        <v>35</v>
      </c>
      <c r="O234" t="s">
        <v>35</v>
      </c>
      <c r="P234" t="s">
        <v>22</v>
      </c>
      <c r="Q234" t="s">
        <v>34</v>
      </c>
      <c r="R234" t="s">
        <v>869</v>
      </c>
      <c r="S234" t="s">
        <v>775</v>
      </c>
      <c r="T234">
        <v>20</v>
      </c>
      <c r="U234">
        <v>20</v>
      </c>
      <c r="V234" t="s">
        <v>1250</v>
      </c>
      <c r="Y234" t="s">
        <v>3399</v>
      </c>
      <c r="Z234" t="s">
        <v>741</v>
      </c>
    </row>
    <row r="235" spans="1:26" x14ac:dyDescent="0.25">
      <c r="A235" t="s">
        <v>34</v>
      </c>
      <c r="B235" t="s">
        <v>2387</v>
      </c>
      <c r="C235" t="s">
        <v>3673</v>
      </c>
      <c r="D235" t="s">
        <v>2375</v>
      </c>
      <c r="E235" t="s">
        <v>2387</v>
      </c>
      <c r="F235" t="s">
        <v>2377</v>
      </c>
      <c r="G235" t="s">
        <v>62</v>
      </c>
      <c r="H235" t="s">
        <v>1048</v>
      </c>
      <c r="I235" t="s">
        <v>2378</v>
      </c>
      <c r="J235" t="s">
        <v>17</v>
      </c>
      <c r="K235" t="s">
        <v>18</v>
      </c>
      <c r="L235" t="s">
        <v>275</v>
      </c>
      <c r="M235">
        <v>40</v>
      </c>
      <c r="N235">
        <v>35</v>
      </c>
      <c r="O235" t="s">
        <v>35</v>
      </c>
      <c r="P235" t="s">
        <v>22</v>
      </c>
      <c r="Q235" t="s">
        <v>34</v>
      </c>
      <c r="R235" t="s">
        <v>2386</v>
      </c>
      <c r="S235" t="s">
        <v>775</v>
      </c>
      <c r="T235">
        <v>20</v>
      </c>
      <c r="U235">
        <v>20</v>
      </c>
      <c r="V235" t="s">
        <v>1250</v>
      </c>
      <c r="Y235" t="s">
        <v>3398</v>
      </c>
      <c r="Z235" t="s">
        <v>740</v>
      </c>
    </row>
    <row r="236" spans="1:26" x14ac:dyDescent="0.25">
      <c r="A236" t="s">
        <v>34</v>
      </c>
      <c r="B236" t="s">
        <v>2414</v>
      </c>
      <c r="C236" t="s">
        <v>3674</v>
      </c>
      <c r="D236" t="s">
        <v>2375</v>
      </c>
      <c r="E236" t="s">
        <v>2414</v>
      </c>
      <c r="F236" t="s">
        <v>2377</v>
      </c>
      <c r="G236" t="s">
        <v>62</v>
      </c>
      <c r="H236" t="s">
        <v>1051</v>
      </c>
      <c r="I236" t="s">
        <v>1360</v>
      </c>
      <c r="J236" t="s">
        <v>17</v>
      </c>
      <c r="K236" t="s">
        <v>23</v>
      </c>
      <c r="L236" t="s">
        <v>275</v>
      </c>
      <c r="M236">
        <v>40</v>
      </c>
      <c r="N236">
        <v>35</v>
      </c>
      <c r="O236" t="s">
        <v>35</v>
      </c>
      <c r="P236" t="s">
        <v>22</v>
      </c>
      <c r="Q236" t="s">
        <v>34</v>
      </c>
      <c r="R236" t="s">
        <v>869</v>
      </c>
      <c r="S236" t="s">
        <v>775</v>
      </c>
      <c r="T236">
        <v>20</v>
      </c>
      <c r="U236">
        <v>20</v>
      </c>
      <c r="V236" t="s">
        <v>1250</v>
      </c>
      <c r="Y236" t="s">
        <v>3399</v>
      </c>
      <c r="Z236" t="s">
        <v>741</v>
      </c>
    </row>
    <row r="237" spans="1:26" x14ac:dyDescent="0.25">
      <c r="A237" t="s">
        <v>34</v>
      </c>
      <c r="B237" t="s">
        <v>2388</v>
      </c>
      <c r="C237" t="s">
        <v>3675</v>
      </c>
      <c r="D237" t="s">
        <v>2375</v>
      </c>
      <c r="E237" t="s">
        <v>2388</v>
      </c>
      <c r="F237" t="s">
        <v>2377</v>
      </c>
      <c r="G237" t="s">
        <v>63</v>
      </c>
      <c r="H237" t="s">
        <v>1048</v>
      </c>
      <c r="I237" t="s">
        <v>2378</v>
      </c>
      <c r="J237" t="s">
        <v>17</v>
      </c>
      <c r="K237" t="s">
        <v>18</v>
      </c>
      <c r="L237" t="s">
        <v>275</v>
      </c>
      <c r="M237">
        <v>40</v>
      </c>
      <c r="N237">
        <v>35</v>
      </c>
      <c r="O237" t="s">
        <v>35</v>
      </c>
      <c r="P237" t="s">
        <v>22</v>
      </c>
      <c r="Q237" t="s">
        <v>34</v>
      </c>
      <c r="R237" t="s">
        <v>815</v>
      </c>
      <c r="S237" t="s">
        <v>1003</v>
      </c>
      <c r="T237">
        <v>20</v>
      </c>
      <c r="U237">
        <v>20</v>
      </c>
      <c r="V237" t="s">
        <v>1250</v>
      </c>
      <c r="Y237" t="s">
        <v>3398</v>
      </c>
      <c r="Z237" t="s">
        <v>740</v>
      </c>
    </row>
    <row r="238" spans="1:26" x14ac:dyDescent="0.25">
      <c r="A238" t="s">
        <v>34</v>
      </c>
      <c r="B238" t="s">
        <v>2415</v>
      </c>
      <c r="C238" t="s">
        <v>3676</v>
      </c>
      <c r="D238" t="s">
        <v>2375</v>
      </c>
      <c r="E238" t="s">
        <v>2415</v>
      </c>
      <c r="F238" t="s">
        <v>2377</v>
      </c>
      <c r="G238" t="s">
        <v>63</v>
      </c>
      <c r="H238" t="s">
        <v>1051</v>
      </c>
      <c r="I238" t="s">
        <v>1360</v>
      </c>
      <c r="J238" t="s">
        <v>17</v>
      </c>
      <c r="K238" t="s">
        <v>23</v>
      </c>
      <c r="L238" t="s">
        <v>275</v>
      </c>
      <c r="M238">
        <v>40</v>
      </c>
      <c r="N238">
        <v>35</v>
      </c>
      <c r="O238" t="s">
        <v>35</v>
      </c>
      <c r="P238" t="s">
        <v>22</v>
      </c>
      <c r="Q238" t="s">
        <v>34</v>
      </c>
      <c r="R238" t="s">
        <v>2400</v>
      </c>
      <c r="S238" t="s">
        <v>2400</v>
      </c>
      <c r="T238">
        <v>20</v>
      </c>
      <c r="U238">
        <v>20</v>
      </c>
      <c r="V238" t="s">
        <v>1250</v>
      </c>
      <c r="Y238" t="s">
        <v>3399</v>
      </c>
      <c r="Z238" t="s">
        <v>741</v>
      </c>
    </row>
    <row r="239" spans="1:26" x14ac:dyDescent="0.25">
      <c r="A239" t="s">
        <v>34</v>
      </c>
      <c r="B239" t="s">
        <v>2390</v>
      </c>
      <c r="C239" t="s">
        <v>3677</v>
      </c>
      <c r="D239" t="s">
        <v>2375</v>
      </c>
      <c r="E239" t="s">
        <v>2390</v>
      </c>
      <c r="F239" t="s">
        <v>2377</v>
      </c>
      <c r="G239" t="s">
        <v>31</v>
      </c>
      <c r="H239" t="s">
        <v>1047</v>
      </c>
      <c r="I239" t="s">
        <v>2391</v>
      </c>
      <c r="J239" t="s">
        <v>17</v>
      </c>
      <c r="K239" t="s">
        <v>18</v>
      </c>
      <c r="L239" t="s">
        <v>275</v>
      </c>
      <c r="M239">
        <v>40</v>
      </c>
      <c r="N239">
        <v>35</v>
      </c>
      <c r="O239" t="s">
        <v>35</v>
      </c>
      <c r="P239" t="s">
        <v>22</v>
      </c>
      <c r="Q239" t="s">
        <v>34</v>
      </c>
      <c r="R239" t="s">
        <v>867</v>
      </c>
      <c r="S239" t="s">
        <v>870</v>
      </c>
      <c r="T239">
        <v>20</v>
      </c>
      <c r="U239">
        <v>20</v>
      </c>
      <c r="V239" t="s">
        <v>1250</v>
      </c>
      <c r="Y239" t="s">
        <v>3402</v>
      </c>
      <c r="Z239" t="s">
        <v>738</v>
      </c>
    </row>
    <row r="240" spans="1:26" x14ac:dyDescent="0.25">
      <c r="A240" t="s">
        <v>34</v>
      </c>
      <c r="B240" t="s">
        <v>2401</v>
      </c>
      <c r="C240" t="s">
        <v>3677</v>
      </c>
      <c r="D240" t="s">
        <v>2375</v>
      </c>
      <c r="E240" t="s">
        <v>2401</v>
      </c>
      <c r="F240" t="s">
        <v>2377</v>
      </c>
      <c r="G240" t="s">
        <v>31</v>
      </c>
      <c r="H240" t="s">
        <v>1047</v>
      </c>
      <c r="I240" t="s">
        <v>2391</v>
      </c>
      <c r="J240" t="s">
        <v>17</v>
      </c>
      <c r="K240" t="s">
        <v>18</v>
      </c>
      <c r="L240" t="s">
        <v>275</v>
      </c>
      <c r="M240">
        <v>40</v>
      </c>
      <c r="N240">
        <v>36</v>
      </c>
      <c r="O240" t="s">
        <v>35</v>
      </c>
      <c r="P240" t="s">
        <v>22</v>
      </c>
      <c r="Q240" t="s">
        <v>34</v>
      </c>
      <c r="R240" t="s">
        <v>815</v>
      </c>
      <c r="S240" t="s">
        <v>2400</v>
      </c>
      <c r="T240">
        <v>20</v>
      </c>
      <c r="U240">
        <v>20</v>
      </c>
      <c r="V240" t="s">
        <v>1250</v>
      </c>
      <c r="Y240" t="s">
        <v>3402</v>
      </c>
      <c r="Z240" t="s">
        <v>738</v>
      </c>
    </row>
    <row r="241" spans="1:26" x14ac:dyDescent="0.25">
      <c r="A241" t="s">
        <v>34</v>
      </c>
      <c r="B241" t="s">
        <v>2417</v>
      </c>
      <c r="C241" t="s">
        <v>3678</v>
      </c>
      <c r="D241" t="s">
        <v>2375</v>
      </c>
      <c r="E241" t="s">
        <v>2417</v>
      </c>
      <c r="F241" t="s">
        <v>2377</v>
      </c>
      <c r="G241" t="s">
        <v>31</v>
      </c>
      <c r="H241" t="s">
        <v>1049</v>
      </c>
      <c r="I241" t="s">
        <v>2418</v>
      </c>
      <c r="J241" t="s">
        <v>17</v>
      </c>
      <c r="K241" t="s">
        <v>23</v>
      </c>
      <c r="L241" t="s">
        <v>275</v>
      </c>
      <c r="M241">
        <v>40</v>
      </c>
      <c r="N241">
        <v>36</v>
      </c>
      <c r="O241" t="s">
        <v>35</v>
      </c>
      <c r="P241" t="s">
        <v>22</v>
      </c>
      <c r="Q241" t="s">
        <v>34</v>
      </c>
      <c r="R241" t="s">
        <v>2404</v>
      </c>
      <c r="S241" t="s">
        <v>868</v>
      </c>
      <c r="T241">
        <v>20</v>
      </c>
      <c r="U241">
        <v>20</v>
      </c>
      <c r="V241" t="s">
        <v>1250</v>
      </c>
      <c r="Y241" t="s">
        <v>3400</v>
      </c>
      <c r="Z241" t="s">
        <v>739</v>
      </c>
    </row>
    <row r="242" spans="1:26" x14ac:dyDescent="0.25">
      <c r="A242" t="s">
        <v>34</v>
      </c>
      <c r="B242" t="s">
        <v>2428</v>
      </c>
      <c r="C242" t="s">
        <v>3678</v>
      </c>
      <c r="D242" t="s">
        <v>2375</v>
      </c>
      <c r="E242" t="s">
        <v>2428</v>
      </c>
      <c r="F242" t="s">
        <v>2377</v>
      </c>
      <c r="G242" t="s">
        <v>31</v>
      </c>
      <c r="H242" t="s">
        <v>1049</v>
      </c>
      <c r="I242" t="s">
        <v>2418</v>
      </c>
      <c r="J242" t="s">
        <v>17</v>
      </c>
      <c r="K242" t="s">
        <v>23</v>
      </c>
      <c r="L242" t="s">
        <v>275</v>
      </c>
      <c r="M242">
        <v>40</v>
      </c>
      <c r="N242">
        <v>36</v>
      </c>
      <c r="O242" t="s">
        <v>35</v>
      </c>
      <c r="P242" t="s">
        <v>22</v>
      </c>
      <c r="Q242" t="s">
        <v>34</v>
      </c>
      <c r="R242" t="s">
        <v>783</v>
      </c>
      <c r="S242" t="s">
        <v>783</v>
      </c>
      <c r="T242">
        <v>20</v>
      </c>
      <c r="U242">
        <v>20</v>
      </c>
      <c r="V242" t="s">
        <v>1250</v>
      </c>
      <c r="Y242" t="s">
        <v>3400</v>
      </c>
      <c r="Z242" t="s">
        <v>739</v>
      </c>
    </row>
    <row r="243" spans="1:26" x14ac:dyDescent="0.25">
      <c r="A243" t="s">
        <v>34</v>
      </c>
      <c r="B243" t="s">
        <v>2392</v>
      </c>
      <c r="C243" t="s">
        <v>3679</v>
      </c>
      <c r="D243" t="s">
        <v>2375</v>
      </c>
      <c r="E243" t="s">
        <v>2392</v>
      </c>
      <c r="F243" t="s">
        <v>2377</v>
      </c>
      <c r="G243" t="s">
        <v>32</v>
      </c>
      <c r="H243" t="s">
        <v>1047</v>
      </c>
      <c r="I243" t="s">
        <v>2391</v>
      </c>
      <c r="J243" t="s">
        <v>17</v>
      </c>
      <c r="K243" t="s">
        <v>18</v>
      </c>
      <c r="L243" t="s">
        <v>275</v>
      </c>
      <c r="M243">
        <v>40</v>
      </c>
      <c r="N243">
        <v>35</v>
      </c>
      <c r="O243" t="s">
        <v>35</v>
      </c>
      <c r="P243" t="s">
        <v>22</v>
      </c>
      <c r="Q243" t="s">
        <v>34</v>
      </c>
      <c r="R243" t="s">
        <v>867</v>
      </c>
      <c r="S243" t="s">
        <v>870</v>
      </c>
      <c r="T243">
        <v>20</v>
      </c>
      <c r="U243">
        <v>20</v>
      </c>
      <c r="V243" t="s">
        <v>1250</v>
      </c>
      <c r="Y243" t="s">
        <v>3402</v>
      </c>
      <c r="Z243" t="s">
        <v>738</v>
      </c>
    </row>
    <row r="244" spans="1:26" x14ac:dyDescent="0.25">
      <c r="A244" t="s">
        <v>34</v>
      </c>
      <c r="B244" t="s">
        <v>2419</v>
      </c>
      <c r="C244" t="s">
        <v>3680</v>
      </c>
      <c r="D244" t="s">
        <v>2375</v>
      </c>
      <c r="E244" t="s">
        <v>2419</v>
      </c>
      <c r="F244" t="s">
        <v>2377</v>
      </c>
      <c r="G244" t="s">
        <v>32</v>
      </c>
      <c r="H244" t="s">
        <v>1049</v>
      </c>
      <c r="I244" t="s">
        <v>2418</v>
      </c>
      <c r="J244" t="s">
        <v>17</v>
      </c>
      <c r="K244" t="s">
        <v>23</v>
      </c>
      <c r="L244" t="s">
        <v>275</v>
      </c>
      <c r="M244">
        <v>40</v>
      </c>
      <c r="N244">
        <v>36</v>
      </c>
      <c r="O244" t="s">
        <v>35</v>
      </c>
      <c r="P244" t="s">
        <v>22</v>
      </c>
      <c r="Q244" t="s">
        <v>34</v>
      </c>
      <c r="R244" t="s">
        <v>2404</v>
      </c>
      <c r="S244" t="s">
        <v>868</v>
      </c>
      <c r="T244">
        <v>20</v>
      </c>
      <c r="U244">
        <v>20</v>
      </c>
      <c r="V244" t="s">
        <v>1250</v>
      </c>
      <c r="Y244" t="s">
        <v>3400</v>
      </c>
      <c r="Z244" t="s">
        <v>739</v>
      </c>
    </row>
    <row r="245" spans="1:26" x14ac:dyDescent="0.25">
      <c r="A245" t="s">
        <v>34</v>
      </c>
      <c r="B245" t="s">
        <v>2393</v>
      </c>
      <c r="C245" t="s">
        <v>3681</v>
      </c>
      <c r="D245" t="s">
        <v>2375</v>
      </c>
      <c r="E245" t="s">
        <v>2393</v>
      </c>
      <c r="F245" t="s">
        <v>2377</v>
      </c>
      <c r="G245" t="s">
        <v>46</v>
      </c>
      <c r="H245" t="s">
        <v>1047</v>
      </c>
      <c r="I245" t="s">
        <v>2391</v>
      </c>
      <c r="J245" t="s">
        <v>17</v>
      </c>
      <c r="K245" t="s">
        <v>18</v>
      </c>
      <c r="L245" t="s">
        <v>275</v>
      </c>
      <c r="M245">
        <v>40</v>
      </c>
      <c r="N245">
        <v>35</v>
      </c>
      <c r="O245" t="s">
        <v>35</v>
      </c>
      <c r="P245" t="s">
        <v>22</v>
      </c>
      <c r="Q245" t="s">
        <v>34</v>
      </c>
      <c r="R245" t="s">
        <v>2381</v>
      </c>
      <c r="S245" t="s">
        <v>787</v>
      </c>
      <c r="T245">
        <v>20</v>
      </c>
      <c r="U245">
        <v>20</v>
      </c>
      <c r="V245" t="s">
        <v>1250</v>
      </c>
      <c r="Y245" t="s">
        <v>3402</v>
      </c>
      <c r="Z245" t="s">
        <v>738</v>
      </c>
    </row>
    <row r="246" spans="1:26" x14ac:dyDescent="0.25">
      <c r="A246" t="s">
        <v>34</v>
      </c>
      <c r="B246" t="s">
        <v>2420</v>
      </c>
      <c r="C246" t="s">
        <v>3682</v>
      </c>
      <c r="D246" t="s">
        <v>2375</v>
      </c>
      <c r="E246" t="s">
        <v>2420</v>
      </c>
      <c r="F246" t="s">
        <v>2377</v>
      </c>
      <c r="G246" t="s">
        <v>46</v>
      </c>
      <c r="H246" t="s">
        <v>1049</v>
      </c>
      <c r="I246" t="s">
        <v>2418</v>
      </c>
      <c r="J246" t="s">
        <v>17</v>
      </c>
      <c r="K246" t="s">
        <v>23</v>
      </c>
      <c r="L246" t="s">
        <v>275</v>
      </c>
      <c r="M246">
        <v>40</v>
      </c>
      <c r="N246">
        <v>36</v>
      </c>
      <c r="O246" t="s">
        <v>35</v>
      </c>
      <c r="P246" t="s">
        <v>22</v>
      </c>
      <c r="Q246" t="s">
        <v>34</v>
      </c>
      <c r="R246" t="s">
        <v>2421</v>
      </c>
      <c r="S246" t="s">
        <v>2408</v>
      </c>
      <c r="T246">
        <v>20</v>
      </c>
      <c r="U246">
        <v>20</v>
      </c>
      <c r="V246" t="s">
        <v>1250</v>
      </c>
      <c r="Y246" t="s">
        <v>3400</v>
      </c>
      <c r="Z246" t="s">
        <v>739</v>
      </c>
    </row>
    <row r="247" spans="1:26" x14ac:dyDescent="0.25">
      <c r="A247" t="s">
        <v>34</v>
      </c>
      <c r="B247" t="s">
        <v>2394</v>
      </c>
      <c r="C247" t="s">
        <v>3683</v>
      </c>
      <c r="D247" t="s">
        <v>2375</v>
      </c>
      <c r="E247" t="s">
        <v>2394</v>
      </c>
      <c r="F247" t="s">
        <v>2377</v>
      </c>
      <c r="G247" t="s">
        <v>49</v>
      </c>
      <c r="H247" t="s">
        <v>1047</v>
      </c>
      <c r="I247" t="s">
        <v>2391</v>
      </c>
      <c r="J247" t="s">
        <v>17</v>
      </c>
      <c r="K247" t="s">
        <v>18</v>
      </c>
      <c r="L247" t="s">
        <v>275</v>
      </c>
      <c r="M247">
        <v>40</v>
      </c>
      <c r="N247">
        <v>35</v>
      </c>
      <c r="O247" t="s">
        <v>35</v>
      </c>
      <c r="P247" t="s">
        <v>22</v>
      </c>
      <c r="Q247" t="s">
        <v>34</v>
      </c>
      <c r="R247" t="s">
        <v>2381</v>
      </c>
      <c r="S247" t="s">
        <v>787</v>
      </c>
      <c r="T247">
        <v>20</v>
      </c>
      <c r="U247">
        <v>20</v>
      </c>
      <c r="V247" t="s">
        <v>1250</v>
      </c>
      <c r="Y247" t="s">
        <v>3402</v>
      </c>
      <c r="Z247" t="s">
        <v>738</v>
      </c>
    </row>
    <row r="248" spans="1:26" x14ac:dyDescent="0.25">
      <c r="A248" t="s">
        <v>34</v>
      </c>
      <c r="B248" t="s">
        <v>2422</v>
      </c>
      <c r="C248" t="s">
        <v>3684</v>
      </c>
      <c r="D248" t="s">
        <v>2375</v>
      </c>
      <c r="E248" t="s">
        <v>2422</v>
      </c>
      <c r="F248" t="s">
        <v>2377</v>
      </c>
      <c r="G248" t="s">
        <v>49</v>
      </c>
      <c r="H248" t="s">
        <v>1049</v>
      </c>
      <c r="I248" t="s">
        <v>2418</v>
      </c>
      <c r="J248" t="s">
        <v>17</v>
      </c>
      <c r="K248" t="s">
        <v>23</v>
      </c>
      <c r="L248" t="s">
        <v>275</v>
      </c>
      <c r="M248">
        <v>40</v>
      </c>
      <c r="N248">
        <v>36</v>
      </c>
      <c r="O248" t="s">
        <v>35</v>
      </c>
      <c r="P248" t="s">
        <v>22</v>
      </c>
      <c r="Q248" t="s">
        <v>34</v>
      </c>
      <c r="R248" t="s">
        <v>2421</v>
      </c>
      <c r="S248" t="s">
        <v>2408</v>
      </c>
      <c r="T248">
        <v>20</v>
      </c>
      <c r="U248">
        <v>20</v>
      </c>
      <c r="V248" t="s">
        <v>1250</v>
      </c>
      <c r="Y248" t="s">
        <v>3400</v>
      </c>
      <c r="Z248" t="s">
        <v>739</v>
      </c>
    </row>
    <row r="249" spans="1:26" x14ac:dyDescent="0.25">
      <c r="A249" t="s">
        <v>34</v>
      </c>
      <c r="B249" t="s">
        <v>2395</v>
      </c>
      <c r="C249" t="s">
        <v>3685</v>
      </c>
      <c r="D249" t="s">
        <v>2375</v>
      </c>
      <c r="E249" t="s">
        <v>2395</v>
      </c>
      <c r="F249" t="s">
        <v>2377</v>
      </c>
      <c r="G249" t="s">
        <v>50</v>
      </c>
      <c r="H249" t="s">
        <v>1047</v>
      </c>
      <c r="I249" t="s">
        <v>2391</v>
      </c>
      <c r="J249" t="s">
        <v>17</v>
      </c>
      <c r="K249" t="s">
        <v>18</v>
      </c>
      <c r="L249" t="s">
        <v>275</v>
      </c>
      <c r="M249">
        <v>40</v>
      </c>
      <c r="N249">
        <v>35</v>
      </c>
      <c r="O249" t="s">
        <v>35</v>
      </c>
      <c r="P249" t="s">
        <v>22</v>
      </c>
      <c r="Q249" t="s">
        <v>34</v>
      </c>
      <c r="R249" t="s">
        <v>818</v>
      </c>
      <c r="S249" t="s">
        <v>962</v>
      </c>
      <c r="T249">
        <v>20</v>
      </c>
      <c r="U249">
        <v>20</v>
      </c>
      <c r="V249" t="s">
        <v>1250</v>
      </c>
      <c r="Y249" t="s">
        <v>3402</v>
      </c>
      <c r="Z249" t="s">
        <v>738</v>
      </c>
    </row>
    <row r="250" spans="1:26" x14ac:dyDescent="0.25">
      <c r="A250" t="s">
        <v>34</v>
      </c>
      <c r="B250" t="s">
        <v>2423</v>
      </c>
      <c r="C250" t="s">
        <v>3686</v>
      </c>
      <c r="D250" t="s">
        <v>2375</v>
      </c>
      <c r="E250" t="s">
        <v>2423</v>
      </c>
      <c r="F250" t="s">
        <v>2377</v>
      </c>
      <c r="G250" t="s">
        <v>50</v>
      </c>
      <c r="H250" t="s">
        <v>1049</v>
      </c>
      <c r="I250" t="s">
        <v>2418</v>
      </c>
      <c r="J250" t="s">
        <v>17</v>
      </c>
      <c r="K250" t="s">
        <v>23</v>
      </c>
      <c r="L250" t="s">
        <v>275</v>
      </c>
      <c r="M250">
        <v>40</v>
      </c>
      <c r="N250">
        <v>35</v>
      </c>
      <c r="O250" t="s">
        <v>35</v>
      </c>
      <c r="P250" t="s">
        <v>22</v>
      </c>
      <c r="Q250" t="s">
        <v>34</v>
      </c>
      <c r="R250" t="s">
        <v>2411</v>
      </c>
      <c r="S250" t="s">
        <v>775</v>
      </c>
      <c r="T250">
        <v>20</v>
      </c>
      <c r="U250">
        <v>20</v>
      </c>
      <c r="V250" t="s">
        <v>1250</v>
      </c>
      <c r="Y250" t="s">
        <v>3400</v>
      </c>
      <c r="Z250" t="s">
        <v>739</v>
      </c>
    </row>
    <row r="251" spans="1:26" x14ac:dyDescent="0.25">
      <c r="A251" t="s">
        <v>34</v>
      </c>
      <c r="B251" t="s">
        <v>2396</v>
      </c>
      <c r="C251" t="s">
        <v>3687</v>
      </c>
      <c r="D251" t="s">
        <v>2375</v>
      </c>
      <c r="E251" t="s">
        <v>2396</v>
      </c>
      <c r="F251" t="s">
        <v>2377</v>
      </c>
      <c r="G251" t="s">
        <v>51</v>
      </c>
      <c r="H251" t="s">
        <v>1047</v>
      </c>
      <c r="I251" t="s">
        <v>2391</v>
      </c>
      <c r="J251" t="s">
        <v>17</v>
      </c>
      <c r="K251" t="s">
        <v>18</v>
      </c>
      <c r="L251" t="s">
        <v>275</v>
      </c>
      <c r="M251">
        <v>40</v>
      </c>
      <c r="N251">
        <v>35</v>
      </c>
      <c r="O251" t="s">
        <v>35</v>
      </c>
      <c r="P251" t="s">
        <v>22</v>
      </c>
      <c r="Q251" t="s">
        <v>34</v>
      </c>
      <c r="R251" t="s">
        <v>818</v>
      </c>
      <c r="S251" t="s">
        <v>962</v>
      </c>
      <c r="T251">
        <v>20</v>
      </c>
      <c r="U251">
        <v>20</v>
      </c>
      <c r="V251" t="s">
        <v>1250</v>
      </c>
      <c r="Y251" t="s">
        <v>3402</v>
      </c>
      <c r="Z251" t="s">
        <v>738</v>
      </c>
    </row>
    <row r="252" spans="1:26" x14ac:dyDescent="0.25">
      <c r="A252" t="s">
        <v>34</v>
      </c>
      <c r="B252" t="s">
        <v>2424</v>
      </c>
      <c r="C252" t="s">
        <v>3688</v>
      </c>
      <c r="D252" t="s">
        <v>2375</v>
      </c>
      <c r="E252" t="s">
        <v>2424</v>
      </c>
      <c r="F252" t="s">
        <v>2377</v>
      </c>
      <c r="G252" t="s">
        <v>51</v>
      </c>
      <c r="H252" t="s">
        <v>1049</v>
      </c>
      <c r="I252" t="s">
        <v>2418</v>
      </c>
      <c r="J252" t="s">
        <v>17</v>
      </c>
      <c r="K252" t="s">
        <v>23</v>
      </c>
      <c r="L252" t="s">
        <v>275</v>
      </c>
      <c r="M252">
        <v>40</v>
      </c>
      <c r="N252">
        <v>35</v>
      </c>
      <c r="O252" t="s">
        <v>35</v>
      </c>
      <c r="P252" t="s">
        <v>22</v>
      </c>
      <c r="Q252" t="s">
        <v>34</v>
      </c>
      <c r="R252" t="s">
        <v>2411</v>
      </c>
      <c r="S252" t="s">
        <v>775</v>
      </c>
      <c r="T252">
        <v>20</v>
      </c>
      <c r="U252">
        <v>20</v>
      </c>
      <c r="V252" t="s">
        <v>1250</v>
      </c>
      <c r="Y252" t="s">
        <v>3400</v>
      </c>
      <c r="Z252" t="s">
        <v>739</v>
      </c>
    </row>
    <row r="253" spans="1:26" x14ac:dyDescent="0.25">
      <c r="A253" t="s">
        <v>34</v>
      </c>
      <c r="B253" t="s">
        <v>2397</v>
      </c>
      <c r="C253" t="s">
        <v>3689</v>
      </c>
      <c r="D253" t="s">
        <v>2375</v>
      </c>
      <c r="E253" t="s">
        <v>2397</v>
      </c>
      <c r="F253" t="s">
        <v>2377</v>
      </c>
      <c r="G253" t="s">
        <v>64</v>
      </c>
      <c r="H253" t="s">
        <v>1047</v>
      </c>
      <c r="I253" t="s">
        <v>2391</v>
      </c>
      <c r="J253" t="s">
        <v>17</v>
      </c>
      <c r="K253" t="s">
        <v>18</v>
      </c>
      <c r="L253" t="s">
        <v>275</v>
      </c>
      <c r="M253">
        <v>40</v>
      </c>
      <c r="N253">
        <v>35</v>
      </c>
      <c r="O253" t="s">
        <v>35</v>
      </c>
      <c r="P253" t="s">
        <v>22</v>
      </c>
      <c r="Q253" t="s">
        <v>34</v>
      </c>
      <c r="R253" t="s">
        <v>2386</v>
      </c>
      <c r="S253" t="s">
        <v>775</v>
      </c>
      <c r="T253">
        <v>20</v>
      </c>
      <c r="U253">
        <v>20</v>
      </c>
      <c r="V253" t="s">
        <v>1250</v>
      </c>
      <c r="Y253" t="s">
        <v>3402</v>
      </c>
      <c r="Z253" t="s">
        <v>738</v>
      </c>
    </row>
    <row r="254" spans="1:26" x14ac:dyDescent="0.25">
      <c r="A254" t="s">
        <v>34</v>
      </c>
      <c r="B254" t="s">
        <v>2425</v>
      </c>
      <c r="C254" t="s">
        <v>3690</v>
      </c>
      <c r="D254" t="s">
        <v>2375</v>
      </c>
      <c r="E254" t="s">
        <v>2425</v>
      </c>
      <c r="F254" t="s">
        <v>2377</v>
      </c>
      <c r="G254" t="s">
        <v>64</v>
      </c>
      <c r="H254" t="s">
        <v>1049</v>
      </c>
      <c r="I254" t="s">
        <v>2418</v>
      </c>
      <c r="J254" t="s">
        <v>17</v>
      </c>
      <c r="K254" t="s">
        <v>23</v>
      </c>
      <c r="L254" t="s">
        <v>275</v>
      </c>
      <c r="M254">
        <v>40</v>
      </c>
      <c r="N254">
        <v>35</v>
      </c>
      <c r="O254" t="s">
        <v>35</v>
      </c>
      <c r="P254" t="s">
        <v>22</v>
      </c>
      <c r="Q254" t="s">
        <v>34</v>
      </c>
      <c r="R254" t="s">
        <v>869</v>
      </c>
      <c r="S254" t="s">
        <v>819</v>
      </c>
      <c r="T254">
        <v>20</v>
      </c>
      <c r="U254">
        <v>20</v>
      </c>
      <c r="V254" t="s">
        <v>1250</v>
      </c>
      <c r="Y254" t="s">
        <v>3400</v>
      </c>
      <c r="Z254" t="s">
        <v>739</v>
      </c>
    </row>
    <row r="255" spans="1:26" x14ac:dyDescent="0.25">
      <c r="A255" t="s">
        <v>34</v>
      </c>
      <c r="B255" t="s">
        <v>2398</v>
      </c>
      <c r="C255" t="s">
        <v>3691</v>
      </c>
      <c r="D255" t="s">
        <v>2375</v>
      </c>
      <c r="E255" t="s">
        <v>2398</v>
      </c>
      <c r="F255" t="s">
        <v>2377</v>
      </c>
      <c r="G255" t="s">
        <v>65</v>
      </c>
      <c r="H255" t="s">
        <v>1047</v>
      </c>
      <c r="I255" t="s">
        <v>2391</v>
      </c>
      <c r="J255" t="s">
        <v>17</v>
      </c>
      <c r="K255" t="s">
        <v>18</v>
      </c>
      <c r="L255" t="s">
        <v>275</v>
      </c>
      <c r="M255">
        <v>40</v>
      </c>
      <c r="N255">
        <v>35</v>
      </c>
      <c r="O255" t="s">
        <v>35</v>
      </c>
      <c r="P255" t="s">
        <v>22</v>
      </c>
      <c r="Q255" t="s">
        <v>34</v>
      </c>
      <c r="R255" t="s">
        <v>2386</v>
      </c>
      <c r="S255" t="s">
        <v>775</v>
      </c>
      <c r="T255">
        <v>20</v>
      </c>
      <c r="U255">
        <v>20</v>
      </c>
      <c r="V255" t="s">
        <v>1250</v>
      </c>
      <c r="Y255" t="s">
        <v>3402</v>
      </c>
      <c r="Z255" t="s">
        <v>738</v>
      </c>
    </row>
    <row r="256" spans="1:26" x14ac:dyDescent="0.25">
      <c r="A256" t="s">
        <v>34</v>
      </c>
      <c r="B256" t="s">
        <v>2426</v>
      </c>
      <c r="C256" t="s">
        <v>3692</v>
      </c>
      <c r="D256" t="s">
        <v>2375</v>
      </c>
      <c r="E256" t="s">
        <v>2426</v>
      </c>
      <c r="F256" t="s">
        <v>2377</v>
      </c>
      <c r="G256" t="s">
        <v>65</v>
      </c>
      <c r="H256" t="s">
        <v>1049</v>
      </c>
      <c r="I256" t="s">
        <v>2418</v>
      </c>
      <c r="J256" t="s">
        <v>17</v>
      </c>
      <c r="K256" t="s">
        <v>23</v>
      </c>
      <c r="L256" t="s">
        <v>275</v>
      </c>
      <c r="M256">
        <v>40</v>
      </c>
      <c r="N256">
        <v>35</v>
      </c>
      <c r="O256" t="s">
        <v>35</v>
      </c>
      <c r="P256" t="s">
        <v>22</v>
      </c>
      <c r="Q256" t="s">
        <v>34</v>
      </c>
      <c r="R256" t="s">
        <v>869</v>
      </c>
      <c r="S256" t="s">
        <v>819</v>
      </c>
      <c r="T256">
        <v>20</v>
      </c>
      <c r="U256">
        <v>20</v>
      </c>
      <c r="V256" t="s">
        <v>1250</v>
      </c>
      <c r="Y256" t="s">
        <v>3400</v>
      </c>
      <c r="Z256" t="s">
        <v>739</v>
      </c>
    </row>
    <row r="257" spans="1:26" x14ac:dyDescent="0.25">
      <c r="A257" t="s">
        <v>34</v>
      </c>
      <c r="B257" t="s">
        <v>2399</v>
      </c>
      <c r="C257" t="s">
        <v>3693</v>
      </c>
      <c r="D257" t="s">
        <v>2375</v>
      </c>
      <c r="E257" t="s">
        <v>2399</v>
      </c>
      <c r="F257" t="s">
        <v>2377</v>
      </c>
      <c r="G257" t="s">
        <v>66</v>
      </c>
      <c r="H257" t="s">
        <v>1047</v>
      </c>
      <c r="I257" t="s">
        <v>2391</v>
      </c>
      <c r="J257" t="s">
        <v>17</v>
      </c>
      <c r="K257" t="s">
        <v>18</v>
      </c>
      <c r="L257" t="s">
        <v>275</v>
      </c>
      <c r="M257">
        <v>40</v>
      </c>
      <c r="N257">
        <v>35</v>
      </c>
      <c r="O257" t="s">
        <v>35</v>
      </c>
      <c r="P257" t="s">
        <v>22</v>
      </c>
      <c r="Q257" t="s">
        <v>34</v>
      </c>
      <c r="R257" t="s">
        <v>815</v>
      </c>
      <c r="S257" t="s">
        <v>2400</v>
      </c>
      <c r="T257">
        <v>20</v>
      </c>
      <c r="U257">
        <v>20</v>
      </c>
      <c r="V257" t="s">
        <v>1250</v>
      </c>
      <c r="Y257" t="s">
        <v>3402</v>
      </c>
      <c r="Z257" t="s">
        <v>738</v>
      </c>
    </row>
    <row r="258" spans="1:26" x14ac:dyDescent="0.25">
      <c r="A258" t="s">
        <v>34</v>
      </c>
      <c r="B258" t="s">
        <v>2427</v>
      </c>
      <c r="C258" t="s">
        <v>3694</v>
      </c>
      <c r="D258" t="s">
        <v>2375</v>
      </c>
      <c r="E258" t="s">
        <v>2427</v>
      </c>
      <c r="F258" t="s">
        <v>2377</v>
      </c>
      <c r="G258" t="s">
        <v>66</v>
      </c>
      <c r="H258" t="s">
        <v>1049</v>
      </c>
      <c r="I258" t="s">
        <v>2418</v>
      </c>
      <c r="J258" t="s">
        <v>17</v>
      </c>
      <c r="K258" t="s">
        <v>23</v>
      </c>
      <c r="L258" t="s">
        <v>275</v>
      </c>
      <c r="M258">
        <v>40</v>
      </c>
      <c r="N258">
        <v>35</v>
      </c>
      <c r="O258" t="s">
        <v>35</v>
      </c>
      <c r="P258" t="s">
        <v>22</v>
      </c>
      <c r="Q258" t="s">
        <v>34</v>
      </c>
      <c r="R258" t="s">
        <v>783</v>
      </c>
      <c r="S258" t="s">
        <v>783</v>
      </c>
      <c r="T258">
        <v>20</v>
      </c>
      <c r="U258">
        <v>20</v>
      </c>
      <c r="V258" t="s">
        <v>1250</v>
      </c>
      <c r="Y258" t="s">
        <v>3400</v>
      </c>
      <c r="Z258" t="s">
        <v>739</v>
      </c>
    </row>
    <row r="259" spans="1:26" x14ac:dyDescent="0.25">
      <c r="A259" t="s">
        <v>68</v>
      </c>
      <c r="B259" t="s">
        <v>2549</v>
      </c>
      <c r="C259" t="s">
        <v>3695</v>
      </c>
      <c r="D259" t="s">
        <v>2548</v>
      </c>
      <c r="E259" t="s">
        <v>2549</v>
      </c>
      <c r="F259" t="s">
        <v>2550</v>
      </c>
      <c r="G259" t="s">
        <v>16</v>
      </c>
      <c r="H259" t="s">
        <v>2551</v>
      </c>
      <c r="J259" t="s">
        <v>17</v>
      </c>
      <c r="K259" t="s">
        <v>18</v>
      </c>
      <c r="L259" t="s">
        <v>67</v>
      </c>
      <c r="M259">
        <v>50</v>
      </c>
      <c r="Q259" t="s">
        <v>68</v>
      </c>
      <c r="R259" t="s">
        <v>189</v>
      </c>
      <c r="T259">
        <v>16</v>
      </c>
      <c r="U259">
        <v>16</v>
      </c>
      <c r="V259" t="s">
        <v>1250</v>
      </c>
      <c r="Y259" t="s">
        <v>563</v>
      </c>
      <c r="Z259" t="s">
        <v>563</v>
      </c>
    </row>
    <row r="260" spans="1:26" x14ac:dyDescent="0.25">
      <c r="A260" t="s">
        <v>68</v>
      </c>
      <c r="B260" t="s">
        <v>2554</v>
      </c>
      <c r="C260" t="s">
        <v>3696</v>
      </c>
      <c r="D260" t="s">
        <v>2548</v>
      </c>
      <c r="E260" t="s">
        <v>2554</v>
      </c>
      <c r="F260" t="s">
        <v>2550</v>
      </c>
      <c r="G260" t="s">
        <v>16</v>
      </c>
      <c r="H260" t="s">
        <v>2555</v>
      </c>
      <c r="J260" t="s">
        <v>17</v>
      </c>
      <c r="K260" t="s">
        <v>23</v>
      </c>
      <c r="L260" t="s">
        <v>67</v>
      </c>
      <c r="M260">
        <v>50</v>
      </c>
      <c r="Q260" t="s">
        <v>68</v>
      </c>
      <c r="R260" t="s">
        <v>189</v>
      </c>
      <c r="T260">
        <v>16</v>
      </c>
      <c r="U260">
        <v>16</v>
      </c>
      <c r="V260" t="s">
        <v>1250</v>
      </c>
      <c r="Y260" t="s">
        <v>563</v>
      </c>
      <c r="Z260" t="s">
        <v>563</v>
      </c>
    </row>
    <row r="261" spans="1:26" x14ac:dyDescent="0.25">
      <c r="A261" t="s">
        <v>68</v>
      </c>
      <c r="B261" t="s">
        <v>1335</v>
      </c>
      <c r="C261" t="s">
        <v>3697</v>
      </c>
      <c r="D261" t="s">
        <v>207</v>
      </c>
      <c r="E261" t="s">
        <v>1335</v>
      </c>
      <c r="F261" t="s">
        <v>208</v>
      </c>
      <c r="G261" t="s">
        <v>21</v>
      </c>
      <c r="H261" t="s">
        <v>1336</v>
      </c>
      <c r="J261" t="s">
        <v>17</v>
      </c>
      <c r="K261" t="s">
        <v>23</v>
      </c>
      <c r="L261" t="s">
        <v>73</v>
      </c>
      <c r="M261">
        <v>50</v>
      </c>
      <c r="P261" t="s">
        <v>22</v>
      </c>
      <c r="Q261" t="s">
        <v>68</v>
      </c>
      <c r="R261" t="s">
        <v>804</v>
      </c>
      <c r="T261">
        <v>8</v>
      </c>
      <c r="U261">
        <v>8</v>
      </c>
      <c r="V261" t="s">
        <v>1250</v>
      </c>
      <c r="Y261" t="s">
        <v>748</v>
      </c>
      <c r="Z261" t="s">
        <v>563</v>
      </c>
    </row>
    <row r="262" spans="1:26" x14ac:dyDescent="0.25">
      <c r="A262" t="s">
        <v>68</v>
      </c>
      <c r="B262" t="s">
        <v>268</v>
      </c>
      <c r="C262" t="s">
        <v>3698</v>
      </c>
      <c r="D262" t="s">
        <v>207</v>
      </c>
      <c r="E262" t="s">
        <v>268</v>
      </c>
      <c r="F262" t="s">
        <v>208</v>
      </c>
      <c r="G262" t="s">
        <v>16</v>
      </c>
      <c r="H262" t="s">
        <v>1334</v>
      </c>
      <c r="J262" t="s">
        <v>17</v>
      </c>
      <c r="K262" t="s">
        <v>18</v>
      </c>
      <c r="L262" t="s">
        <v>73</v>
      </c>
      <c r="M262">
        <v>50</v>
      </c>
      <c r="P262" t="s">
        <v>22</v>
      </c>
      <c r="Q262" t="s">
        <v>68</v>
      </c>
      <c r="R262" t="s">
        <v>804</v>
      </c>
      <c r="T262">
        <v>8</v>
      </c>
      <c r="U262">
        <v>8</v>
      </c>
      <c r="V262" t="s">
        <v>1250</v>
      </c>
      <c r="Y262" t="s">
        <v>747</v>
      </c>
      <c r="Z262" t="s">
        <v>563</v>
      </c>
    </row>
    <row r="263" spans="1:26" x14ac:dyDescent="0.25">
      <c r="A263" t="s">
        <v>68</v>
      </c>
      <c r="B263" t="s">
        <v>1142</v>
      </c>
      <c r="C263" t="s">
        <v>3699</v>
      </c>
      <c r="D263" t="s">
        <v>1013</v>
      </c>
      <c r="E263" t="s">
        <v>1142</v>
      </c>
      <c r="F263" t="s">
        <v>1014</v>
      </c>
      <c r="G263" t="s">
        <v>16</v>
      </c>
      <c r="H263" t="s">
        <v>1337</v>
      </c>
      <c r="I263" t="s">
        <v>1338</v>
      </c>
      <c r="J263" t="s">
        <v>17</v>
      </c>
      <c r="K263" t="s">
        <v>18</v>
      </c>
      <c r="L263" t="s">
        <v>277</v>
      </c>
      <c r="M263">
        <v>31</v>
      </c>
      <c r="O263" t="s">
        <v>22</v>
      </c>
      <c r="Q263" t="s">
        <v>68</v>
      </c>
      <c r="R263" t="s">
        <v>1339</v>
      </c>
      <c r="S263" t="s">
        <v>1339</v>
      </c>
      <c r="T263">
        <v>24</v>
      </c>
      <c r="U263">
        <v>24</v>
      </c>
      <c r="V263" t="s">
        <v>1250</v>
      </c>
      <c r="W263" t="s">
        <v>2300</v>
      </c>
      <c r="Y263" t="s">
        <v>1168</v>
      </c>
      <c r="Z263" t="s">
        <v>1181</v>
      </c>
    </row>
    <row r="264" spans="1:26" x14ac:dyDescent="0.25">
      <c r="A264" t="s">
        <v>68</v>
      </c>
      <c r="B264" t="s">
        <v>1143</v>
      </c>
      <c r="C264" t="s">
        <v>3700</v>
      </c>
      <c r="D264" t="s">
        <v>1013</v>
      </c>
      <c r="E264" t="s">
        <v>1143</v>
      </c>
      <c r="F264" t="s">
        <v>1014</v>
      </c>
      <c r="G264" t="s">
        <v>16</v>
      </c>
      <c r="H264" t="s">
        <v>1340</v>
      </c>
      <c r="I264" t="s">
        <v>1341</v>
      </c>
      <c r="J264" t="s">
        <v>17</v>
      </c>
      <c r="K264" t="s">
        <v>23</v>
      </c>
      <c r="L264" t="s">
        <v>277</v>
      </c>
      <c r="M264">
        <v>37</v>
      </c>
      <c r="O264" t="s">
        <v>22</v>
      </c>
      <c r="Q264" t="s">
        <v>68</v>
      </c>
      <c r="R264" t="s">
        <v>608</v>
      </c>
      <c r="S264" t="s">
        <v>608</v>
      </c>
      <c r="T264">
        <v>24</v>
      </c>
      <c r="U264">
        <v>24</v>
      </c>
      <c r="V264" t="s">
        <v>1250</v>
      </c>
      <c r="Y264" t="s">
        <v>1169</v>
      </c>
      <c r="Z264" t="s">
        <v>1185</v>
      </c>
    </row>
    <row r="265" spans="1:26" x14ac:dyDescent="0.25">
      <c r="A265" t="s">
        <v>68</v>
      </c>
      <c r="B265" t="s">
        <v>2585</v>
      </c>
      <c r="C265" t="s">
        <v>3701</v>
      </c>
      <c r="D265" t="s">
        <v>2584</v>
      </c>
      <c r="E265" t="s">
        <v>2585</v>
      </c>
      <c r="F265" t="s">
        <v>2586</v>
      </c>
      <c r="G265" t="s">
        <v>16</v>
      </c>
      <c r="H265" t="s">
        <v>2587</v>
      </c>
      <c r="J265" t="s">
        <v>17</v>
      </c>
      <c r="K265" t="s">
        <v>18</v>
      </c>
      <c r="L265" t="s">
        <v>2588</v>
      </c>
      <c r="M265">
        <v>30</v>
      </c>
      <c r="Q265" t="s">
        <v>68</v>
      </c>
      <c r="R265" t="s">
        <v>789</v>
      </c>
      <c r="S265" t="s">
        <v>789</v>
      </c>
      <c r="T265">
        <v>20</v>
      </c>
      <c r="U265">
        <v>20</v>
      </c>
      <c r="V265" t="s">
        <v>1250</v>
      </c>
      <c r="Y265" t="s">
        <v>563</v>
      </c>
      <c r="Z265" t="s">
        <v>563</v>
      </c>
    </row>
    <row r="266" spans="1:26" x14ac:dyDescent="0.25">
      <c r="A266" t="s">
        <v>68</v>
      </c>
      <c r="B266" t="s">
        <v>2577</v>
      </c>
      <c r="C266" t="s">
        <v>3702</v>
      </c>
      <c r="D266" t="s">
        <v>2576</v>
      </c>
      <c r="E266" t="s">
        <v>2577</v>
      </c>
      <c r="F266" t="s">
        <v>2578</v>
      </c>
      <c r="G266" t="s">
        <v>16</v>
      </c>
      <c r="H266" t="s">
        <v>2579</v>
      </c>
      <c r="J266" t="s">
        <v>17</v>
      </c>
      <c r="K266" t="s">
        <v>18</v>
      </c>
      <c r="L266" t="s">
        <v>25</v>
      </c>
      <c r="M266">
        <v>50</v>
      </c>
      <c r="Q266" t="s">
        <v>68</v>
      </c>
      <c r="R266" t="s">
        <v>1058</v>
      </c>
      <c r="T266">
        <v>16</v>
      </c>
      <c r="U266">
        <v>16</v>
      </c>
      <c r="V266" t="s">
        <v>1250</v>
      </c>
      <c r="Y266" t="s">
        <v>563</v>
      </c>
      <c r="Z266" t="s">
        <v>563</v>
      </c>
    </row>
    <row r="267" spans="1:26" x14ac:dyDescent="0.25">
      <c r="A267" t="s">
        <v>68</v>
      </c>
      <c r="B267" t="s">
        <v>1343</v>
      </c>
      <c r="C267" t="s">
        <v>3703</v>
      </c>
      <c r="D267" t="s">
        <v>1342</v>
      </c>
      <c r="E267" t="s">
        <v>1343</v>
      </c>
      <c r="F267" t="s">
        <v>1344</v>
      </c>
      <c r="G267" t="s">
        <v>16</v>
      </c>
      <c r="H267" t="s">
        <v>1345</v>
      </c>
      <c r="J267" t="s">
        <v>17</v>
      </c>
      <c r="K267" t="s">
        <v>23</v>
      </c>
      <c r="L267" t="s">
        <v>273</v>
      </c>
      <c r="M267">
        <v>49</v>
      </c>
      <c r="O267" t="s">
        <v>22</v>
      </c>
      <c r="Q267" t="s">
        <v>68</v>
      </c>
      <c r="R267" t="s">
        <v>188</v>
      </c>
      <c r="S267" t="s">
        <v>188</v>
      </c>
      <c r="T267">
        <v>16</v>
      </c>
      <c r="U267">
        <v>16</v>
      </c>
      <c r="V267" t="s">
        <v>1250</v>
      </c>
      <c r="Y267" t="s">
        <v>1182</v>
      </c>
      <c r="Z267" t="s">
        <v>563</v>
      </c>
    </row>
    <row r="268" spans="1:26" x14ac:dyDescent="0.25">
      <c r="A268" t="s">
        <v>68</v>
      </c>
      <c r="B268" t="s">
        <v>2608</v>
      </c>
      <c r="C268" t="s">
        <v>3704</v>
      </c>
      <c r="D268" t="s">
        <v>2607</v>
      </c>
      <c r="E268" t="s">
        <v>2608</v>
      </c>
      <c r="F268" t="s">
        <v>2609</v>
      </c>
      <c r="G268" t="s">
        <v>21</v>
      </c>
      <c r="H268" t="s">
        <v>2610</v>
      </c>
      <c r="I268" t="s">
        <v>2611</v>
      </c>
      <c r="J268" t="s">
        <v>17</v>
      </c>
      <c r="K268" t="s">
        <v>18</v>
      </c>
      <c r="L268" t="s">
        <v>281</v>
      </c>
      <c r="M268">
        <v>50</v>
      </c>
      <c r="Q268" t="s">
        <v>68</v>
      </c>
      <c r="R268" t="s">
        <v>607</v>
      </c>
      <c r="S268" t="s">
        <v>607</v>
      </c>
      <c r="T268">
        <v>12</v>
      </c>
      <c r="U268">
        <v>12</v>
      </c>
      <c r="V268" t="s">
        <v>1250</v>
      </c>
      <c r="Y268" t="s">
        <v>3428</v>
      </c>
      <c r="Z268" t="s">
        <v>3390</v>
      </c>
    </row>
    <row r="269" spans="1:26" x14ac:dyDescent="0.25">
      <c r="A269" t="s">
        <v>68</v>
      </c>
      <c r="B269" t="s">
        <v>2536</v>
      </c>
      <c r="C269" t="s">
        <v>3705</v>
      </c>
      <c r="D269" t="s">
        <v>202</v>
      </c>
      <c r="E269" t="s">
        <v>2536</v>
      </c>
      <c r="F269" t="s">
        <v>203</v>
      </c>
      <c r="G269" t="s">
        <v>16</v>
      </c>
      <c r="H269" t="s">
        <v>2537</v>
      </c>
      <c r="J269" t="s">
        <v>17</v>
      </c>
      <c r="K269" t="s">
        <v>18</v>
      </c>
      <c r="L269" t="s">
        <v>25</v>
      </c>
      <c r="M269">
        <v>38</v>
      </c>
      <c r="O269" t="s">
        <v>22</v>
      </c>
      <c r="Q269" t="s">
        <v>68</v>
      </c>
      <c r="R269" t="s">
        <v>1055</v>
      </c>
      <c r="T269">
        <v>16</v>
      </c>
      <c r="U269">
        <v>16</v>
      </c>
      <c r="V269" t="s">
        <v>1250</v>
      </c>
      <c r="Y269" t="s">
        <v>563</v>
      </c>
      <c r="Z269" t="s">
        <v>563</v>
      </c>
    </row>
    <row r="270" spans="1:26" x14ac:dyDescent="0.25">
      <c r="A270" t="s">
        <v>68</v>
      </c>
      <c r="B270" t="s">
        <v>2545</v>
      </c>
      <c r="C270" t="s">
        <v>3706</v>
      </c>
      <c r="D270" t="s">
        <v>2544</v>
      </c>
      <c r="E270" t="s">
        <v>2545</v>
      </c>
      <c r="F270" t="s">
        <v>2546</v>
      </c>
      <c r="G270" t="s">
        <v>16</v>
      </c>
      <c r="H270" t="s">
        <v>2547</v>
      </c>
      <c r="J270" t="s">
        <v>17</v>
      </c>
      <c r="K270" t="s">
        <v>18</v>
      </c>
      <c r="L270" t="s">
        <v>911</v>
      </c>
      <c r="M270">
        <v>30</v>
      </c>
      <c r="O270" t="s">
        <v>22</v>
      </c>
      <c r="Q270" t="s">
        <v>68</v>
      </c>
      <c r="R270" t="s">
        <v>1056</v>
      </c>
      <c r="S270" t="s">
        <v>1057</v>
      </c>
      <c r="T270">
        <v>16</v>
      </c>
      <c r="U270">
        <v>16</v>
      </c>
      <c r="V270" t="s">
        <v>1250</v>
      </c>
      <c r="Y270" t="s">
        <v>563</v>
      </c>
      <c r="Z270" t="s">
        <v>563</v>
      </c>
    </row>
    <row r="271" spans="1:26" x14ac:dyDescent="0.25">
      <c r="A271" t="s">
        <v>68</v>
      </c>
      <c r="B271" t="s">
        <v>2604</v>
      </c>
      <c r="C271" t="s">
        <v>3707</v>
      </c>
      <c r="D271" t="s">
        <v>2603</v>
      </c>
      <c r="E271" t="s">
        <v>2604</v>
      </c>
      <c r="F271" t="s">
        <v>2605</v>
      </c>
      <c r="G271" t="s">
        <v>16</v>
      </c>
      <c r="H271" t="s">
        <v>2606</v>
      </c>
      <c r="J271" t="s">
        <v>17</v>
      </c>
      <c r="K271" t="s">
        <v>23</v>
      </c>
      <c r="L271" t="s">
        <v>69</v>
      </c>
      <c r="M271">
        <v>30</v>
      </c>
      <c r="Q271" t="s">
        <v>68</v>
      </c>
      <c r="R271" t="s">
        <v>830</v>
      </c>
      <c r="T271">
        <v>12</v>
      </c>
      <c r="U271">
        <v>12</v>
      </c>
      <c r="V271" t="s">
        <v>1250</v>
      </c>
      <c r="Y271" t="s">
        <v>563</v>
      </c>
      <c r="Z271" t="s">
        <v>563</v>
      </c>
    </row>
    <row r="272" spans="1:26" x14ac:dyDescent="0.25">
      <c r="A272" t="s">
        <v>68</v>
      </c>
      <c r="B272" t="s">
        <v>1347</v>
      </c>
      <c r="C272" t="s">
        <v>3708</v>
      </c>
      <c r="D272" t="s">
        <v>1346</v>
      </c>
      <c r="E272" t="s">
        <v>1347</v>
      </c>
      <c r="F272" t="s">
        <v>1348</v>
      </c>
      <c r="G272" t="s">
        <v>16</v>
      </c>
      <c r="H272" t="s">
        <v>1349</v>
      </c>
      <c r="I272" t="s">
        <v>1350</v>
      </c>
      <c r="J272" t="s">
        <v>17</v>
      </c>
      <c r="K272" t="s">
        <v>18</v>
      </c>
      <c r="L272" t="s">
        <v>1351</v>
      </c>
      <c r="M272">
        <v>30</v>
      </c>
      <c r="Q272" t="s">
        <v>68</v>
      </c>
      <c r="R272" t="s">
        <v>609</v>
      </c>
      <c r="S272" t="s">
        <v>609</v>
      </c>
      <c r="T272">
        <v>24</v>
      </c>
      <c r="U272">
        <v>24</v>
      </c>
      <c r="V272" t="s">
        <v>1250</v>
      </c>
      <c r="Y272" t="s">
        <v>1194</v>
      </c>
      <c r="Z272" t="s">
        <v>1177</v>
      </c>
    </row>
    <row r="273" spans="1:26" x14ac:dyDescent="0.25">
      <c r="A273" t="s">
        <v>68</v>
      </c>
      <c r="B273" t="s">
        <v>1352</v>
      </c>
      <c r="C273" t="s">
        <v>3709</v>
      </c>
      <c r="D273" t="s">
        <v>1346</v>
      </c>
      <c r="E273" t="s">
        <v>1352</v>
      </c>
      <c r="F273" t="s">
        <v>1348</v>
      </c>
      <c r="G273" t="s">
        <v>16</v>
      </c>
      <c r="H273" t="s">
        <v>1353</v>
      </c>
      <c r="I273" t="s">
        <v>1354</v>
      </c>
      <c r="J273" t="s">
        <v>17</v>
      </c>
      <c r="K273" t="s">
        <v>23</v>
      </c>
      <c r="L273" t="s">
        <v>1351</v>
      </c>
      <c r="M273">
        <v>30</v>
      </c>
      <c r="Q273" t="s">
        <v>68</v>
      </c>
      <c r="R273" t="s">
        <v>1050</v>
      </c>
      <c r="S273" t="s">
        <v>1050</v>
      </c>
      <c r="T273">
        <v>24</v>
      </c>
      <c r="U273">
        <v>24</v>
      </c>
      <c r="V273" t="s">
        <v>1250</v>
      </c>
      <c r="Y273" t="s">
        <v>1195</v>
      </c>
      <c r="Z273" t="s">
        <v>1178</v>
      </c>
    </row>
    <row r="274" spans="1:26" x14ac:dyDescent="0.25">
      <c r="A274" t="s">
        <v>68</v>
      </c>
      <c r="B274" t="s">
        <v>526</v>
      </c>
      <c r="C274" t="s">
        <v>3710</v>
      </c>
      <c r="D274" t="s">
        <v>339</v>
      </c>
      <c r="E274" t="s">
        <v>526</v>
      </c>
      <c r="F274" t="s">
        <v>340</v>
      </c>
      <c r="G274" t="s">
        <v>16</v>
      </c>
      <c r="H274" t="s">
        <v>1355</v>
      </c>
      <c r="I274" t="s">
        <v>966</v>
      </c>
      <c r="J274" t="s">
        <v>17</v>
      </c>
      <c r="K274" t="s">
        <v>23</v>
      </c>
      <c r="L274" t="s">
        <v>277</v>
      </c>
      <c r="M274">
        <v>30</v>
      </c>
      <c r="O274" t="s">
        <v>22</v>
      </c>
      <c r="Q274" t="s">
        <v>68</v>
      </c>
      <c r="R274" t="s">
        <v>1012</v>
      </c>
      <c r="S274" t="s">
        <v>1011</v>
      </c>
      <c r="T274">
        <v>24</v>
      </c>
      <c r="U274">
        <v>24</v>
      </c>
      <c r="V274" t="s">
        <v>1250</v>
      </c>
      <c r="Y274" t="s">
        <v>754</v>
      </c>
      <c r="Z274" t="s">
        <v>741</v>
      </c>
    </row>
    <row r="275" spans="1:26" x14ac:dyDescent="0.25">
      <c r="A275" t="s">
        <v>68</v>
      </c>
      <c r="B275" t="s">
        <v>2562</v>
      </c>
      <c r="C275" t="s">
        <v>3711</v>
      </c>
      <c r="D275" t="s">
        <v>2561</v>
      </c>
      <c r="E275" t="s">
        <v>2562</v>
      </c>
      <c r="F275" t="s">
        <v>2563</v>
      </c>
      <c r="G275" t="s">
        <v>16</v>
      </c>
      <c r="H275" t="s">
        <v>2564</v>
      </c>
      <c r="J275" t="s">
        <v>17</v>
      </c>
      <c r="K275" t="s">
        <v>18</v>
      </c>
      <c r="L275" t="s">
        <v>19</v>
      </c>
      <c r="M275">
        <v>40</v>
      </c>
      <c r="Q275" t="s">
        <v>68</v>
      </c>
      <c r="R275" t="s">
        <v>2565</v>
      </c>
      <c r="T275">
        <v>8</v>
      </c>
      <c r="U275">
        <v>8</v>
      </c>
      <c r="V275" t="s">
        <v>1250</v>
      </c>
      <c r="Y275" t="s">
        <v>563</v>
      </c>
      <c r="Z275" t="s">
        <v>563</v>
      </c>
    </row>
    <row r="276" spans="1:26" x14ac:dyDescent="0.25">
      <c r="A276" t="s">
        <v>68</v>
      </c>
      <c r="B276" t="s">
        <v>2567</v>
      </c>
      <c r="C276" t="s">
        <v>3712</v>
      </c>
      <c r="D276" t="s">
        <v>2561</v>
      </c>
      <c r="E276" t="s">
        <v>2567</v>
      </c>
      <c r="F276" t="s">
        <v>2563</v>
      </c>
      <c r="G276" t="s">
        <v>16</v>
      </c>
      <c r="H276" t="s">
        <v>2068</v>
      </c>
      <c r="J276" t="s">
        <v>17</v>
      </c>
      <c r="K276" t="s">
        <v>23</v>
      </c>
      <c r="L276" t="s">
        <v>19</v>
      </c>
      <c r="M276">
        <v>41</v>
      </c>
      <c r="Q276" t="s">
        <v>68</v>
      </c>
      <c r="R276" t="s">
        <v>2565</v>
      </c>
      <c r="T276">
        <v>8</v>
      </c>
      <c r="U276">
        <v>8</v>
      </c>
      <c r="V276" t="s">
        <v>1250</v>
      </c>
      <c r="Y276" t="s">
        <v>563</v>
      </c>
      <c r="Z276" t="s">
        <v>563</v>
      </c>
    </row>
    <row r="277" spans="1:26" x14ac:dyDescent="0.25">
      <c r="A277" t="s">
        <v>68</v>
      </c>
      <c r="B277" t="s">
        <v>2573</v>
      </c>
      <c r="C277" t="s">
        <v>3713</v>
      </c>
      <c r="D277" t="s">
        <v>2572</v>
      </c>
      <c r="E277" t="s">
        <v>2573</v>
      </c>
      <c r="F277" t="s">
        <v>2574</v>
      </c>
      <c r="G277" t="s">
        <v>16</v>
      </c>
      <c r="H277" t="s">
        <v>2575</v>
      </c>
      <c r="J277" t="s">
        <v>17</v>
      </c>
      <c r="K277" t="s">
        <v>23</v>
      </c>
      <c r="L277" t="s">
        <v>45</v>
      </c>
      <c r="M277">
        <v>40</v>
      </c>
      <c r="Q277" t="s">
        <v>68</v>
      </c>
      <c r="R277" t="s">
        <v>776</v>
      </c>
      <c r="T277">
        <v>16</v>
      </c>
      <c r="U277">
        <v>16</v>
      </c>
      <c r="V277" t="s">
        <v>1250</v>
      </c>
      <c r="Y277" t="s">
        <v>563</v>
      </c>
      <c r="Z277" t="s">
        <v>563</v>
      </c>
    </row>
    <row r="278" spans="1:26" x14ac:dyDescent="0.25">
      <c r="A278" t="s">
        <v>68</v>
      </c>
      <c r="B278" t="s">
        <v>2539</v>
      </c>
      <c r="C278" t="s">
        <v>3714</v>
      </c>
      <c r="D278" t="s">
        <v>2538</v>
      </c>
      <c r="E278" t="s">
        <v>2539</v>
      </c>
      <c r="F278" t="s">
        <v>2540</v>
      </c>
      <c r="G278" t="s">
        <v>16</v>
      </c>
      <c r="H278" t="s">
        <v>2541</v>
      </c>
      <c r="J278" t="s">
        <v>17</v>
      </c>
      <c r="K278" t="s">
        <v>18</v>
      </c>
      <c r="L278" t="s">
        <v>25</v>
      </c>
      <c r="M278">
        <v>30</v>
      </c>
      <c r="Q278" t="s">
        <v>68</v>
      </c>
      <c r="R278" t="s">
        <v>2542</v>
      </c>
      <c r="T278">
        <v>16</v>
      </c>
      <c r="U278">
        <v>16</v>
      </c>
      <c r="V278" t="s">
        <v>1250</v>
      </c>
      <c r="Y278" t="s">
        <v>563</v>
      </c>
      <c r="Z278" t="s">
        <v>563</v>
      </c>
    </row>
    <row r="279" spans="1:26" x14ac:dyDescent="0.25">
      <c r="A279" t="s">
        <v>68</v>
      </c>
      <c r="B279" t="s">
        <v>2543</v>
      </c>
      <c r="C279" t="s">
        <v>3715</v>
      </c>
      <c r="D279" t="s">
        <v>2538</v>
      </c>
      <c r="E279" t="s">
        <v>2543</v>
      </c>
      <c r="F279" t="s">
        <v>2540</v>
      </c>
      <c r="G279" t="s">
        <v>16</v>
      </c>
      <c r="H279" t="s">
        <v>974</v>
      </c>
      <c r="J279" t="s">
        <v>17</v>
      </c>
      <c r="K279" t="s">
        <v>23</v>
      </c>
      <c r="L279" t="s">
        <v>25</v>
      </c>
      <c r="M279">
        <v>30</v>
      </c>
      <c r="Q279" t="s">
        <v>68</v>
      </c>
      <c r="R279" t="s">
        <v>1054</v>
      </c>
      <c r="T279">
        <v>16</v>
      </c>
      <c r="U279">
        <v>16</v>
      </c>
      <c r="V279" t="s">
        <v>1250</v>
      </c>
      <c r="Y279" t="s">
        <v>563</v>
      </c>
      <c r="Z279" t="s">
        <v>563</v>
      </c>
    </row>
    <row r="280" spans="1:26" x14ac:dyDescent="0.25">
      <c r="A280" t="s">
        <v>68</v>
      </c>
      <c r="B280" t="s">
        <v>1357</v>
      </c>
      <c r="C280" t="s">
        <v>3716</v>
      </c>
      <c r="D280" t="s">
        <v>1356</v>
      </c>
      <c r="E280" t="s">
        <v>1357</v>
      </c>
      <c r="F280" t="s">
        <v>1358</v>
      </c>
      <c r="G280" t="s">
        <v>16</v>
      </c>
      <c r="H280" t="s">
        <v>1359</v>
      </c>
      <c r="I280" t="s">
        <v>1360</v>
      </c>
      <c r="J280" t="s">
        <v>17</v>
      </c>
      <c r="K280" t="s">
        <v>23</v>
      </c>
      <c r="L280" t="s">
        <v>277</v>
      </c>
      <c r="M280">
        <v>30</v>
      </c>
      <c r="Q280" t="s">
        <v>68</v>
      </c>
      <c r="R280" t="s">
        <v>823</v>
      </c>
      <c r="S280" t="s">
        <v>825</v>
      </c>
      <c r="T280">
        <v>24</v>
      </c>
      <c r="U280">
        <v>24</v>
      </c>
      <c r="V280" t="s">
        <v>1250</v>
      </c>
      <c r="Y280" t="s">
        <v>772</v>
      </c>
      <c r="Z280" t="s">
        <v>741</v>
      </c>
    </row>
    <row r="281" spans="1:26" x14ac:dyDescent="0.25">
      <c r="A281" t="s">
        <v>68</v>
      </c>
      <c r="B281" t="s">
        <v>2597</v>
      </c>
      <c r="C281" t="s">
        <v>3717</v>
      </c>
      <c r="D281" t="s">
        <v>2596</v>
      </c>
      <c r="E281" t="s">
        <v>2597</v>
      </c>
      <c r="F281" t="s">
        <v>2598</v>
      </c>
      <c r="G281" t="s">
        <v>16</v>
      </c>
      <c r="H281" t="s">
        <v>2599</v>
      </c>
      <c r="J281" t="s">
        <v>36</v>
      </c>
      <c r="K281" t="s">
        <v>18</v>
      </c>
      <c r="L281" t="s">
        <v>69</v>
      </c>
      <c r="M281">
        <v>30</v>
      </c>
      <c r="Q281" t="s">
        <v>68</v>
      </c>
      <c r="R281" t="s">
        <v>2600</v>
      </c>
      <c r="T281">
        <v>12</v>
      </c>
      <c r="U281">
        <v>12</v>
      </c>
      <c r="V281" t="s">
        <v>1250</v>
      </c>
      <c r="Y281" t="s">
        <v>563</v>
      </c>
      <c r="Z281" t="s">
        <v>563</v>
      </c>
    </row>
    <row r="282" spans="1:26" x14ac:dyDescent="0.25">
      <c r="A282" t="s">
        <v>68</v>
      </c>
      <c r="B282" t="s">
        <v>2601</v>
      </c>
      <c r="C282" t="s">
        <v>3718</v>
      </c>
      <c r="D282" t="s">
        <v>2596</v>
      </c>
      <c r="E282" t="s">
        <v>2601</v>
      </c>
      <c r="F282" t="s">
        <v>2598</v>
      </c>
      <c r="G282" t="s">
        <v>16</v>
      </c>
      <c r="H282" t="s">
        <v>2602</v>
      </c>
      <c r="J282" t="s">
        <v>36</v>
      </c>
      <c r="K282" t="s">
        <v>23</v>
      </c>
      <c r="L282" t="s">
        <v>69</v>
      </c>
      <c r="M282">
        <v>30</v>
      </c>
      <c r="Q282" t="s">
        <v>68</v>
      </c>
      <c r="R282" t="s">
        <v>2600</v>
      </c>
      <c r="T282">
        <v>12</v>
      </c>
      <c r="U282">
        <v>12</v>
      </c>
      <c r="V282" t="s">
        <v>1250</v>
      </c>
      <c r="Y282" t="s">
        <v>563</v>
      </c>
      <c r="Z282" t="s">
        <v>563</v>
      </c>
    </row>
    <row r="283" spans="1:26" x14ac:dyDescent="0.25">
      <c r="A283" t="s">
        <v>68</v>
      </c>
      <c r="B283" t="s">
        <v>70</v>
      </c>
      <c r="C283" t="s">
        <v>3719</v>
      </c>
      <c r="D283" t="s">
        <v>71</v>
      </c>
      <c r="E283" t="s">
        <v>70</v>
      </c>
      <c r="F283" t="s">
        <v>72</v>
      </c>
      <c r="G283" t="s">
        <v>16</v>
      </c>
      <c r="H283" t="s">
        <v>1362</v>
      </c>
      <c r="J283" t="s">
        <v>17</v>
      </c>
      <c r="K283" t="s">
        <v>18</v>
      </c>
      <c r="L283" t="s">
        <v>73</v>
      </c>
      <c r="M283">
        <v>30</v>
      </c>
      <c r="Q283" t="s">
        <v>68</v>
      </c>
      <c r="R283" t="s">
        <v>550</v>
      </c>
      <c r="T283">
        <v>8</v>
      </c>
      <c r="U283">
        <v>8</v>
      </c>
      <c r="V283" t="s">
        <v>1250</v>
      </c>
      <c r="Y283" t="s">
        <v>749</v>
      </c>
      <c r="Z283" t="s">
        <v>563</v>
      </c>
    </row>
    <row r="284" spans="1:26" x14ac:dyDescent="0.25">
      <c r="A284" t="s">
        <v>68</v>
      </c>
      <c r="B284" t="s">
        <v>74</v>
      </c>
      <c r="C284" t="s">
        <v>3720</v>
      </c>
      <c r="D284" t="s">
        <v>71</v>
      </c>
      <c r="E284" t="s">
        <v>74</v>
      </c>
      <c r="F284" t="s">
        <v>72</v>
      </c>
      <c r="G284" t="s">
        <v>16</v>
      </c>
      <c r="H284" t="s">
        <v>1363</v>
      </c>
      <c r="J284" t="s">
        <v>17</v>
      </c>
      <c r="K284" t="s">
        <v>23</v>
      </c>
      <c r="L284" t="s">
        <v>73</v>
      </c>
      <c r="M284">
        <v>30</v>
      </c>
      <c r="Q284" t="s">
        <v>68</v>
      </c>
      <c r="R284" t="s">
        <v>828</v>
      </c>
      <c r="T284">
        <v>8</v>
      </c>
      <c r="U284">
        <v>8</v>
      </c>
      <c r="V284" t="s">
        <v>1250</v>
      </c>
      <c r="Y284" t="s">
        <v>750</v>
      </c>
      <c r="Z284" t="s">
        <v>563</v>
      </c>
    </row>
    <row r="285" spans="1:26" x14ac:dyDescent="0.25">
      <c r="A285" t="s">
        <v>68</v>
      </c>
      <c r="B285" t="s">
        <v>2558</v>
      </c>
      <c r="C285" t="s">
        <v>3721</v>
      </c>
      <c r="D285" t="s">
        <v>1016</v>
      </c>
      <c r="E285" t="s">
        <v>2558</v>
      </c>
      <c r="F285" t="s">
        <v>1017</v>
      </c>
      <c r="G285" t="s">
        <v>16</v>
      </c>
      <c r="H285" t="s">
        <v>2559</v>
      </c>
      <c r="J285" t="s">
        <v>17</v>
      </c>
      <c r="K285" t="s">
        <v>18</v>
      </c>
      <c r="L285" t="s">
        <v>25</v>
      </c>
      <c r="M285">
        <v>40</v>
      </c>
      <c r="Q285" t="s">
        <v>68</v>
      </c>
      <c r="R285" t="s">
        <v>791</v>
      </c>
      <c r="T285">
        <v>16</v>
      </c>
      <c r="U285">
        <v>16</v>
      </c>
      <c r="V285" t="s">
        <v>1250</v>
      </c>
      <c r="Y285" t="s">
        <v>563</v>
      </c>
      <c r="Z285" t="s">
        <v>563</v>
      </c>
    </row>
    <row r="286" spans="1:26" x14ac:dyDescent="0.25">
      <c r="A286" t="s">
        <v>68</v>
      </c>
      <c r="B286" t="s">
        <v>1365</v>
      </c>
      <c r="C286" t="s">
        <v>3722</v>
      </c>
      <c r="D286" t="s">
        <v>1364</v>
      </c>
      <c r="E286" t="s">
        <v>1365</v>
      </c>
      <c r="F286" t="s">
        <v>1366</v>
      </c>
      <c r="G286" t="s">
        <v>16</v>
      </c>
      <c r="H286" t="s">
        <v>1367</v>
      </c>
      <c r="I286" t="s">
        <v>1368</v>
      </c>
      <c r="J286" t="s">
        <v>17</v>
      </c>
      <c r="K286" t="s">
        <v>18</v>
      </c>
      <c r="L286" t="s">
        <v>1369</v>
      </c>
      <c r="M286">
        <v>30</v>
      </c>
      <c r="O286" t="s">
        <v>22</v>
      </c>
      <c r="Q286" t="s">
        <v>68</v>
      </c>
      <c r="R286" t="s">
        <v>1052</v>
      </c>
      <c r="S286" t="s">
        <v>1052</v>
      </c>
      <c r="T286">
        <v>24</v>
      </c>
      <c r="U286">
        <v>24</v>
      </c>
      <c r="V286" t="s">
        <v>1250</v>
      </c>
      <c r="Y286" t="s">
        <v>749</v>
      </c>
      <c r="Z286" t="s">
        <v>763</v>
      </c>
    </row>
    <row r="287" spans="1:26" x14ac:dyDescent="0.25">
      <c r="A287" t="s">
        <v>68</v>
      </c>
      <c r="B287" t="s">
        <v>1370</v>
      </c>
      <c r="C287" t="s">
        <v>3723</v>
      </c>
      <c r="D287" t="s">
        <v>1364</v>
      </c>
      <c r="E287" t="s">
        <v>1370</v>
      </c>
      <c r="F287" t="s">
        <v>1366</v>
      </c>
      <c r="G287" t="s">
        <v>16</v>
      </c>
      <c r="H287" t="s">
        <v>1371</v>
      </c>
      <c r="I287" t="s">
        <v>1372</v>
      </c>
      <c r="J287" t="s">
        <v>17</v>
      </c>
      <c r="K287" t="s">
        <v>23</v>
      </c>
      <c r="L287" t="s">
        <v>1369</v>
      </c>
      <c r="M287">
        <v>30</v>
      </c>
      <c r="O287" t="s">
        <v>22</v>
      </c>
      <c r="Q287" t="s">
        <v>68</v>
      </c>
      <c r="R287" t="s">
        <v>1052</v>
      </c>
      <c r="S287" t="s">
        <v>1052</v>
      </c>
      <c r="T287">
        <v>24</v>
      </c>
      <c r="U287">
        <v>24</v>
      </c>
      <c r="V287" t="s">
        <v>1250</v>
      </c>
      <c r="Y287" t="s">
        <v>750</v>
      </c>
      <c r="Z287" t="s">
        <v>1188</v>
      </c>
    </row>
    <row r="288" spans="1:26" x14ac:dyDescent="0.25">
      <c r="A288" t="s">
        <v>75</v>
      </c>
      <c r="B288" t="s">
        <v>1152</v>
      </c>
      <c r="C288" t="s">
        <v>3724</v>
      </c>
      <c r="D288" t="s">
        <v>38</v>
      </c>
      <c r="E288" t="s">
        <v>1152</v>
      </c>
      <c r="F288" t="s">
        <v>39</v>
      </c>
      <c r="G288" t="s">
        <v>21</v>
      </c>
      <c r="H288" t="s">
        <v>2173</v>
      </c>
      <c r="J288" t="s">
        <v>36</v>
      </c>
      <c r="K288" t="s">
        <v>18</v>
      </c>
      <c r="L288" t="s">
        <v>40</v>
      </c>
      <c r="M288">
        <v>50</v>
      </c>
      <c r="O288" t="s">
        <v>35</v>
      </c>
      <c r="P288" t="s">
        <v>35</v>
      </c>
      <c r="Q288" t="s">
        <v>75</v>
      </c>
      <c r="R288" t="s">
        <v>643</v>
      </c>
      <c r="T288">
        <v>12</v>
      </c>
      <c r="U288">
        <v>12</v>
      </c>
      <c r="V288" t="s">
        <v>1250</v>
      </c>
      <c r="Y288" t="s">
        <v>563</v>
      </c>
      <c r="Z288" t="s">
        <v>563</v>
      </c>
    </row>
    <row r="289" spans="1:26" x14ac:dyDescent="0.25">
      <c r="A289" t="s">
        <v>75</v>
      </c>
      <c r="B289" t="s">
        <v>1153</v>
      </c>
      <c r="C289" t="s">
        <v>3725</v>
      </c>
      <c r="D289" t="s">
        <v>38</v>
      </c>
      <c r="E289" t="s">
        <v>1153</v>
      </c>
      <c r="F289" t="s">
        <v>39</v>
      </c>
      <c r="G289" t="s">
        <v>21</v>
      </c>
      <c r="H289" t="s">
        <v>2174</v>
      </c>
      <c r="J289" t="s">
        <v>36</v>
      </c>
      <c r="K289" t="s">
        <v>23</v>
      </c>
      <c r="L289" t="s">
        <v>40</v>
      </c>
      <c r="M289">
        <v>50</v>
      </c>
      <c r="O289" t="s">
        <v>35</v>
      </c>
      <c r="P289" t="s">
        <v>35</v>
      </c>
      <c r="Q289" t="s">
        <v>75</v>
      </c>
      <c r="R289" t="s">
        <v>648</v>
      </c>
      <c r="T289">
        <v>12</v>
      </c>
      <c r="U289">
        <v>12</v>
      </c>
      <c r="V289" t="s">
        <v>1250</v>
      </c>
      <c r="Y289" t="s">
        <v>563</v>
      </c>
      <c r="Z289" t="s">
        <v>563</v>
      </c>
    </row>
    <row r="290" spans="1:26" x14ac:dyDescent="0.25">
      <c r="A290" t="s">
        <v>75</v>
      </c>
      <c r="B290" t="s">
        <v>2175</v>
      </c>
      <c r="C290" t="s">
        <v>3726</v>
      </c>
      <c r="D290" t="s">
        <v>38</v>
      </c>
      <c r="E290" t="s">
        <v>2175</v>
      </c>
      <c r="F290" t="s">
        <v>39</v>
      </c>
      <c r="G290" t="s">
        <v>31</v>
      </c>
      <c r="H290" t="s">
        <v>2176</v>
      </c>
      <c r="J290" t="s">
        <v>36</v>
      </c>
      <c r="K290" t="s">
        <v>18</v>
      </c>
      <c r="L290" t="s">
        <v>40</v>
      </c>
      <c r="M290">
        <v>50</v>
      </c>
      <c r="O290" t="s">
        <v>35</v>
      </c>
      <c r="P290" t="s">
        <v>35</v>
      </c>
      <c r="Q290" t="s">
        <v>75</v>
      </c>
      <c r="R290" t="s">
        <v>643</v>
      </c>
      <c r="T290">
        <v>12</v>
      </c>
      <c r="U290">
        <v>12</v>
      </c>
      <c r="V290" t="s">
        <v>1250</v>
      </c>
      <c r="Y290" t="s">
        <v>563</v>
      </c>
      <c r="Z290" t="s">
        <v>563</v>
      </c>
    </row>
    <row r="291" spans="1:26" x14ac:dyDescent="0.25">
      <c r="A291" t="s">
        <v>75</v>
      </c>
      <c r="B291" t="s">
        <v>2177</v>
      </c>
      <c r="C291" t="s">
        <v>3727</v>
      </c>
      <c r="D291" t="s">
        <v>38</v>
      </c>
      <c r="E291" t="s">
        <v>2177</v>
      </c>
      <c r="F291" t="s">
        <v>39</v>
      </c>
      <c r="G291" t="s">
        <v>31</v>
      </c>
      <c r="H291" t="s">
        <v>2178</v>
      </c>
      <c r="J291" t="s">
        <v>36</v>
      </c>
      <c r="K291" t="s">
        <v>23</v>
      </c>
      <c r="L291" t="s">
        <v>40</v>
      </c>
      <c r="M291">
        <v>50</v>
      </c>
      <c r="O291" t="s">
        <v>35</v>
      </c>
      <c r="P291" t="s">
        <v>35</v>
      </c>
      <c r="Q291" t="s">
        <v>75</v>
      </c>
      <c r="R291" t="s">
        <v>648</v>
      </c>
      <c r="T291">
        <v>12</v>
      </c>
      <c r="U291">
        <v>12</v>
      </c>
      <c r="V291" t="s">
        <v>1250</v>
      </c>
      <c r="Y291" t="s">
        <v>563</v>
      </c>
      <c r="Z291" t="s">
        <v>563</v>
      </c>
    </row>
    <row r="292" spans="1:26" x14ac:dyDescent="0.25">
      <c r="A292" t="s">
        <v>75</v>
      </c>
      <c r="B292" t="s">
        <v>2158</v>
      </c>
      <c r="C292" t="s">
        <v>3728</v>
      </c>
      <c r="D292" t="s">
        <v>423</v>
      </c>
      <c r="E292" t="s">
        <v>2158</v>
      </c>
      <c r="F292" t="s">
        <v>424</v>
      </c>
      <c r="G292" t="s">
        <v>21</v>
      </c>
      <c r="H292" t="s">
        <v>2159</v>
      </c>
      <c r="J292" t="s">
        <v>36</v>
      </c>
      <c r="K292" t="s">
        <v>18</v>
      </c>
      <c r="L292" t="s">
        <v>45</v>
      </c>
      <c r="M292">
        <v>60</v>
      </c>
      <c r="N292">
        <v>43</v>
      </c>
      <c r="O292" t="s">
        <v>35</v>
      </c>
      <c r="P292" t="s">
        <v>35</v>
      </c>
      <c r="Q292" t="s">
        <v>75</v>
      </c>
      <c r="R292" t="s">
        <v>623</v>
      </c>
      <c r="T292">
        <v>16</v>
      </c>
      <c r="U292">
        <v>16</v>
      </c>
      <c r="V292" t="s">
        <v>1250</v>
      </c>
      <c r="Y292" t="s">
        <v>563</v>
      </c>
      <c r="Z292" t="s">
        <v>563</v>
      </c>
    </row>
    <row r="293" spans="1:26" x14ac:dyDescent="0.25">
      <c r="A293" t="s">
        <v>75</v>
      </c>
      <c r="B293" t="s">
        <v>2160</v>
      </c>
      <c r="C293" t="s">
        <v>3729</v>
      </c>
      <c r="D293" t="s">
        <v>423</v>
      </c>
      <c r="E293" t="s">
        <v>2160</v>
      </c>
      <c r="F293" t="s">
        <v>424</v>
      </c>
      <c r="G293" t="s">
        <v>21</v>
      </c>
      <c r="H293" t="s">
        <v>2161</v>
      </c>
      <c r="J293" t="s">
        <v>36</v>
      </c>
      <c r="K293" t="s">
        <v>23</v>
      </c>
      <c r="L293" t="s">
        <v>45</v>
      </c>
      <c r="M293">
        <v>60</v>
      </c>
      <c r="N293">
        <v>42</v>
      </c>
      <c r="O293" t="s">
        <v>35</v>
      </c>
      <c r="P293" t="s">
        <v>35</v>
      </c>
      <c r="Q293" t="s">
        <v>75</v>
      </c>
      <c r="R293" t="s">
        <v>387</v>
      </c>
      <c r="T293">
        <v>16</v>
      </c>
      <c r="U293">
        <v>16</v>
      </c>
      <c r="V293" t="s">
        <v>1250</v>
      </c>
      <c r="Y293" t="s">
        <v>563</v>
      </c>
      <c r="Z293" t="s">
        <v>563</v>
      </c>
    </row>
    <row r="294" spans="1:26" x14ac:dyDescent="0.25">
      <c r="A294" t="s">
        <v>75</v>
      </c>
      <c r="B294" t="s">
        <v>2446</v>
      </c>
      <c r="C294" t="s">
        <v>3730</v>
      </c>
      <c r="D294" t="s">
        <v>423</v>
      </c>
      <c r="E294" t="s">
        <v>2446</v>
      </c>
      <c r="F294" t="s">
        <v>424</v>
      </c>
      <c r="G294" t="s">
        <v>24</v>
      </c>
      <c r="H294" t="s">
        <v>2159</v>
      </c>
      <c r="J294" t="s">
        <v>36</v>
      </c>
      <c r="K294" t="s">
        <v>18</v>
      </c>
      <c r="L294" t="s">
        <v>45</v>
      </c>
      <c r="M294">
        <v>60</v>
      </c>
      <c r="N294">
        <v>43</v>
      </c>
      <c r="O294" t="s">
        <v>35</v>
      </c>
      <c r="P294" t="s">
        <v>35</v>
      </c>
      <c r="Q294" t="s">
        <v>75</v>
      </c>
      <c r="R294" t="s">
        <v>2164</v>
      </c>
      <c r="T294">
        <v>16</v>
      </c>
      <c r="U294">
        <v>16</v>
      </c>
      <c r="V294" t="s">
        <v>1250</v>
      </c>
      <c r="Y294" t="s">
        <v>563</v>
      </c>
      <c r="Z294" t="s">
        <v>563</v>
      </c>
    </row>
    <row r="295" spans="1:26" x14ac:dyDescent="0.25">
      <c r="A295" t="s">
        <v>75</v>
      </c>
      <c r="B295" t="s">
        <v>2447</v>
      </c>
      <c r="C295" t="s">
        <v>3731</v>
      </c>
      <c r="D295" t="s">
        <v>423</v>
      </c>
      <c r="E295" t="s">
        <v>2447</v>
      </c>
      <c r="F295" t="s">
        <v>424</v>
      </c>
      <c r="G295" t="s">
        <v>24</v>
      </c>
      <c r="H295" t="s">
        <v>2161</v>
      </c>
      <c r="J295" t="s">
        <v>36</v>
      </c>
      <c r="K295" t="s">
        <v>23</v>
      </c>
      <c r="L295" t="s">
        <v>45</v>
      </c>
      <c r="M295">
        <v>60</v>
      </c>
      <c r="N295">
        <v>42</v>
      </c>
      <c r="O295" t="s">
        <v>35</v>
      </c>
      <c r="P295" t="s">
        <v>35</v>
      </c>
      <c r="Q295" t="s">
        <v>75</v>
      </c>
      <c r="R295" t="s">
        <v>1031</v>
      </c>
      <c r="T295">
        <v>16</v>
      </c>
      <c r="U295">
        <v>16</v>
      </c>
      <c r="V295" t="s">
        <v>1250</v>
      </c>
      <c r="Y295" t="s">
        <v>563</v>
      </c>
      <c r="Z295" t="s">
        <v>563</v>
      </c>
    </row>
    <row r="296" spans="1:26" x14ac:dyDescent="0.25">
      <c r="A296" t="s">
        <v>75</v>
      </c>
      <c r="B296" t="s">
        <v>2162</v>
      </c>
      <c r="C296" t="s">
        <v>3732</v>
      </c>
      <c r="D296" t="s">
        <v>423</v>
      </c>
      <c r="E296" t="s">
        <v>2162</v>
      </c>
      <c r="F296" t="s">
        <v>424</v>
      </c>
      <c r="G296" t="s">
        <v>31</v>
      </c>
      <c r="H296" t="s">
        <v>2163</v>
      </c>
      <c r="J296" t="s">
        <v>36</v>
      </c>
      <c r="K296" t="s">
        <v>18</v>
      </c>
      <c r="L296" t="s">
        <v>45</v>
      </c>
      <c r="M296">
        <v>60</v>
      </c>
      <c r="N296">
        <v>43</v>
      </c>
      <c r="O296" t="s">
        <v>35</v>
      </c>
      <c r="P296" t="s">
        <v>35</v>
      </c>
      <c r="Q296" t="s">
        <v>75</v>
      </c>
      <c r="R296" t="s">
        <v>2164</v>
      </c>
      <c r="T296">
        <v>16</v>
      </c>
      <c r="U296">
        <v>16</v>
      </c>
      <c r="V296" t="s">
        <v>1250</v>
      </c>
      <c r="Y296" t="s">
        <v>563</v>
      </c>
      <c r="Z296" t="s">
        <v>563</v>
      </c>
    </row>
    <row r="297" spans="1:26" x14ac:dyDescent="0.25">
      <c r="A297" t="s">
        <v>75</v>
      </c>
      <c r="B297" t="s">
        <v>2165</v>
      </c>
      <c r="C297" t="s">
        <v>3733</v>
      </c>
      <c r="D297" t="s">
        <v>423</v>
      </c>
      <c r="E297" t="s">
        <v>2165</v>
      </c>
      <c r="F297" t="s">
        <v>424</v>
      </c>
      <c r="G297" t="s">
        <v>31</v>
      </c>
      <c r="H297" t="s">
        <v>2166</v>
      </c>
      <c r="J297" t="s">
        <v>36</v>
      </c>
      <c r="K297" t="s">
        <v>23</v>
      </c>
      <c r="L297" t="s">
        <v>45</v>
      </c>
      <c r="M297">
        <v>60</v>
      </c>
      <c r="N297">
        <v>42</v>
      </c>
      <c r="O297" t="s">
        <v>35</v>
      </c>
      <c r="P297" t="s">
        <v>35</v>
      </c>
      <c r="Q297" t="s">
        <v>75</v>
      </c>
      <c r="R297" t="s">
        <v>387</v>
      </c>
      <c r="T297">
        <v>16</v>
      </c>
      <c r="U297">
        <v>16</v>
      </c>
      <c r="V297" t="s">
        <v>1250</v>
      </c>
      <c r="Y297" t="s">
        <v>563</v>
      </c>
      <c r="Z297" t="s">
        <v>563</v>
      </c>
    </row>
    <row r="298" spans="1:26" x14ac:dyDescent="0.25">
      <c r="A298" t="s">
        <v>75</v>
      </c>
      <c r="B298" t="s">
        <v>2448</v>
      </c>
      <c r="C298" t="s">
        <v>3734</v>
      </c>
      <c r="D298" t="s">
        <v>423</v>
      </c>
      <c r="E298" t="s">
        <v>2448</v>
      </c>
      <c r="F298" t="s">
        <v>424</v>
      </c>
      <c r="G298" t="s">
        <v>32</v>
      </c>
      <c r="H298" t="s">
        <v>2163</v>
      </c>
      <c r="J298" t="s">
        <v>36</v>
      </c>
      <c r="K298" t="s">
        <v>18</v>
      </c>
      <c r="L298" t="s">
        <v>45</v>
      </c>
      <c r="M298">
        <v>60</v>
      </c>
      <c r="N298">
        <v>42</v>
      </c>
      <c r="O298" t="s">
        <v>35</v>
      </c>
      <c r="P298" t="s">
        <v>35</v>
      </c>
      <c r="Q298" t="s">
        <v>75</v>
      </c>
      <c r="R298" t="s">
        <v>623</v>
      </c>
      <c r="T298">
        <v>16</v>
      </c>
      <c r="U298">
        <v>16</v>
      </c>
      <c r="V298" t="s">
        <v>1250</v>
      </c>
      <c r="Y298" t="s">
        <v>563</v>
      </c>
      <c r="Z298" t="s">
        <v>563</v>
      </c>
    </row>
    <row r="299" spans="1:26" x14ac:dyDescent="0.25">
      <c r="A299" t="s">
        <v>75</v>
      </c>
      <c r="B299" t="s">
        <v>2449</v>
      </c>
      <c r="C299" t="s">
        <v>3735</v>
      </c>
      <c r="D299" t="s">
        <v>423</v>
      </c>
      <c r="E299" t="s">
        <v>2449</v>
      </c>
      <c r="F299" t="s">
        <v>424</v>
      </c>
      <c r="G299" t="s">
        <v>32</v>
      </c>
      <c r="H299" t="s">
        <v>2166</v>
      </c>
      <c r="J299" t="s">
        <v>36</v>
      </c>
      <c r="K299" t="s">
        <v>23</v>
      </c>
      <c r="L299" t="s">
        <v>45</v>
      </c>
      <c r="M299">
        <v>60</v>
      </c>
      <c r="N299">
        <v>42</v>
      </c>
      <c r="O299" t="s">
        <v>35</v>
      </c>
      <c r="P299" t="s">
        <v>35</v>
      </c>
      <c r="Q299" t="s">
        <v>75</v>
      </c>
      <c r="R299" t="s">
        <v>1031</v>
      </c>
      <c r="T299">
        <v>16</v>
      </c>
      <c r="U299">
        <v>16</v>
      </c>
      <c r="V299" t="s">
        <v>1250</v>
      </c>
      <c r="Y299" t="s">
        <v>563</v>
      </c>
      <c r="Z299" t="s">
        <v>563</v>
      </c>
    </row>
    <row r="300" spans="1:26" x14ac:dyDescent="0.25">
      <c r="A300" t="s">
        <v>75</v>
      </c>
      <c r="B300" t="s">
        <v>2130</v>
      </c>
      <c r="C300" t="s">
        <v>3736</v>
      </c>
      <c r="D300" t="s">
        <v>833</v>
      </c>
      <c r="E300" t="s">
        <v>2130</v>
      </c>
      <c r="F300" t="s">
        <v>834</v>
      </c>
      <c r="G300" t="s">
        <v>21</v>
      </c>
      <c r="H300" t="s">
        <v>2131</v>
      </c>
      <c r="J300" t="s">
        <v>36</v>
      </c>
      <c r="K300" t="s">
        <v>18</v>
      </c>
      <c r="L300" t="s">
        <v>40</v>
      </c>
      <c r="M300">
        <v>100</v>
      </c>
      <c r="N300">
        <v>86</v>
      </c>
      <c r="O300" t="s">
        <v>22</v>
      </c>
      <c r="P300" t="s">
        <v>35</v>
      </c>
      <c r="Q300" t="s">
        <v>75</v>
      </c>
      <c r="R300" t="s">
        <v>638</v>
      </c>
      <c r="T300">
        <v>12</v>
      </c>
      <c r="U300">
        <v>12</v>
      </c>
      <c r="V300" t="s">
        <v>1250</v>
      </c>
      <c r="Y300" t="s">
        <v>563</v>
      </c>
      <c r="Z300" t="s">
        <v>563</v>
      </c>
    </row>
    <row r="301" spans="1:26" x14ac:dyDescent="0.25">
      <c r="A301" t="s">
        <v>75</v>
      </c>
      <c r="B301" t="s">
        <v>2132</v>
      </c>
      <c r="C301" t="s">
        <v>3737</v>
      </c>
      <c r="D301" t="s">
        <v>833</v>
      </c>
      <c r="E301" t="s">
        <v>2132</v>
      </c>
      <c r="F301" t="s">
        <v>834</v>
      </c>
      <c r="G301" t="s">
        <v>21</v>
      </c>
      <c r="H301" t="s">
        <v>2133</v>
      </c>
      <c r="J301" t="s">
        <v>36</v>
      </c>
      <c r="K301" t="s">
        <v>23</v>
      </c>
      <c r="L301" t="s">
        <v>40</v>
      </c>
      <c r="M301">
        <v>100</v>
      </c>
      <c r="N301">
        <v>84</v>
      </c>
      <c r="O301" t="s">
        <v>22</v>
      </c>
      <c r="P301" t="s">
        <v>35</v>
      </c>
      <c r="Q301" t="s">
        <v>75</v>
      </c>
      <c r="R301" t="s">
        <v>639</v>
      </c>
      <c r="T301">
        <v>12</v>
      </c>
      <c r="U301">
        <v>12</v>
      </c>
      <c r="V301" t="s">
        <v>1250</v>
      </c>
      <c r="Y301" t="s">
        <v>563</v>
      </c>
      <c r="Z301" t="s">
        <v>563</v>
      </c>
    </row>
    <row r="302" spans="1:26" x14ac:dyDescent="0.25">
      <c r="A302" t="s">
        <v>75</v>
      </c>
      <c r="B302" t="s">
        <v>2134</v>
      </c>
      <c r="C302" t="s">
        <v>3738</v>
      </c>
      <c r="D302" t="s">
        <v>833</v>
      </c>
      <c r="E302" t="s">
        <v>2134</v>
      </c>
      <c r="F302" t="s">
        <v>834</v>
      </c>
      <c r="G302" t="s">
        <v>31</v>
      </c>
      <c r="H302" t="s">
        <v>2135</v>
      </c>
      <c r="J302" t="s">
        <v>36</v>
      </c>
      <c r="K302" t="s">
        <v>18</v>
      </c>
      <c r="L302" t="s">
        <v>40</v>
      </c>
      <c r="M302">
        <v>100</v>
      </c>
      <c r="N302">
        <v>85</v>
      </c>
      <c r="O302" t="s">
        <v>22</v>
      </c>
      <c r="P302" t="s">
        <v>35</v>
      </c>
      <c r="Q302" t="s">
        <v>75</v>
      </c>
      <c r="R302" t="s">
        <v>639</v>
      </c>
      <c r="T302">
        <v>12</v>
      </c>
      <c r="U302">
        <v>12</v>
      </c>
      <c r="V302" t="s">
        <v>1250</v>
      </c>
      <c r="Y302" t="s">
        <v>563</v>
      </c>
      <c r="Z302" t="s">
        <v>563</v>
      </c>
    </row>
    <row r="303" spans="1:26" x14ac:dyDescent="0.25">
      <c r="A303" t="s">
        <v>75</v>
      </c>
      <c r="B303" t="s">
        <v>2136</v>
      </c>
      <c r="C303" t="s">
        <v>3739</v>
      </c>
      <c r="D303" t="s">
        <v>833</v>
      </c>
      <c r="E303" t="s">
        <v>2136</v>
      </c>
      <c r="F303" t="s">
        <v>834</v>
      </c>
      <c r="G303" t="s">
        <v>31</v>
      </c>
      <c r="H303" t="s">
        <v>2137</v>
      </c>
      <c r="J303" t="s">
        <v>36</v>
      </c>
      <c r="K303" t="s">
        <v>23</v>
      </c>
      <c r="L303" t="s">
        <v>40</v>
      </c>
      <c r="M303">
        <v>100</v>
      </c>
      <c r="N303">
        <v>84</v>
      </c>
      <c r="O303" t="s">
        <v>22</v>
      </c>
      <c r="P303" t="s">
        <v>35</v>
      </c>
      <c r="Q303" t="s">
        <v>75</v>
      </c>
      <c r="R303" t="s">
        <v>638</v>
      </c>
      <c r="T303">
        <v>12</v>
      </c>
      <c r="U303">
        <v>12</v>
      </c>
      <c r="V303" t="s">
        <v>1250</v>
      </c>
      <c r="Y303" t="s">
        <v>563</v>
      </c>
      <c r="Z303" t="s">
        <v>563</v>
      </c>
    </row>
    <row r="304" spans="1:26" x14ac:dyDescent="0.25">
      <c r="A304" t="s">
        <v>75</v>
      </c>
      <c r="B304" t="s">
        <v>2167</v>
      </c>
      <c r="C304" t="s">
        <v>3740</v>
      </c>
      <c r="D304" t="s">
        <v>835</v>
      </c>
      <c r="E304" t="s">
        <v>2167</v>
      </c>
      <c r="F304" t="s">
        <v>836</v>
      </c>
      <c r="G304" t="s">
        <v>21</v>
      </c>
      <c r="H304" t="s">
        <v>2168</v>
      </c>
      <c r="J304" t="s">
        <v>36</v>
      </c>
      <c r="K304" t="s">
        <v>23</v>
      </c>
      <c r="L304" t="s">
        <v>25</v>
      </c>
      <c r="M304">
        <v>60</v>
      </c>
      <c r="O304" t="s">
        <v>22</v>
      </c>
      <c r="P304" t="s">
        <v>35</v>
      </c>
      <c r="Q304" t="s">
        <v>75</v>
      </c>
      <c r="R304" t="s">
        <v>420</v>
      </c>
      <c r="T304">
        <v>16</v>
      </c>
      <c r="U304">
        <v>16</v>
      </c>
      <c r="V304" t="s">
        <v>1250</v>
      </c>
      <c r="Y304" t="s">
        <v>563</v>
      </c>
      <c r="Z304" t="s">
        <v>563</v>
      </c>
    </row>
    <row r="305" spans="1:26" x14ac:dyDescent="0.25">
      <c r="A305" t="s">
        <v>75</v>
      </c>
      <c r="B305" t="s">
        <v>2169</v>
      </c>
      <c r="C305" t="s">
        <v>3741</v>
      </c>
      <c r="D305" t="s">
        <v>835</v>
      </c>
      <c r="E305" t="s">
        <v>2169</v>
      </c>
      <c r="F305" t="s">
        <v>836</v>
      </c>
      <c r="G305" t="s">
        <v>31</v>
      </c>
      <c r="H305" t="s">
        <v>2170</v>
      </c>
      <c r="J305" t="s">
        <v>36</v>
      </c>
      <c r="K305" t="s">
        <v>18</v>
      </c>
      <c r="L305" t="s">
        <v>25</v>
      </c>
      <c r="M305">
        <v>60</v>
      </c>
      <c r="O305" t="s">
        <v>22</v>
      </c>
      <c r="P305" t="s">
        <v>35</v>
      </c>
      <c r="Q305" t="s">
        <v>75</v>
      </c>
      <c r="R305" t="s">
        <v>432</v>
      </c>
      <c r="T305">
        <v>16</v>
      </c>
      <c r="U305">
        <v>16</v>
      </c>
      <c r="V305" t="s">
        <v>1250</v>
      </c>
      <c r="Y305" t="s">
        <v>563</v>
      </c>
      <c r="Z305" t="s">
        <v>563</v>
      </c>
    </row>
    <row r="306" spans="1:26" x14ac:dyDescent="0.25">
      <c r="A306" t="s">
        <v>75</v>
      </c>
      <c r="B306" t="s">
        <v>2171</v>
      </c>
      <c r="C306" t="s">
        <v>3742</v>
      </c>
      <c r="D306" t="s">
        <v>835</v>
      </c>
      <c r="E306" t="s">
        <v>2171</v>
      </c>
      <c r="F306" t="s">
        <v>836</v>
      </c>
      <c r="G306" t="s">
        <v>31</v>
      </c>
      <c r="H306" t="s">
        <v>2172</v>
      </c>
      <c r="J306" t="s">
        <v>36</v>
      </c>
      <c r="K306" t="s">
        <v>23</v>
      </c>
      <c r="L306" t="s">
        <v>25</v>
      </c>
      <c r="M306">
        <v>60</v>
      </c>
      <c r="O306" t="s">
        <v>22</v>
      </c>
      <c r="P306" t="s">
        <v>35</v>
      </c>
      <c r="Q306" t="s">
        <v>75</v>
      </c>
      <c r="R306" t="s">
        <v>442</v>
      </c>
      <c r="T306">
        <v>16</v>
      </c>
      <c r="U306">
        <v>16</v>
      </c>
      <c r="V306" t="s">
        <v>1250</v>
      </c>
      <c r="Y306" t="s">
        <v>563</v>
      </c>
      <c r="Z306" t="s">
        <v>563</v>
      </c>
    </row>
    <row r="307" spans="1:26" x14ac:dyDescent="0.25">
      <c r="A307" t="s">
        <v>75</v>
      </c>
      <c r="B307" t="s">
        <v>2182</v>
      </c>
      <c r="C307" t="s">
        <v>3743</v>
      </c>
      <c r="D307" t="s">
        <v>427</v>
      </c>
      <c r="E307" t="s">
        <v>2182</v>
      </c>
      <c r="F307" t="s">
        <v>428</v>
      </c>
      <c r="G307" t="s">
        <v>21</v>
      </c>
      <c r="H307" t="s">
        <v>2183</v>
      </c>
      <c r="J307" t="s">
        <v>36</v>
      </c>
      <c r="K307" t="s">
        <v>18</v>
      </c>
      <c r="L307" t="s">
        <v>40</v>
      </c>
      <c r="M307">
        <v>60</v>
      </c>
      <c r="O307" t="s">
        <v>35</v>
      </c>
      <c r="P307" t="s">
        <v>35</v>
      </c>
      <c r="Q307" t="s">
        <v>75</v>
      </c>
      <c r="R307" t="s">
        <v>628</v>
      </c>
      <c r="T307">
        <v>12</v>
      </c>
      <c r="U307">
        <v>12</v>
      </c>
      <c r="V307" t="s">
        <v>1250</v>
      </c>
      <c r="Y307" t="s">
        <v>563</v>
      </c>
      <c r="Z307" t="s">
        <v>563</v>
      </c>
    </row>
    <row r="308" spans="1:26" x14ac:dyDescent="0.25">
      <c r="A308" t="s">
        <v>75</v>
      </c>
      <c r="B308" t="s">
        <v>2184</v>
      </c>
      <c r="C308" t="s">
        <v>3744</v>
      </c>
      <c r="D308" t="s">
        <v>427</v>
      </c>
      <c r="E308" t="s">
        <v>2184</v>
      </c>
      <c r="F308" t="s">
        <v>428</v>
      </c>
      <c r="G308" t="s">
        <v>21</v>
      </c>
      <c r="H308" t="s">
        <v>2185</v>
      </c>
      <c r="J308" t="s">
        <v>36</v>
      </c>
      <c r="K308" t="s">
        <v>23</v>
      </c>
      <c r="L308" t="s">
        <v>40</v>
      </c>
      <c r="M308">
        <v>60</v>
      </c>
      <c r="O308" t="s">
        <v>35</v>
      </c>
      <c r="P308" t="s">
        <v>35</v>
      </c>
      <c r="Q308" t="s">
        <v>75</v>
      </c>
      <c r="R308" t="s">
        <v>1027</v>
      </c>
      <c r="T308">
        <v>12</v>
      </c>
      <c r="U308">
        <v>12</v>
      </c>
      <c r="V308" t="s">
        <v>1250</v>
      </c>
      <c r="Y308" t="s">
        <v>563</v>
      </c>
      <c r="Z308" t="s">
        <v>563</v>
      </c>
    </row>
    <row r="309" spans="1:26" x14ac:dyDescent="0.25">
      <c r="A309" t="s">
        <v>75</v>
      </c>
      <c r="B309" t="s">
        <v>2186</v>
      </c>
      <c r="C309" t="s">
        <v>3745</v>
      </c>
      <c r="D309" t="s">
        <v>427</v>
      </c>
      <c r="E309" t="s">
        <v>2186</v>
      </c>
      <c r="F309" t="s">
        <v>428</v>
      </c>
      <c r="G309" t="s">
        <v>31</v>
      </c>
      <c r="H309" t="s">
        <v>2187</v>
      </c>
      <c r="J309" t="s">
        <v>36</v>
      </c>
      <c r="K309" t="s">
        <v>18</v>
      </c>
      <c r="L309" t="s">
        <v>40</v>
      </c>
      <c r="M309">
        <v>60</v>
      </c>
      <c r="O309" t="s">
        <v>35</v>
      </c>
      <c r="P309" t="s">
        <v>35</v>
      </c>
      <c r="Q309" t="s">
        <v>75</v>
      </c>
      <c r="R309" t="s">
        <v>628</v>
      </c>
      <c r="T309">
        <v>12</v>
      </c>
      <c r="U309">
        <v>12</v>
      </c>
      <c r="V309" t="s">
        <v>1250</v>
      </c>
      <c r="Y309" t="s">
        <v>563</v>
      </c>
      <c r="Z309" t="s">
        <v>563</v>
      </c>
    </row>
    <row r="310" spans="1:26" x14ac:dyDescent="0.25">
      <c r="A310" t="s">
        <v>75</v>
      </c>
      <c r="B310" t="s">
        <v>2188</v>
      </c>
      <c r="C310" t="s">
        <v>3746</v>
      </c>
      <c r="D310" t="s">
        <v>427</v>
      </c>
      <c r="E310" t="s">
        <v>2188</v>
      </c>
      <c r="F310" t="s">
        <v>428</v>
      </c>
      <c r="G310" t="s">
        <v>31</v>
      </c>
      <c r="H310" t="s">
        <v>2189</v>
      </c>
      <c r="J310" t="s">
        <v>36</v>
      </c>
      <c r="K310" t="s">
        <v>23</v>
      </c>
      <c r="L310" t="s">
        <v>40</v>
      </c>
      <c r="M310">
        <v>60</v>
      </c>
      <c r="O310" t="s">
        <v>35</v>
      </c>
      <c r="P310" t="s">
        <v>35</v>
      </c>
      <c r="Q310" t="s">
        <v>75</v>
      </c>
      <c r="R310" t="s">
        <v>1027</v>
      </c>
      <c r="T310">
        <v>12</v>
      </c>
      <c r="U310">
        <v>12</v>
      </c>
      <c r="V310" t="s">
        <v>1250</v>
      </c>
      <c r="Y310" t="s">
        <v>563</v>
      </c>
      <c r="Z310" t="s">
        <v>563</v>
      </c>
    </row>
    <row r="311" spans="1:26" x14ac:dyDescent="0.25">
      <c r="A311" t="s">
        <v>75</v>
      </c>
      <c r="B311" t="s">
        <v>2147</v>
      </c>
      <c r="C311" t="s">
        <v>3747</v>
      </c>
      <c r="D311" t="s">
        <v>2146</v>
      </c>
      <c r="E311" t="s">
        <v>2147</v>
      </c>
      <c r="F311" t="s">
        <v>2148</v>
      </c>
      <c r="G311" t="s">
        <v>21</v>
      </c>
      <c r="H311" t="s">
        <v>2149</v>
      </c>
      <c r="J311" t="s">
        <v>36</v>
      </c>
      <c r="K311" t="s">
        <v>18</v>
      </c>
      <c r="L311" t="s">
        <v>25</v>
      </c>
      <c r="M311">
        <v>50</v>
      </c>
      <c r="N311">
        <v>43</v>
      </c>
      <c r="O311" t="s">
        <v>22</v>
      </c>
      <c r="P311" t="s">
        <v>35</v>
      </c>
      <c r="Q311" t="s">
        <v>75</v>
      </c>
      <c r="R311" t="s">
        <v>2150</v>
      </c>
      <c r="T311">
        <v>16</v>
      </c>
      <c r="U311">
        <v>16</v>
      </c>
      <c r="V311" t="s">
        <v>1250</v>
      </c>
      <c r="Y311" t="s">
        <v>563</v>
      </c>
      <c r="Z311" t="s">
        <v>563</v>
      </c>
    </row>
    <row r="312" spans="1:26" x14ac:dyDescent="0.25">
      <c r="A312" t="s">
        <v>75</v>
      </c>
      <c r="B312" t="s">
        <v>2151</v>
      </c>
      <c r="C312" t="s">
        <v>3748</v>
      </c>
      <c r="D312" t="s">
        <v>2146</v>
      </c>
      <c r="E312" t="s">
        <v>2151</v>
      </c>
      <c r="F312" t="s">
        <v>2148</v>
      </c>
      <c r="G312" t="s">
        <v>21</v>
      </c>
      <c r="H312" t="s">
        <v>2152</v>
      </c>
      <c r="J312" t="s">
        <v>36</v>
      </c>
      <c r="K312" t="s">
        <v>23</v>
      </c>
      <c r="L312" t="s">
        <v>25</v>
      </c>
      <c r="M312">
        <v>50</v>
      </c>
      <c r="N312">
        <v>42</v>
      </c>
      <c r="O312" t="s">
        <v>22</v>
      </c>
      <c r="P312" t="s">
        <v>35</v>
      </c>
      <c r="Q312" t="s">
        <v>75</v>
      </c>
      <c r="R312" t="s">
        <v>2153</v>
      </c>
      <c r="T312">
        <v>16</v>
      </c>
      <c r="U312">
        <v>16</v>
      </c>
      <c r="V312" t="s">
        <v>1250</v>
      </c>
      <c r="Y312" t="s">
        <v>563</v>
      </c>
      <c r="Z312" t="s">
        <v>563</v>
      </c>
    </row>
    <row r="313" spans="1:26" x14ac:dyDescent="0.25">
      <c r="A313" t="s">
        <v>75</v>
      </c>
      <c r="B313" t="s">
        <v>2442</v>
      </c>
      <c r="C313" t="s">
        <v>3749</v>
      </c>
      <c r="D313" t="s">
        <v>2146</v>
      </c>
      <c r="E313" t="s">
        <v>2442</v>
      </c>
      <c r="F313" t="s">
        <v>2148</v>
      </c>
      <c r="G313" t="s">
        <v>24</v>
      </c>
      <c r="H313" t="s">
        <v>2149</v>
      </c>
      <c r="J313" t="s">
        <v>36</v>
      </c>
      <c r="K313" t="s">
        <v>18</v>
      </c>
      <c r="L313" t="s">
        <v>25</v>
      </c>
      <c r="M313">
        <v>50</v>
      </c>
      <c r="N313">
        <v>43</v>
      </c>
      <c r="O313" t="s">
        <v>22</v>
      </c>
      <c r="P313" t="s">
        <v>35</v>
      </c>
      <c r="Q313" t="s">
        <v>75</v>
      </c>
      <c r="R313" t="s">
        <v>640</v>
      </c>
      <c r="T313">
        <v>16</v>
      </c>
      <c r="U313">
        <v>16</v>
      </c>
      <c r="V313" t="s">
        <v>1250</v>
      </c>
      <c r="Y313" t="s">
        <v>563</v>
      </c>
      <c r="Z313" t="s">
        <v>563</v>
      </c>
    </row>
    <row r="314" spans="1:26" x14ac:dyDescent="0.25">
      <c r="A314" t="s">
        <v>75</v>
      </c>
      <c r="B314" t="s">
        <v>2443</v>
      </c>
      <c r="C314" t="s">
        <v>3750</v>
      </c>
      <c r="D314" t="s">
        <v>2146</v>
      </c>
      <c r="E314" t="s">
        <v>2443</v>
      </c>
      <c r="F314" t="s">
        <v>2148</v>
      </c>
      <c r="G314" t="s">
        <v>24</v>
      </c>
      <c r="H314" t="s">
        <v>2152</v>
      </c>
      <c r="J314" t="s">
        <v>36</v>
      </c>
      <c r="K314" t="s">
        <v>23</v>
      </c>
      <c r="L314" t="s">
        <v>25</v>
      </c>
      <c r="M314">
        <v>50</v>
      </c>
      <c r="N314">
        <v>42</v>
      </c>
      <c r="O314" t="s">
        <v>22</v>
      </c>
      <c r="P314" t="s">
        <v>35</v>
      </c>
      <c r="Q314" t="s">
        <v>75</v>
      </c>
      <c r="R314" t="s">
        <v>641</v>
      </c>
      <c r="T314">
        <v>16</v>
      </c>
      <c r="U314">
        <v>16</v>
      </c>
      <c r="V314" t="s">
        <v>1250</v>
      </c>
      <c r="Y314" t="s">
        <v>563</v>
      </c>
      <c r="Z314" t="s">
        <v>563</v>
      </c>
    </row>
    <row r="315" spans="1:26" x14ac:dyDescent="0.25">
      <c r="A315" t="s">
        <v>75</v>
      </c>
      <c r="B315" t="s">
        <v>2154</v>
      </c>
      <c r="C315" t="s">
        <v>3751</v>
      </c>
      <c r="D315" t="s">
        <v>2146</v>
      </c>
      <c r="E315" t="s">
        <v>2154</v>
      </c>
      <c r="F315" t="s">
        <v>2148</v>
      </c>
      <c r="G315" t="s">
        <v>31</v>
      </c>
      <c r="H315" t="s">
        <v>2155</v>
      </c>
      <c r="J315" t="s">
        <v>36</v>
      </c>
      <c r="K315" t="s">
        <v>18</v>
      </c>
      <c r="L315" t="s">
        <v>25</v>
      </c>
      <c r="M315">
        <v>50</v>
      </c>
      <c r="N315">
        <v>43</v>
      </c>
      <c r="O315" t="s">
        <v>22</v>
      </c>
      <c r="P315" t="s">
        <v>35</v>
      </c>
      <c r="Q315" t="s">
        <v>75</v>
      </c>
      <c r="R315" t="s">
        <v>2150</v>
      </c>
      <c r="T315">
        <v>16</v>
      </c>
      <c r="U315">
        <v>16</v>
      </c>
      <c r="V315" t="s">
        <v>1250</v>
      </c>
      <c r="Y315" t="s">
        <v>563</v>
      </c>
      <c r="Z315" t="s">
        <v>563</v>
      </c>
    </row>
    <row r="316" spans="1:26" x14ac:dyDescent="0.25">
      <c r="A316" t="s">
        <v>75</v>
      </c>
      <c r="B316" t="s">
        <v>2156</v>
      </c>
      <c r="C316" t="s">
        <v>3752</v>
      </c>
      <c r="D316" t="s">
        <v>2146</v>
      </c>
      <c r="E316" t="s">
        <v>2156</v>
      </c>
      <c r="F316" t="s">
        <v>2148</v>
      </c>
      <c r="G316" t="s">
        <v>31</v>
      </c>
      <c r="H316" t="s">
        <v>2157</v>
      </c>
      <c r="J316" t="s">
        <v>36</v>
      </c>
      <c r="K316" t="s">
        <v>23</v>
      </c>
      <c r="L316" t="s">
        <v>25</v>
      </c>
      <c r="M316">
        <v>50</v>
      </c>
      <c r="N316">
        <v>42</v>
      </c>
      <c r="O316" t="s">
        <v>22</v>
      </c>
      <c r="P316" t="s">
        <v>35</v>
      </c>
      <c r="Q316" t="s">
        <v>75</v>
      </c>
      <c r="R316" t="s">
        <v>2153</v>
      </c>
      <c r="T316">
        <v>16</v>
      </c>
      <c r="U316">
        <v>16</v>
      </c>
      <c r="V316" t="s">
        <v>1250</v>
      </c>
      <c r="Y316" t="s">
        <v>563</v>
      </c>
      <c r="Z316" t="s">
        <v>563</v>
      </c>
    </row>
    <row r="317" spans="1:26" x14ac:dyDescent="0.25">
      <c r="A317" t="s">
        <v>75</v>
      </c>
      <c r="B317" t="s">
        <v>2444</v>
      </c>
      <c r="C317" t="s">
        <v>3753</v>
      </c>
      <c r="D317" t="s">
        <v>2146</v>
      </c>
      <c r="E317" t="s">
        <v>2444</v>
      </c>
      <c r="F317" t="s">
        <v>2148</v>
      </c>
      <c r="G317" t="s">
        <v>32</v>
      </c>
      <c r="H317" t="s">
        <v>2155</v>
      </c>
      <c r="J317" t="s">
        <v>36</v>
      </c>
      <c r="K317" t="s">
        <v>18</v>
      </c>
      <c r="L317" t="s">
        <v>25</v>
      </c>
      <c r="M317">
        <v>50</v>
      </c>
      <c r="N317">
        <v>42</v>
      </c>
      <c r="O317" t="s">
        <v>22</v>
      </c>
      <c r="P317" t="s">
        <v>35</v>
      </c>
      <c r="Q317" t="s">
        <v>75</v>
      </c>
      <c r="R317" t="s">
        <v>640</v>
      </c>
      <c r="T317">
        <v>16</v>
      </c>
      <c r="U317">
        <v>16</v>
      </c>
      <c r="V317" t="s">
        <v>1250</v>
      </c>
      <c r="Y317" t="s">
        <v>563</v>
      </c>
      <c r="Z317" t="s">
        <v>563</v>
      </c>
    </row>
    <row r="318" spans="1:26" x14ac:dyDescent="0.25">
      <c r="A318" t="s">
        <v>75</v>
      </c>
      <c r="B318" t="s">
        <v>2445</v>
      </c>
      <c r="C318" t="s">
        <v>3754</v>
      </c>
      <c r="D318" t="s">
        <v>2146</v>
      </c>
      <c r="E318" t="s">
        <v>2445</v>
      </c>
      <c r="F318" t="s">
        <v>2148</v>
      </c>
      <c r="G318" t="s">
        <v>32</v>
      </c>
      <c r="H318" t="s">
        <v>2157</v>
      </c>
      <c r="J318" t="s">
        <v>36</v>
      </c>
      <c r="K318" t="s">
        <v>23</v>
      </c>
      <c r="L318" t="s">
        <v>25</v>
      </c>
      <c r="M318">
        <v>50</v>
      </c>
      <c r="N318">
        <v>42</v>
      </c>
      <c r="O318" t="s">
        <v>22</v>
      </c>
      <c r="P318" t="s">
        <v>35</v>
      </c>
      <c r="Q318" t="s">
        <v>75</v>
      </c>
      <c r="R318" t="s">
        <v>647</v>
      </c>
      <c r="T318">
        <v>16</v>
      </c>
      <c r="U318">
        <v>16</v>
      </c>
      <c r="V318" t="s">
        <v>1250</v>
      </c>
      <c r="Y318" t="s">
        <v>563</v>
      </c>
      <c r="Z318" t="s">
        <v>563</v>
      </c>
    </row>
    <row r="319" spans="1:26" x14ac:dyDescent="0.25">
      <c r="A319" t="s">
        <v>75</v>
      </c>
      <c r="B319" t="s">
        <v>527</v>
      </c>
      <c r="C319" t="s">
        <v>3755</v>
      </c>
      <c r="D319" t="s">
        <v>76</v>
      </c>
      <c r="E319" t="s">
        <v>527</v>
      </c>
      <c r="F319" t="s">
        <v>77</v>
      </c>
      <c r="G319" t="s">
        <v>16</v>
      </c>
      <c r="H319" t="s">
        <v>2179</v>
      </c>
      <c r="J319" t="s">
        <v>36</v>
      </c>
      <c r="K319" t="s">
        <v>18</v>
      </c>
      <c r="L319" t="s">
        <v>273</v>
      </c>
      <c r="M319">
        <v>50</v>
      </c>
      <c r="O319" t="s">
        <v>22</v>
      </c>
      <c r="P319" t="s">
        <v>35</v>
      </c>
      <c r="Q319" t="s">
        <v>75</v>
      </c>
      <c r="R319" t="s">
        <v>419</v>
      </c>
      <c r="T319">
        <v>16</v>
      </c>
      <c r="U319">
        <v>16</v>
      </c>
      <c r="V319" t="s">
        <v>1250</v>
      </c>
      <c r="Y319" t="s">
        <v>563</v>
      </c>
      <c r="Z319" t="s">
        <v>563</v>
      </c>
    </row>
    <row r="320" spans="1:26" x14ac:dyDescent="0.25">
      <c r="A320" t="s">
        <v>75</v>
      </c>
      <c r="B320" t="s">
        <v>528</v>
      </c>
      <c r="C320" t="s">
        <v>3756</v>
      </c>
      <c r="D320" t="s">
        <v>76</v>
      </c>
      <c r="E320" t="s">
        <v>528</v>
      </c>
      <c r="F320" t="s">
        <v>77</v>
      </c>
      <c r="G320" t="s">
        <v>16</v>
      </c>
      <c r="H320" t="s">
        <v>2180</v>
      </c>
      <c r="J320" t="s">
        <v>36</v>
      </c>
      <c r="K320" t="s">
        <v>23</v>
      </c>
      <c r="L320" t="s">
        <v>273</v>
      </c>
      <c r="M320">
        <v>50</v>
      </c>
      <c r="O320" t="s">
        <v>22</v>
      </c>
      <c r="P320" t="s">
        <v>35</v>
      </c>
      <c r="Q320" t="s">
        <v>75</v>
      </c>
      <c r="R320" t="s">
        <v>2181</v>
      </c>
      <c r="T320">
        <v>16</v>
      </c>
      <c r="U320">
        <v>16</v>
      </c>
      <c r="V320" t="s">
        <v>1250</v>
      </c>
      <c r="Y320" t="s">
        <v>563</v>
      </c>
      <c r="Z320" t="s">
        <v>563</v>
      </c>
    </row>
    <row r="321" spans="1:26" x14ac:dyDescent="0.25">
      <c r="A321" t="s">
        <v>75</v>
      </c>
      <c r="B321" t="s">
        <v>2138</v>
      </c>
      <c r="C321" t="s">
        <v>3757</v>
      </c>
      <c r="D321" t="s">
        <v>837</v>
      </c>
      <c r="E321" t="s">
        <v>2138</v>
      </c>
      <c r="F321" t="s">
        <v>838</v>
      </c>
      <c r="G321" t="s">
        <v>21</v>
      </c>
      <c r="H321" t="s">
        <v>2139</v>
      </c>
      <c r="J321" t="s">
        <v>36</v>
      </c>
      <c r="K321" t="s">
        <v>18</v>
      </c>
      <c r="L321" t="s">
        <v>25</v>
      </c>
      <c r="M321">
        <v>100</v>
      </c>
      <c r="N321">
        <v>86</v>
      </c>
      <c r="O321" t="s">
        <v>22</v>
      </c>
      <c r="P321" t="s">
        <v>35</v>
      </c>
      <c r="Q321" t="s">
        <v>75</v>
      </c>
      <c r="R321" t="s">
        <v>860</v>
      </c>
      <c r="T321">
        <v>16</v>
      </c>
      <c r="U321">
        <v>16</v>
      </c>
      <c r="V321" t="s">
        <v>1250</v>
      </c>
      <c r="Y321" t="s">
        <v>563</v>
      </c>
      <c r="Z321" t="s">
        <v>563</v>
      </c>
    </row>
    <row r="322" spans="1:26" x14ac:dyDescent="0.25">
      <c r="A322" t="s">
        <v>75</v>
      </c>
      <c r="B322" t="s">
        <v>2140</v>
      </c>
      <c r="C322" t="s">
        <v>3758</v>
      </c>
      <c r="D322" t="s">
        <v>837</v>
      </c>
      <c r="E322" t="s">
        <v>2140</v>
      </c>
      <c r="F322" t="s">
        <v>838</v>
      </c>
      <c r="G322" t="s">
        <v>21</v>
      </c>
      <c r="H322" t="s">
        <v>2141</v>
      </c>
      <c r="J322" t="s">
        <v>36</v>
      </c>
      <c r="K322" t="s">
        <v>23</v>
      </c>
      <c r="L322" t="s">
        <v>25</v>
      </c>
      <c r="M322">
        <v>100</v>
      </c>
      <c r="N322">
        <v>84</v>
      </c>
      <c r="O322" t="s">
        <v>22</v>
      </c>
      <c r="P322" t="s">
        <v>35</v>
      </c>
      <c r="Q322" t="s">
        <v>75</v>
      </c>
      <c r="R322" t="s">
        <v>950</v>
      </c>
      <c r="T322">
        <v>16</v>
      </c>
      <c r="U322">
        <v>16</v>
      </c>
      <c r="V322" t="s">
        <v>1250</v>
      </c>
      <c r="Y322" t="s">
        <v>563</v>
      </c>
      <c r="Z322" t="s">
        <v>563</v>
      </c>
    </row>
    <row r="323" spans="1:26" x14ac:dyDescent="0.25">
      <c r="A323" t="s">
        <v>75</v>
      </c>
      <c r="B323" t="s">
        <v>2142</v>
      </c>
      <c r="C323" t="s">
        <v>3759</v>
      </c>
      <c r="D323" t="s">
        <v>837</v>
      </c>
      <c r="E323" t="s">
        <v>2142</v>
      </c>
      <c r="F323" t="s">
        <v>838</v>
      </c>
      <c r="G323" t="s">
        <v>31</v>
      </c>
      <c r="H323" t="s">
        <v>2143</v>
      </c>
      <c r="J323" t="s">
        <v>36</v>
      </c>
      <c r="K323" t="s">
        <v>18</v>
      </c>
      <c r="L323" t="s">
        <v>25</v>
      </c>
      <c r="M323">
        <v>100</v>
      </c>
      <c r="N323">
        <v>85</v>
      </c>
      <c r="O323" t="s">
        <v>22</v>
      </c>
      <c r="P323" t="s">
        <v>35</v>
      </c>
      <c r="Q323" t="s">
        <v>75</v>
      </c>
      <c r="R323" t="s">
        <v>858</v>
      </c>
      <c r="T323">
        <v>16</v>
      </c>
      <c r="U323">
        <v>16</v>
      </c>
      <c r="V323" t="s">
        <v>1250</v>
      </c>
      <c r="Y323" t="s">
        <v>563</v>
      </c>
      <c r="Z323" t="s">
        <v>563</v>
      </c>
    </row>
    <row r="324" spans="1:26" x14ac:dyDescent="0.25">
      <c r="A324" t="s">
        <v>75</v>
      </c>
      <c r="B324" t="s">
        <v>2144</v>
      </c>
      <c r="C324" t="s">
        <v>3760</v>
      </c>
      <c r="D324" t="s">
        <v>837</v>
      </c>
      <c r="E324" t="s">
        <v>2144</v>
      </c>
      <c r="F324" t="s">
        <v>838</v>
      </c>
      <c r="G324" t="s">
        <v>31</v>
      </c>
      <c r="H324" t="s">
        <v>2145</v>
      </c>
      <c r="J324" t="s">
        <v>36</v>
      </c>
      <c r="K324" t="s">
        <v>23</v>
      </c>
      <c r="L324" t="s">
        <v>25</v>
      </c>
      <c r="M324">
        <v>100</v>
      </c>
      <c r="N324">
        <v>84</v>
      </c>
      <c r="O324" t="s">
        <v>22</v>
      </c>
      <c r="P324" t="s">
        <v>35</v>
      </c>
      <c r="Q324" t="s">
        <v>75</v>
      </c>
      <c r="R324" t="s">
        <v>858</v>
      </c>
      <c r="T324">
        <v>16</v>
      </c>
      <c r="U324">
        <v>16</v>
      </c>
      <c r="V324" t="s">
        <v>1250</v>
      </c>
      <c r="Y324" t="s">
        <v>563</v>
      </c>
      <c r="Z324" t="s">
        <v>563</v>
      </c>
    </row>
    <row r="325" spans="1:26" x14ac:dyDescent="0.25">
      <c r="A325" t="s">
        <v>78</v>
      </c>
      <c r="B325" t="s">
        <v>3222</v>
      </c>
      <c r="C325" t="s">
        <v>3761</v>
      </c>
      <c r="D325" t="s">
        <v>3221</v>
      </c>
      <c r="E325" t="s">
        <v>3222</v>
      </c>
      <c r="F325" t="s">
        <v>3223</v>
      </c>
      <c r="G325" t="s">
        <v>21</v>
      </c>
      <c r="H325" t="s">
        <v>3224</v>
      </c>
      <c r="J325" t="s">
        <v>36</v>
      </c>
      <c r="K325" t="s">
        <v>18</v>
      </c>
      <c r="L325" t="s">
        <v>79</v>
      </c>
      <c r="M325">
        <v>40</v>
      </c>
      <c r="Q325" t="s">
        <v>78</v>
      </c>
      <c r="R325" t="s">
        <v>558</v>
      </c>
      <c r="S325" t="s">
        <v>558</v>
      </c>
      <c r="T325">
        <v>16</v>
      </c>
      <c r="U325">
        <v>16</v>
      </c>
      <c r="V325" t="s">
        <v>1250</v>
      </c>
      <c r="Y325" t="s">
        <v>563</v>
      </c>
      <c r="Z325" t="s">
        <v>563</v>
      </c>
    </row>
    <row r="326" spans="1:26" x14ac:dyDescent="0.25">
      <c r="A326" t="s">
        <v>78</v>
      </c>
      <c r="B326" t="s">
        <v>1374</v>
      </c>
      <c r="C326" t="s">
        <v>3762</v>
      </c>
      <c r="D326" t="s">
        <v>1373</v>
      </c>
      <c r="E326" t="s">
        <v>1374</v>
      </c>
      <c r="F326" t="s">
        <v>1375</v>
      </c>
      <c r="G326" t="s">
        <v>16</v>
      </c>
      <c r="H326" t="s">
        <v>1376</v>
      </c>
      <c r="J326" t="s">
        <v>36</v>
      </c>
      <c r="K326" t="s">
        <v>18</v>
      </c>
      <c r="L326" t="s">
        <v>79</v>
      </c>
      <c r="M326">
        <v>65</v>
      </c>
      <c r="Q326" t="s">
        <v>78</v>
      </c>
      <c r="R326" t="s">
        <v>953</v>
      </c>
      <c r="S326" t="s">
        <v>953</v>
      </c>
      <c r="T326">
        <v>16</v>
      </c>
      <c r="U326">
        <v>16</v>
      </c>
      <c r="V326" t="s">
        <v>1250</v>
      </c>
      <c r="Y326" t="s">
        <v>751</v>
      </c>
      <c r="Z326" t="s">
        <v>563</v>
      </c>
    </row>
    <row r="327" spans="1:26" x14ac:dyDescent="0.25">
      <c r="A327" t="s">
        <v>78</v>
      </c>
      <c r="B327" t="s">
        <v>1377</v>
      </c>
      <c r="C327" t="s">
        <v>3763</v>
      </c>
      <c r="D327" t="s">
        <v>1373</v>
      </c>
      <c r="E327" t="s">
        <v>1377</v>
      </c>
      <c r="F327" t="s">
        <v>1375</v>
      </c>
      <c r="G327" t="s">
        <v>16</v>
      </c>
      <c r="H327" t="s">
        <v>1378</v>
      </c>
      <c r="J327" t="s">
        <v>36</v>
      </c>
      <c r="K327" t="s">
        <v>23</v>
      </c>
      <c r="L327" t="s">
        <v>79</v>
      </c>
      <c r="M327">
        <v>97</v>
      </c>
      <c r="Q327" t="s">
        <v>78</v>
      </c>
      <c r="R327" t="s">
        <v>953</v>
      </c>
      <c r="S327" t="s">
        <v>953</v>
      </c>
      <c r="T327">
        <v>16</v>
      </c>
      <c r="U327">
        <v>16</v>
      </c>
      <c r="V327" t="s">
        <v>1250</v>
      </c>
      <c r="Y327" t="s">
        <v>752</v>
      </c>
      <c r="Z327" t="s">
        <v>563</v>
      </c>
    </row>
    <row r="328" spans="1:26" x14ac:dyDescent="0.25">
      <c r="A328" t="s">
        <v>78</v>
      </c>
      <c r="B328" t="s">
        <v>3218</v>
      </c>
      <c r="C328" t="s">
        <v>3764</v>
      </c>
      <c r="D328" t="s">
        <v>841</v>
      </c>
      <c r="E328" t="s">
        <v>3218</v>
      </c>
      <c r="F328" t="s">
        <v>842</v>
      </c>
      <c r="G328" t="s">
        <v>21</v>
      </c>
      <c r="H328" t="s">
        <v>3219</v>
      </c>
      <c r="I328" t="s">
        <v>3220</v>
      </c>
      <c r="J328" t="s">
        <v>36</v>
      </c>
      <c r="K328" t="s">
        <v>18</v>
      </c>
      <c r="L328" t="s">
        <v>278</v>
      </c>
      <c r="M328">
        <v>60</v>
      </c>
      <c r="Q328" t="s">
        <v>78</v>
      </c>
      <c r="R328" t="s">
        <v>843</v>
      </c>
      <c r="S328" t="s">
        <v>843</v>
      </c>
      <c r="T328">
        <v>16</v>
      </c>
      <c r="U328">
        <v>16</v>
      </c>
      <c r="V328" t="s">
        <v>1250</v>
      </c>
      <c r="Y328" t="s">
        <v>3444</v>
      </c>
      <c r="Z328" t="s">
        <v>768</v>
      </c>
    </row>
    <row r="329" spans="1:26" x14ac:dyDescent="0.25">
      <c r="A329" t="s">
        <v>78</v>
      </c>
      <c r="B329" t="s">
        <v>1380</v>
      </c>
      <c r="C329" t="s">
        <v>3765</v>
      </c>
      <c r="D329" t="s">
        <v>1379</v>
      </c>
      <c r="E329" t="s">
        <v>1380</v>
      </c>
      <c r="F329" t="s">
        <v>1381</v>
      </c>
      <c r="G329" t="s">
        <v>16</v>
      </c>
      <c r="H329" t="s">
        <v>1382</v>
      </c>
      <c r="I329" t="s">
        <v>1383</v>
      </c>
      <c r="J329" t="s">
        <v>36</v>
      </c>
      <c r="K329" t="s">
        <v>18</v>
      </c>
      <c r="L329" t="s">
        <v>278</v>
      </c>
      <c r="M329">
        <v>45</v>
      </c>
      <c r="Q329" t="s">
        <v>78</v>
      </c>
      <c r="R329" t="s">
        <v>1018</v>
      </c>
      <c r="S329" t="s">
        <v>1018</v>
      </c>
      <c r="T329">
        <v>16</v>
      </c>
      <c r="U329">
        <v>16</v>
      </c>
      <c r="V329" t="s">
        <v>1250</v>
      </c>
      <c r="Y329" t="s">
        <v>747</v>
      </c>
      <c r="Z329" t="s">
        <v>738</v>
      </c>
    </row>
    <row r="330" spans="1:26" x14ac:dyDescent="0.25">
      <c r="A330" t="s">
        <v>78</v>
      </c>
      <c r="B330" t="s">
        <v>1384</v>
      </c>
      <c r="C330" t="s">
        <v>3766</v>
      </c>
      <c r="D330" t="s">
        <v>1379</v>
      </c>
      <c r="E330" t="s">
        <v>1384</v>
      </c>
      <c r="F330" t="s">
        <v>1381</v>
      </c>
      <c r="G330" t="s">
        <v>16</v>
      </c>
      <c r="H330" t="s">
        <v>1385</v>
      </c>
      <c r="I330" t="s">
        <v>1076</v>
      </c>
      <c r="J330" t="s">
        <v>36</v>
      </c>
      <c r="K330" t="s">
        <v>23</v>
      </c>
      <c r="L330" t="s">
        <v>278</v>
      </c>
      <c r="M330">
        <v>72</v>
      </c>
      <c r="Q330" t="s">
        <v>78</v>
      </c>
      <c r="R330" t="s">
        <v>1018</v>
      </c>
      <c r="S330" t="s">
        <v>1018</v>
      </c>
      <c r="T330">
        <v>16</v>
      </c>
      <c r="U330">
        <v>16</v>
      </c>
      <c r="V330" t="s">
        <v>1250</v>
      </c>
      <c r="Y330" t="s">
        <v>739</v>
      </c>
      <c r="Z330" t="s">
        <v>748</v>
      </c>
    </row>
    <row r="331" spans="1:26" x14ac:dyDescent="0.25">
      <c r="A331" t="s">
        <v>78</v>
      </c>
      <c r="B331" t="s">
        <v>1387</v>
      </c>
      <c r="C331" t="s">
        <v>3767</v>
      </c>
      <c r="D331" t="s">
        <v>1386</v>
      </c>
      <c r="E331" t="s">
        <v>1387</v>
      </c>
      <c r="F331" t="s">
        <v>1388</v>
      </c>
      <c r="G331" t="s">
        <v>16</v>
      </c>
      <c r="H331" t="s">
        <v>1389</v>
      </c>
      <c r="J331" t="s">
        <v>36</v>
      </c>
      <c r="K331" t="s">
        <v>18</v>
      </c>
      <c r="L331" t="s">
        <v>79</v>
      </c>
      <c r="M331">
        <v>88</v>
      </c>
      <c r="Q331" t="s">
        <v>78</v>
      </c>
      <c r="R331" t="s">
        <v>559</v>
      </c>
      <c r="S331" t="s">
        <v>559</v>
      </c>
      <c r="T331">
        <v>16</v>
      </c>
      <c r="U331">
        <v>16</v>
      </c>
      <c r="V331" t="s">
        <v>1250</v>
      </c>
      <c r="Y331" t="s">
        <v>742</v>
      </c>
      <c r="Z331" t="s">
        <v>563</v>
      </c>
    </row>
    <row r="332" spans="1:26" x14ac:dyDescent="0.25">
      <c r="A332" t="s">
        <v>78</v>
      </c>
      <c r="B332" t="s">
        <v>1390</v>
      </c>
      <c r="C332" t="s">
        <v>3768</v>
      </c>
      <c r="D332" t="s">
        <v>1386</v>
      </c>
      <c r="E332" t="s">
        <v>1390</v>
      </c>
      <c r="F332" t="s">
        <v>1388</v>
      </c>
      <c r="G332" t="s">
        <v>16</v>
      </c>
      <c r="H332" t="s">
        <v>1391</v>
      </c>
      <c r="J332" t="s">
        <v>36</v>
      </c>
      <c r="K332" t="s">
        <v>23</v>
      </c>
      <c r="L332" t="s">
        <v>79</v>
      </c>
      <c r="M332">
        <v>138</v>
      </c>
      <c r="Q332" t="s">
        <v>78</v>
      </c>
      <c r="R332" t="s">
        <v>559</v>
      </c>
      <c r="S332" t="s">
        <v>559</v>
      </c>
      <c r="T332">
        <v>16</v>
      </c>
      <c r="U332">
        <v>16</v>
      </c>
      <c r="V332" t="s">
        <v>1250</v>
      </c>
      <c r="Y332" t="s">
        <v>743</v>
      </c>
      <c r="Z332" t="s">
        <v>563</v>
      </c>
    </row>
    <row r="333" spans="1:26" x14ac:dyDescent="0.25">
      <c r="A333" t="s">
        <v>78</v>
      </c>
      <c r="B333" t="s">
        <v>3214</v>
      </c>
      <c r="C333" t="s">
        <v>3769</v>
      </c>
      <c r="D333" t="s">
        <v>3213</v>
      </c>
      <c r="E333" t="s">
        <v>3214</v>
      </c>
      <c r="F333" t="s">
        <v>3215</v>
      </c>
      <c r="G333" t="s">
        <v>21</v>
      </c>
      <c r="H333" t="s">
        <v>462</v>
      </c>
      <c r="J333" t="s">
        <v>36</v>
      </c>
      <c r="K333" t="s">
        <v>18</v>
      </c>
      <c r="L333" t="s">
        <v>25</v>
      </c>
      <c r="M333">
        <v>55</v>
      </c>
      <c r="Q333" t="s">
        <v>78</v>
      </c>
      <c r="R333" t="s">
        <v>871</v>
      </c>
      <c r="S333" t="s">
        <v>871</v>
      </c>
      <c r="T333">
        <v>16</v>
      </c>
      <c r="U333">
        <v>16</v>
      </c>
      <c r="V333" t="s">
        <v>1250</v>
      </c>
      <c r="Y333" t="s">
        <v>563</v>
      </c>
      <c r="Z333" t="s">
        <v>563</v>
      </c>
    </row>
    <row r="334" spans="1:26" x14ac:dyDescent="0.25">
      <c r="A334" t="s">
        <v>78</v>
      </c>
      <c r="B334" t="s">
        <v>3216</v>
      </c>
      <c r="C334" t="s">
        <v>3770</v>
      </c>
      <c r="D334" t="s">
        <v>3213</v>
      </c>
      <c r="E334" t="s">
        <v>3216</v>
      </c>
      <c r="F334" t="s">
        <v>3215</v>
      </c>
      <c r="G334" t="s">
        <v>21</v>
      </c>
      <c r="H334" t="s">
        <v>3217</v>
      </c>
      <c r="J334" t="s">
        <v>36</v>
      </c>
      <c r="K334" t="s">
        <v>23</v>
      </c>
      <c r="L334" t="s">
        <v>25</v>
      </c>
      <c r="M334">
        <v>98</v>
      </c>
      <c r="Q334" t="s">
        <v>78</v>
      </c>
      <c r="R334" t="s">
        <v>561</v>
      </c>
      <c r="S334" t="s">
        <v>561</v>
      </c>
      <c r="T334">
        <v>16</v>
      </c>
      <c r="U334">
        <v>16</v>
      </c>
      <c r="V334" t="s">
        <v>1250</v>
      </c>
      <c r="Y334" t="s">
        <v>563</v>
      </c>
      <c r="Z334" t="s">
        <v>563</v>
      </c>
    </row>
    <row r="335" spans="1:26" x14ac:dyDescent="0.25">
      <c r="A335" t="s">
        <v>78</v>
      </c>
      <c r="B335" t="s">
        <v>1393</v>
      </c>
      <c r="C335" t="s">
        <v>3771</v>
      </c>
      <c r="D335" t="s">
        <v>1392</v>
      </c>
      <c r="E335" t="s">
        <v>1393</v>
      </c>
      <c r="F335" t="s">
        <v>1394</v>
      </c>
      <c r="G335" t="s">
        <v>16</v>
      </c>
      <c r="H335" t="s">
        <v>1395</v>
      </c>
      <c r="J335" t="s">
        <v>36</v>
      </c>
      <c r="K335" t="s">
        <v>18</v>
      </c>
      <c r="L335" t="s">
        <v>79</v>
      </c>
      <c r="M335">
        <v>60</v>
      </c>
      <c r="Q335" t="s">
        <v>78</v>
      </c>
      <c r="R335" t="s">
        <v>1022</v>
      </c>
      <c r="S335" t="s">
        <v>1022</v>
      </c>
      <c r="T335">
        <v>16</v>
      </c>
      <c r="U335">
        <v>16</v>
      </c>
      <c r="V335" t="s">
        <v>1250</v>
      </c>
      <c r="Y335" t="s">
        <v>753</v>
      </c>
      <c r="Z335" t="s">
        <v>563</v>
      </c>
    </row>
    <row r="336" spans="1:26" x14ac:dyDescent="0.25">
      <c r="A336" t="s">
        <v>78</v>
      </c>
      <c r="B336" t="s">
        <v>1396</v>
      </c>
      <c r="C336" t="s">
        <v>3772</v>
      </c>
      <c r="D336" t="s">
        <v>1392</v>
      </c>
      <c r="E336" t="s">
        <v>1396</v>
      </c>
      <c r="F336" t="s">
        <v>1394</v>
      </c>
      <c r="G336" t="s">
        <v>16</v>
      </c>
      <c r="H336" t="s">
        <v>1397</v>
      </c>
      <c r="J336" t="s">
        <v>36</v>
      </c>
      <c r="K336" t="s">
        <v>23</v>
      </c>
      <c r="L336" t="s">
        <v>79</v>
      </c>
      <c r="M336">
        <v>90</v>
      </c>
      <c r="Q336" t="s">
        <v>78</v>
      </c>
      <c r="R336" t="s">
        <v>1022</v>
      </c>
      <c r="S336" t="s">
        <v>1022</v>
      </c>
      <c r="T336">
        <v>16</v>
      </c>
      <c r="U336">
        <v>16</v>
      </c>
      <c r="V336" t="s">
        <v>1250</v>
      </c>
      <c r="Y336" t="s">
        <v>754</v>
      </c>
      <c r="Z336" t="s">
        <v>563</v>
      </c>
    </row>
    <row r="337" spans="1:26" x14ac:dyDescent="0.25">
      <c r="A337" t="s">
        <v>78</v>
      </c>
      <c r="B337" t="s">
        <v>1399</v>
      </c>
      <c r="C337" t="s">
        <v>3773</v>
      </c>
      <c r="D337" t="s">
        <v>1398</v>
      </c>
      <c r="E337" t="s">
        <v>1399</v>
      </c>
      <c r="F337" t="s">
        <v>1400</v>
      </c>
      <c r="G337" t="s">
        <v>16</v>
      </c>
      <c r="H337" t="s">
        <v>1401</v>
      </c>
      <c r="J337" t="s">
        <v>36</v>
      </c>
      <c r="K337" t="s">
        <v>18</v>
      </c>
      <c r="L337" t="s">
        <v>25</v>
      </c>
      <c r="M337">
        <v>60</v>
      </c>
      <c r="Q337" t="s">
        <v>78</v>
      </c>
      <c r="R337" t="s">
        <v>1402</v>
      </c>
      <c r="S337" t="s">
        <v>1402</v>
      </c>
      <c r="T337">
        <v>16</v>
      </c>
      <c r="U337">
        <v>16</v>
      </c>
      <c r="V337" t="s">
        <v>1250</v>
      </c>
      <c r="Y337" t="s">
        <v>1168</v>
      </c>
      <c r="Z337" t="s">
        <v>563</v>
      </c>
    </row>
    <row r="338" spans="1:26" x14ac:dyDescent="0.25">
      <c r="A338" t="s">
        <v>78</v>
      </c>
      <c r="B338" t="s">
        <v>1403</v>
      </c>
      <c r="C338" t="s">
        <v>3774</v>
      </c>
      <c r="D338" t="s">
        <v>1398</v>
      </c>
      <c r="E338" t="s">
        <v>1403</v>
      </c>
      <c r="F338" t="s">
        <v>1400</v>
      </c>
      <c r="G338" t="s">
        <v>16</v>
      </c>
      <c r="H338" t="s">
        <v>1404</v>
      </c>
      <c r="J338" t="s">
        <v>36</v>
      </c>
      <c r="K338" t="s">
        <v>23</v>
      </c>
      <c r="L338" t="s">
        <v>25</v>
      </c>
      <c r="M338">
        <v>90</v>
      </c>
      <c r="Q338" t="s">
        <v>78</v>
      </c>
      <c r="R338" t="s">
        <v>1402</v>
      </c>
      <c r="S338" t="s">
        <v>1402</v>
      </c>
      <c r="T338">
        <v>16</v>
      </c>
      <c r="U338">
        <v>16</v>
      </c>
      <c r="V338" t="s">
        <v>1250</v>
      </c>
      <c r="Y338" t="s">
        <v>1169</v>
      </c>
      <c r="Z338" t="s">
        <v>563</v>
      </c>
    </row>
    <row r="339" spans="1:26" x14ac:dyDescent="0.25">
      <c r="A339" t="s">
        <v>78</v>
      </c>
      <c r="B339" t="s">
        <v>1406</v>
      </c>
      <c r="C339" t="s">
        <v>3775</v>
      </c>
      <c r="D339" t="s">
        <v>1405</v>
      </c>
      <c r="E339" t="s">
        <v>1406</v>
      </c>
      <c r="F339" t="s">
        <v>1407</v>
      </c>
      <c r="G339" t="s">
        <v>21</v>
      </c>
      <c r="H339" t="s">
        <v>1408</v>
      </c>
      <c r="J339" t="s">
        <v>36</v>
      </c>
      <c r="K339" t="s">
        <v>18</v>
      </c>
      <c r="L339" t="s">
        <v>25</v>
      </c>
      <c r="M339">
        <v>75</v>
      </c>
      <c r="P339" t="s">
        <v>22</v>
      </c>
      <c r="Q339" t="s">
        <v>78</v>
      </c>
      <c r="R339" t="s">
        <v>1409</v>
      </c>
      <c r="S339" t="s">
        <v>1409</v>
      </c>
      <c r="T339">
        <v>16</v>
      </c>
      <c r="U339">
        <v>16</v>
      </c>
      <c r="V339" t="s">
        <v>1250</v>
      </c>
      <c r="Y339" t="s">
        <v>1168</v>
      </c>
      <c r="Z339" t="s">
        <v>563</v>
      </c>
    </row>
    <row r="340" spans="1:26" x14ac:dyDescent="0.25">
      <c r="A340" t="s">
        <v>78</v>
      </c>
      <c r="B340" t="s">
        <v>1410</v>
      </c>
      <c r="C340" t="s">
        <v>3776</v>
      </c>
      <c r="D340" t="s">
        <v>1405</v>
      </c>
      <c r="E340" t="s">
        <v>1410</v>
      </c>
      <c r="F340" t="s">
        <v>1407</v>
      </c>
      <c r="G340" t="s">
        <v>21</v>
      </c>
      <c r="H340" t="s">
        <v>1411</v>
      </c>
      <c r="J340" t="s">
        <v>36</v>
      </c>
      <c r="K340" t="s">
        <v>23</v>
      </c>
      <c r="L340" t="s">
        <v>25</v>
      </c>
      <c r="M340">
        <v>115</v>
      </c>
      <c r="P340" t="s">
        <v>22</v>
      </c>
      <c r="Q340" t="s">
        <v>78</v>
      </c>
      <c r="R340" t="s">
        <v>1409</v>
      </c>
      <c r="S340" t="s">
        <v>1409</v>
      </c>
      <c r="T340">
        <v>16</v>
      </c>
      <c r="U340">
        <v>16</v>
      </c>
      <c r="V340" t="s">
        <v>1250</v>
      </c>
      <c r="Y340" t="s">
        <v>1169</v>
      </c>
      <c r="Z340" t="s">
        <v>563</v>
      </c>
    </row>
    <row r="341" spans="1:26" x14ac:dyDescent="0.25">
      <c r="A341" t="s">
        <v>78</v>
      </c>
      <c r="B341" t="s">
        <v>1416</v>
      </c>
      <c r="C341" t="s">
        <v>3777</v>
      </c>
      <c r="D341" t="s">
        <v>1412</v>
      </c>
      <c r="E341" t="s">
        <v>1416</v>
      </c>
      <c r="F341" t="s">
        <v>1414</v>
      </c>
      <c r="G341" t="s">
        <v>21</v>
      </c>
      <c r="H341" t="s">
        <v>1417</v>
      </c>
      <c r="J341" t="s">
        <v>36</v>
      </c>
      <c r="K341" t="s">
        <v>23</v>
      </c>
      <c r="L341" t="s">
        <v>25</v>
      </c>
      <c r="M341">
        <v>92</v>
      </c>
      <c r="Q341" t="s">
        <v>78</v>
      </c>
      <c r="R341" t="s">
        <v>490</v>
      </c>
      <c r="S341" t="s">
        <v>490</v>
      </c>
      <c r="T341">
        <v>16</v>
      </c>
      <c r="U341">
        <v>16</v>
      </c>
      <c r="V341" t="s">
        <v>1250</v>
      </c>
      <c r="Y341" t="s">
        <v>752</v>
      </c>
      <c r="Z341" t="s">
        <v>563</v>
      </c>
    </row>
    <row r="342" spans="1:26" x14ac:dyDescent="0.25">
      <c r="A342" t="s">
        <v>78</v>
      </c>
      <c r="B342" t="s">
        <v>1413</v>
      </c>
      <c r="C342" t="s">
        <v>3778</v>
      </c>
      <c r="D342" t="s">
        <v>1412</v>
      </c>
      <c r="E342" t="s">
        <v>1413</v>
      </c>
      <c r="F342" t="s">
        <v>1414</v>
      </c>
      <c r="G342" t="s">
        <v>16</v>
      </c>
      <c r="H342" t="s">
        <v>1415</v>
      </c>
      <c r="J342" t="s">
        <v>36</v>
      </c>
      <c r="K342" t="s">
        <v>18</v>
      </c>
      <c r="L342" t="s">
        <v>25</v>
      </c>
      <c r="M342">
        <v>92</v>
      </c>
      <c r="Q342" t="s">
        <v>78</v>
      </c>
      <c r="R342" t="s">
        <v>490</v>
      </c>
      <c r="S342" t="s">
        <v>490</v>
      </c>
      <c r="T342">
        <v>16</v>
      </c>
      <c r="U342">
        <v>16</v>
      </c>
      <c r="V342" t="s">
        <v>1250</v>
      </c>
      <c r="Y342" t="s">
        <v>751</v>
      </c>
      <c r="Z342" t="s">
        <v>563</v>
      </c>
    </row>
    <row r="343" spans="1:26" x14ac:dyDescent="0.25">
      <c r="A343" t="s">
        <v>78</v>
      </c>
      <c r="B343" t="s">
        <v>3208</v>
      </c>
      <c r="C343" t="s">
        <v>3779</v>
      </c>
      <c r="D343" t="s">
        <v>3207</v>
      </c>
      <c r="E343" t="s">
        <v>3208</v>
      </c>
      <c r="F343" t="s">
        <v>3209</v>
      </c>
      <c r="G343" t="s">
        <v>21</v>
      </c>
      <c r="H343" t="s">
        <v>3210</v>
      </c>
      <c r="J343" t="s">
        <v>36</v>
      </c>
      <c r="K343" t="s">
        <v>18</v>
      </c>
      <c r="L343" t="s">
        <v>25</v>
      </c>
      <c r="M343">
        <v>44</v>
      </c>
      <c r="Q343" t="s">
        <v>78</v>
      </c>
      <c r="R343" t="s">
        <v>557</v>
      </c>
      <c r="S343" t="s">
        <v>557</v>
      </c>
      <c r="T343">
        <v>16</v>
      </c>
      <c r="U343">
        <v>16</v>
      </c>
      <c r="V343" t="s">
        <v>1250</v>
      </c>
      <c r="Y343" t="s">
        <v>563</v>
      </c>
      <c r="Z343" t="s">
        <v>563</v>
      </c>
    </row>
    <row r="344" spans="1:26" x14ac:dyDescent="0.25">
      <c r="A344" t="s">
        <v>78</v>
      </c>
      <c r="B344" t="s">
        <v>3211</v>
      </c>
      <c r="C344" t="s">
        <v>3780</v>
      </c>
      <c r="D344" t="s">
        <v>3207</v>
      </c>
      <c r="E344" t="s">
        <v>3211</v>
      </c>
      <c r="F344" t="s">
        <v>3209</v>
      </c>
      <c r="G344" t="s">
        <v>21</v>
      </c>
      <c r="H344" t="s">
        <v>3212</v>
      </c>
      <c r="J344" t="s">
        <v>36</v>
      </c>
      <c r="K344" t="s">
        <v>23</v>
      </c>
      <c r="L344" t="s">
        <v>25</v>
      </c>
      <c r="M344">
        <v>60</v>
      </c>
      <c r="Q344" t="s">
        <v>78</v>
      </c>
      <c r="R344" t="s">
        <v>557</v>
      </c>
      <c r="S344" t="s">
        <v>557</v>
      </c>
      <c r="T344">
        <v>16</v>
      </c>
      <c r="U344">
        <v>16</v>
      </c>
      <c r="V344" t="s">
        <v>1250</v>
      </c>
      <c r="Y344" t="s">
        <v>563</v>
      </c>
      <c r="Z344" t="s">
        <v>563</v>
      </c>
    </row>
    <row r="345" spans="1:26" x14ac:dyDescent="0.25">
      <c r="A345" t="s">
        <v>78</v>
      </c>
      <c r="B345" t="s">
        <v>1422</v>
      </c>
      <c r="C345" t="s">
        <v>3781</v>
      </c>
      <c r="D345" t="s">
        <v>1418</v>
      </c>
      <c r="E345" t="s">
        <v>1422</v>
      </c>
      <c r="F345" t="s">
        <v>1420</v>
      </c>
      <c r="G345" t="s">
        <v>21</v>
      </c>
      <c r="H345" t="s">
        <v>1423</v>
      </c>
      <c r="J345" t="s">
        <v>36</v>
      </c>
      <c r="K345" t="s">
        <v>23</v>
      </c>
      <c r="L345" t="s">
        <v>25</v>
      </c>
      <c r="M345">
        <v>90</v>
      </c>
      <c r="Q345" t="s">
        <v>78</v>
      </c>
      <c r="R345" t="s">
        <v>1421</v>
      </c>
      <c r="S345" t="s">
        <v>1421</v>
      </c>
      <c r="T345">
        <v>16</v>
      </c>
      <c r="U345">
        <v>16</v>
      </c>
      <c r="V345" t="s">
        <v>1250</v>
      </c>
      <c r="Y345" t="s">
        <v>1171</v>
      </c>
      <c r="Z345" t="s">
        <v>563</v>
      </c>
    </row>
    <row r="346" spans="1:26" x14ac:dyDescent="0.25">
      <c r="A346" t="s">
        <v>78</v>
      </c>
      <c r="B346" t="s">
        <v>3291</v>
      </c>
      <c r="C346" t="s">
        <v>3782</v>
      </c>
      <c r="D346" t="s">
        <v>1418</v>
      </c>
      <c r="E346" t="s">
        <v>3291</v>
      </c>
      <c r="F346" t="s">
        <v>1420</v>
      </c>
      <c r="G346" t="s">
        <v>24</v>
      </c>
      <c r="H346" t="s">
        <v>875</v>
      </c>
      <c r="J346" t="s">
        <v>36</v>
      </c>
      <c r="K346" t="s">
        <v>23</v>
      </c>
      <c r="L346" t="s">
        <v>25</v>
      </c>
      <c r="M346">
        <v>50</v>
      </c>
      <c r="Q346" t="s">
        <v>78</v>
      </c>
      <c r="R346" t="s">
        <v>840</v>
      </c>
      <c r="S346" t="s">
        <v>840</v>
      </c>
      <c r="T346">
        <v>16</v>
      </c>
      <c r="U346">
        <v>16</v>
      </c>
      <c r="V346" t="s">
        <v>1250</v>
      </c>
      <c r="Y346" t="s">
        <v>563</v>
      </c>
      <c r="Z346" t="s">
        <v>563</v>
      </c>
    </row>
    <row r="347" spans="1:26" x14ac:dyDescent="0.25">
      <c r="A347" t="s">
        <v>78</v>
      </c>
      <c r="B347" t="s">
        <v>1419</v>
      </c>
      <c r="C347" t="s">
        <v>3783</v>
      </c>
      <c r="D347" t="s">
        <v>1418</v>
      </c>
      <c r="E347" t="s">
        <v>1419</v>
      </c>
      <c r="F347" t="s">
        <v>1420</v>
      </c>
      <c r="G347" t="s">
        <v>16</v>
      </c>
      <c r="H347" t="s">
        <v>872</v>
      </c>
      <c r="J347" t="s">
        <v>36</v>
      </c>
      <c r="K347" t="s">
        <v>18</v>
      </c>
      <c r="L347" t="s">
        <v>25</v>
      </c>
      <c r="M347">
        <v>70</v>
      </c>
      <c r="Q347" t="s">
        <v>78</v>
      </c>
      <c r="R347" t="s">
        <v>1421</v>
      </c>
      <c r="S347" t="s">
        <v>1421</v>
      </c>
      <c r="T347">
        <v>16</v>
      </c>
      <c r="U347">
        <v>16</v>
      </c>
      <c r="V347" t="s">
        <v>1250</v>
      </c>
      <c r="Y347" t="s">
        <v>1170</v>
      </c>
      <c r="Z347" t="s">
        <v>563</v>
      </c>
    </row>
    <row r="348" spans="1:26" x14ac:dyDescent="0.25">
      <c r="A348" t="s">
        <v>78</v>
      </c>
      <c r="B348" t="s">
        <v>3201</v>
      </c>
      <c r="C348" t="s">
        <v>3784</v>
      </c>
      <c r="D348" t="s">
        <v>3200</v>
      </c>
      <c r="E348" t="s">
        <v>3201</v>
      </c>
      <c r="F348" t="s">
        <v>3202</v>
      </c>
      <c r="G348" t="s">
        <v>21</v>
      </c>
      <c r="H348" t="s">
        <v>3203</v>
      </c>
      <c r="J348" t="s">
        <v>36</v>
      </c>
      <c r="K348" t="s">
        <v>18</v>
      </c>
      <c r="L348" t="s">
        <v>79</v>
      </c>
      <c r="M348">
        <v>53</v>
      </c>
      <c r="P348" t="s">
        <v>22</v>
      </c>
      <c r="Q348" t="s">
        <v>78</v>
      </c>
      <c r="R348" t="s">
        <v>3204</v>
      </c>
      <c r="S348" t="s">
        <v>3204</v>
      </c>
      <c r="T348">
        <v>16</v>
      </c>
      <c r="U348">
        <v>16</v>
      </c>
      <c r="V348" t="s">
        <v>1250</v>
      </c>
      <c r="Y348" t="s">
        <v>563</v>
      </c>
      <c r="Z348" t="s">
        <v>563</v>
      </c>
    </row>
    <row r="349" spans="1:26" x14ac:dyDescent="0.25">
      <c r="A349" t="s">
        <v>78</v>
      </c>
      <c r="B349" t="s">
        <v>3205</v>
      </c>
      <c r="C349" t="s">
        <v>3785</v>
      </c>
      <c r="D349" t="s">
        <v>3200</v>
      </c>
      <c r="E349" t="s">
        <v>3205</v>
      </c>
      <c r="F349" t="s">
        <v>3202</v>
      </c>
      <c r="G349" t="s">
        <v>21</v>
      </c>
      <c r="H349" t="s">
        <v>3206</v>
      </c>
      <c r="J349" t="s">
        <v>36</v>
      </c>
      <c r="K349" t="s">
        <v>23</v>
      </c>
      <c r="L349" t="s">
        <v>79</v>
      </c>
      <c r="M349">
        <v>70</v>
      </c>
      <c r="P349" t="s">
        <v>22</v>
      </c>
      <c r="Q349" t="s">
        <v>78</v>
      </c>
      <c r="R349" t="s">
        <v>3204</v>
      </c>
      <c r="S349" t="s">
        <v>3204</v>
      </c>
      <c r="T349">
        <v>16</v>
      </c>
      <c r="U349">
        <v>16</v>
      </c>
      <c r="V349" t="s">
        <v>1250</v>
      </c>
      <c r="Y349" t="s">
        <v>563</v>
      </c>
      <c r="Z349" t="s">
        <v>563</v>
      </c>
    </row>
    <row r="350" spans="1:26" x14ac:dyDescent="0.25">
      <c r="A350" t="s">
        <v>80</v>
      </c>
      <c r="B350" t="s">
        <v>2509</v>
      </c>
      <c r="C350" t="s">
        <v>3786</v>
      </c>
      <c r="D350" t="s">
        <v>2508</v>
      </c>
      <c r="E350" t="s">
        <v>2509</v>
      </c>
      <c r="F350" t="s">
        <v>2510</v>
      </c>
      <c r="G350" t="s">
        <v>16</v>
      </c>
      <c r="H350" t="s">
        <v>2511</v>
      </c>
      <c r="J350" t="s">
        <v>36</v>
      </c>
      <c r="K350" t="s">
        <v>18</v>
      </c>
      <c r="L350" t="s">
        <v>25</v>
      </c>
      <c r="M350">
        <v>58</v>
      </c>
      <c r="Q350" t="s">
        <v>80</v>
      </c>
      <c r="R350" t="s">
        <v>618</v>
      </c>
      <c r="S350" t="s">
        <v>648</v>
      </c>
      <c r="T350">
        <v>16</v>
      </c>
      <c r="U350">
        <v>16</v>
      </c>
      <c r="V350" t="s">
        <v>1250</v>
      </c>
      <c r="Y350" t="s">
        <v>563</v>
      </c>
      <c r="Z350" t="s">
        <v>563</v>
      </c>
    </row>
    <row r="351" spans="1:26" x14ac:dyDescent="0.25">
      <c r="A351" t="s">
        <v>80</v>
      </c>
      <c r="B351" t="s">
        <v>1425</v>
      </c>
      <c r="C351" t="s">
        <v>3787</v>
      </c>
      <c r="D351" t="s">
        <v>1424</v>
      </c>
      <c r="E351" t="s">
        <v>1425</v>
      </c>
      <c r="F351" t="s">
        <v>1426</v>
      </c>
      <c r="G351" t="s">
        <v>16</v>
      </c>
      <c r="H351" t="s">
        <v>644</v>
      </c>
      <c r="J351" t="s">
        <v>36</v>
      </c>
      <c r="K351" t="s">
        <v>18</v>
      </c>
      <c r="L351" t="s">
        <v>25</v>
      </c>
      <c r="M351">
        <v>45</v>
      </c>
      <c r="P351" t="s">
        <v>22</v>
      </c>
      <c r="Q351" t="s">
        <v>80</v>
      </c>
      <c r="R351" t="s">
        <v>831</v>
      </c>
      <c r="T351">
        <v>16</v>
      </c>
      <c r="U351">
        <v>16</v>
      </c>
      <c r="V351" t="s">
        <v>1250</v>
      </c>
      <c r="Y351" t="s">
        <v>742</v>
      </c>
      <c r="Z351" t="s">
        <v>563</v>
      </c>
    </row>
    <row r="352" spans="1:26" x14ac:dyDescent="0.25">
      <c r="A352" t="s">
        <v>80</v>
      </c>
      <c r="B352" t="s">
        <v>1427</v>
      </c>
      <c r="C352" t="s">
        <v>3788</v>
      </c>
      <c r="D352" t="s">
        <v>1424</v>
      </c>
      <c r="E352" t="s">
        <v>1427</v>
      </c>
      <c r="F352" t="s">
        <v>1426</v>
      </c>
      <c r="G352" t="s">
        <v>16</v>
      </c>
      <c r="H352" t="s">
        <v>1428</v>
      </c>
      <c r="J352" t="s">
        <v>36</v>
      </c>
      <c r="K352" t="s">
        <v>23</v>
      </c>
      <c r="L352" t="s">
        <v>25</v>
      </c>
      <c r="M352">
        <v>45</v>
      </c>
      <c r="P352" t="s">
        <v>22</v>
      </c>
      <c r="Q352" t="s">
        <v>80</v>
      </c>
      <c r="R352" t="s">
        <v>831</v>
      </c>
      <c r="T352">
        <v>16</v>
      </c>
      <c r="U352">
        <v>16</v>
      </c>
      <c r="V352" t="s">
        <v>1250</v>
      </c>
      <c r="Y352" t="s">
        <v>743</v>
      </c>
      <c r="Z352" t="s">
        <v>563</v>
      </c>
    </row>
    <row r="353" spans="1:26" x14ac:dyDescent="0.25">
      <c r="A353" t="s">
        <v>80</v>
      </c>
      <c r="B353" t="s">
        <v>1430</v>
      </c>
      <c r="C353" t="s">
        <v>3789</v>
      </c>
      <c r="D353" t="s">
        <v>1429</v>
      </c>
      <c r="E353" t="s">
        <v>1430</v>
      </c>
      <c r="F353" t="s">
        <v>1431</v>
      </c>
      <c r="G353" t="s">
        <v>16</v>
      </c>
      <c r="H353" t="s">
        <v>1432</v>
      </c>
      <c r="J353" t="s">
        <v>36</v>
      </c>
      <c r="K353" t="s">
        <v>18</v>
      </c>
      <c r="L353" t="s">
        <v>25</v>
      </c>
      <c r="M353">
        <v>45</v>
      </c>
      <c r="P353" t="s">
        <v>22</v>
      </c>
      <c r="Q353" t="s">
        <v>80</v>
      </c>
      <c r="R353" t="s">
        <v>1433</v>
      </c>
      <c r="T353">
        <v>16</v>
      </c>
      <c r="U353">
        <v>16</v>
      </c>
      <c r="V353" t="s">
        <v>1250</v>
      </c>
      <c r="Y353" t="s">
        <v>1168</v>
      </c>
      <c r="Z353" t="s">
        <v>563</v>
      </c>
    </row>
    <row r="354" spans="1:26" x14ac:dyDescent="0.25">
      <c r="A354" t="s">
        <v>80</v>
      </c>
      <c r="B354" t="s">
        <v>1434</v>
      </c>
      <c r="C354" t="s">
        <v>3790</v>
      </c>
      <c r="D354" t="s">
        <v>1429</v>
      </c>
      <c r="E354" t="s">
        <v>1434</v>
      </c>
      <c r="F354" t="s">
        <v>1431</v>
      </c>
      <c r="G354" t="s">
        <v>16</v>
      </c>
      <c r="H354" t="s">
        <v>1435</v>
      </c>
      <c r="J354" t="s">
        <v>36</v>
      </c>
      <c r="K354" t="s">
        <v>23</v>
      </c>
      <c r="L354" t="s">
        <v>25</v>
      </c>
      <c r="M354">
        <v>45</v>
      </c>
      <c r="P354" t="s">
        <v>22</v>
      </c>
      <c r="Q354" t="s">
        <v>80</v>
      </c>
      <c r="R354" t="s">
        <v>1433</v>
      </c>
      <c r="T354">
        <v>16</v>
      </c>
      <c r="U354">
        <v>16</v>
      </c>
      <c r="V354" t="s">
        <v>1250</v>
      </c>
      <c r="Y354" t="s">
        <v>1169</v>
      </c>
      <c r="Z354" t="s">
        <v>563</v>
      </c>
    </row>
    <row r="355" spans="1:26" x14ac:dyDescent="0.25">
      <c r="A355" t="s">
        <v>80</v>
      </c>
      <c r="B355" t="s">
        <v>1437</v>
      </c>
      <c r="C355" t="s">
        <v>3791</v>
      </c>
      <c r="D355" t="s">
        <v>1436</v>
      </c>
      <c r="E355" t="s">
        <v>1437</v>
      </c>
      <c r="F355" t="s">
        <v>1438</v>
      </c>
      <c r="G355" t="s">
        <v>16</v>
      </c>
      <c r="H355" t="s">
        <v>1439</v>
      </c>
      <c r="J355" t="s">
        <v>36</v>
      </c>
      <c r="K355" t="s">
        <v>18</v>
      </c>
      <c r="L355" t="s">
        <v>25</v>
      </c>
      <c r="M355">
        <v>45</v>
      </c>
      <c r="P355" t="s">
        <v>22</v>
      </c>
      <c r="Q355" t="s">
        <v>80</v>
      </c>
      <c r="R355" t="s">
        <v>611</v>
      </c>
      <c r="T355">
        <v>16</v>
      </c>
      <c r="U355">
        <v>16</v>
      </c>
      <c r="V355" t="s">
        <v>1250</v>
      </c>
      <c r="Y355" t="s">
        <v>751</v>
      </c>
      <c r="Z355" t="s">
        <v>563</v>
      </c>
    </row>
    <row r="356" spans="1:26" x14ac:dyDescent="0.25">
      <c r="A356" t="s">
        <v>80</v>
      </c>
      <c r="B356" t="s">
        <v>1440</v>
      </c>
      <c r="C356" t="s">
        <v>3792</v>
      </c>
      <c r="D356" t="s">
        <v>1436</v>
      </c>
      <c r="E356" t="s">
        <v>1440</v>
      </c>
      <c r="F356" t="s">
        <v>1438</v>
      </c>
      <c r="G356" t="s">
        <v>16</v>
      </c>
      <c r="H356" t="s">
        <v>1441</v>
      </c>
      <c r="J356" t="s">
        <v>36</v>
      </c>
      <c r="K356" t="s">
        <v>23</v>
      </c>
      <c r="L356" t="s">
        <v>25</v>
      </c>
      <c r="M356">
        <v>45</v>
      </c>
      <c r="P356" t="s">
        <v>22</v>
      </c>
      <c r="Q356" t="s">
        <v>80</v>
      </c>
      <c r="R356" t="s">
        <v>611</v>
      </c>
      <c r="T356">
        <v>16</v>
      </c>
      <c r="U356">
        <v>16</v>
      </c>
      <c r="V356" t="s">
        <v>1250</v>
      </c>
      <c r="Y356" t="s">
        <v>752</v>
      </c>
      <c r="Z356" t="s">
        <v>563</v>
      </c>
    </row>
    <row r="357" spans="1:26" x14ac:dyDescent="0.25">
      <c r="A357" t="s">
        <v>80</v>
      </c>
      <c r="B357" t="s">
        <v>1443</v>
      </c>
      <c r="C357" t="s">
        <v>3793</v>
      </c>
      <c r="D357" t="s">
        <v>1442</v>
      </c>
      <c r="E357" t="s">
        <v>1443</v>
      </c>
      <c r="F357" t="s">
        <v>1444</v>
      </c>
      <c r="G357" t="s">
        <v>16</v>
      </c>
      <c r="H357" t="s">
        <v>853</v>
      </c>
      <c r="J357" t="s">
        <v>36</v>
      </c>
      <c r="K357" t="s">
        <v>23</v>
      </c>
      <c r="L357" t="s">
        <v>25</v>
      </c>
      <c r="M357">
        <v>60</v>
      </c>
      <c r="P357" t="s">
        <v>22</v>
      </c>
      <c r="Q357" t="s">
        <v>80</v>
      </c>
      <c r="R357" t="s">
        <v>1445</v>
      </c>
      <c r="T357">
        <v>16</v>
      </c>
      <c r="U357">
        <v>16</v>
      </c>
      <c r="V357" t="s">
        <v>1250</v>
      </c>
      <c r="Y357" t="s">
        <v>752</v>
      </c>
      <c r="Z357" t="s">
        <v>563</v>
      </c>
    </row>
    <row r="358" spans="1:26" x14ac:dyDescent="0.25">
      <c r="A358" t="s">
        <v>80</v>
      </c>
      <c r="B358" t="s">
        <v>1447</v>
      </c>
      <c r="C358" t="s">
        <v>3794</v>
      </c>
      <c r="D358" t="s">
        <v>1446</v>
      </c>
      <c r="E358" t="s">
        <v>1447</v>
      </c>
      <c r="F358" t="s">
        <v>1448</v>
      </c>
      <c r="G358" t="s">
        <v>16</v>
      </c>
      <c r="H358" t="s">
        <v>1021</v>
      </c>
      <c r="J358" t="s">
        <v>36</v>
      </c>
      <c r="K358" t="s">
        <v>18</v>
      </c>
      <c r="L358" t="s">
        <v>25</v>
      </c>
      <c r="M358">
        <v>45</v>
      </c>
      <c r="P358" t="s">
        <v>22</v>
      </c>
      <c r="Q358" t="s">
        <v>80</v>
      </c>
      <c r="R358" t="s">
        <v>832</v>
      </c>
      <c r="T358">
        <v>16</v>
      </c>
      <c r="U358">
        <v>16</v>
      </c>
      <c r="V358" t="s">
        <v>1250</v>
      </c>
      <c r="Y358" t="s">
        <v>742</v>
      </c>
      <c r="Z358" t="s">
        <v>563</v>
      </c>
    </row>
    <row r="359" spans="1:26" x14ac:dyDescent="0.25">
      <c r="A359" t="s">
        <v>80</v>
      </c>
      <c r="B359" t="s">
        <v>1449</v>
      </c>
      <c r="C359" t="s">
        <v>3795</v>
      </c>
      <c r="D359" t="s">
        <v>1446</v>
      </c>
      <c r="E359" t="s">
        <v>1449</v>
      </c>
      <c r="F359" t="s">
        <v>1448</v>
      </c>
      <c r="G359" t="s">
        <v>16</v>
      </c>
      <c r="H359" t="s">
        <v>1450</v>
      </c>
      <c r="J359" t="s">
        <v>36</v>
      </c>
      <c r="K359" t="s">
        <v>23</v>
      </c>
      <c r="L359" t="s">
        <v>25</v>
      </c>
      <c r="M359">
        <v>45</v>
      </c>
      <c r="P359" t="s">
        <v>22</v>
      </c>
      <c r="Q359" t="s">
        <v>80</v>
      </c>
      <c r="R359" t="s">
        <v>832</v>
      </c>
      <c r="T359">
        <v>16</v>
      </c>
      <c r="U359">
        <v>16</v>
      </c>
      <c r="V359" t="s">
        <v>1250</v>
      </c>
      <c r="Y359" t="s">
        <v>743</v>
      </c>
      <c r="Z359" t="s">
        <v>563</v>
      </c>
    </row>
    <row r="360" spans="1:26" x14ac:dyDescent="0.25">
      <c r="A360" t="s">
        <v>80</v>
      </c>
      <c r="B360" t="s">
        <v>2513</v>
      </c>
      <c r="C360" t="s">
        <v>3796</v>
      </c>
      <c r="D360" t="s">
        <v>2512</v>
      </c>
      <c r="E360" t="s">
        <v>2513</v>
      </c>
      <c r="F360" t="s">
        <v>2514</v>
      </c>
      <c r="G360" t="s">
        <v>16</v>
      </c>
      <c r="H360" t="s">
        <v>2515</v>
      </c>
      <c r="J360" t="s">
        <v>36</v>
      </c>
      <c r="K360" t="s">
        <v>23</v>
      </c>
      <c r="L360" t="s">
        <v>25</v>
      </c>
      <c r="M360">
        <v>61</v>
      </c>
      <c r="Q360" t="s">
        <v>80</v>
      </c>
      <c r="R360" t="s">
        <v>2195</v>
      </c>
      <c r="T360">
        <v>16</v>
      </c>
      <c r="U360">
        <v>16</v>
      </c>
      <c r="V360" t="s">
        <v>1250</v>
      </c>
      <c r="Y360" t="s">
        <v>563</v>
      </c>
      <c r="Z360" t="s">
        <v>563</v>
      </c>
    </row>
    <row r="361" spans="1:26" x14ac:dyDescent="0.25">
      <c r="A361" t="s">
        <v>80</v>
      </c>
      <c r="B361" t="s">
        <v>1452</v>
      </c>
      <c r="C361" t="s">
        <v>3797</v>
      </c>
      <c r="D361" t="s">
        <v>1451</v>
      </c>
      <c r="E361" t="s">
        <v>1452</v>
      </c>
      <c r="F361" t="s">
        <v>1453</v>
      </c>
      <c r="G361" t="s">
        <v>16</v>
      </c>
      <c r="H361" t="s">
        <v>1454</v>
      </c>
      <c r="J361" t="s">
        <v>36</v>
      </c>
      <c r="K361" t="s">
        <v>18</v>
      </c>
      <c r="L361" t="s">
        <v>25</v>
      </c>
      <c r="M361">
        <v>45</v>
      </c>
      <c r="P361" t="s">
        <v>22</v>
      </c>
      <c r="Q361" t="s">
        <v>80</v>
      </c>
      <c r="R361" t="s">
        <v>957</v>
      </c>
      <c r="T361">
        <v>16</v>
      </c>
      <c r="U361">
        <v>16</v>
      </c>
      <c r="V361" t="s">
        <v>1250</v>
      </c>
      <c r="Y361" t="s">
        <v>753</v>
      </c>
      <c r="Z361" t="s">
        <v>563</v>
      </c>
    </row>
    <row r="362" spans="1:26" x14ac:dyDescent="0.25">
      <c r="A362" t="s">
        <v>80</v>
      </c>
      <c r="B362" t="s">
        <v>1455</v>
      </c>
      <c r="C362" t="s">
        <v>3798</v>
      </c>
      <c r="D362" t="s">
        <v>1451</v>
      </c>
      <c r="E362" t="s">
        <v>1455</v>
      </c>
      <c r="F362" t="s">
        <v>1453</v>
      </c>
      <c r="G362" t="s">
        <v>16</v>
      </c>
      <c r="H362" t="s">
        <v>1456</v>
      </c>
      <c r="J362" t="s">
        <v>36</v>
      </c>
      <c r="K362" t="s">
        <v>23</v>
      </c>
      <c r="L362" t="s">
        <v>25</v>
      </c>
      <c r="M362">
        <v>45</v>
      </c>
      <c r="P362" t="s">
        <v>22</v>
      </c>
      <c r="Q362" t="s">
        <v>80</v>
      </c>
      <c r="R362" t="s">
        <v>957</v>
      </c>
      <c r="T362">
        <v>16</v>
      </c>
      <c r="U362">
        <v>16</v>
      </c>
      <c r="V362" t="s">
        <v>1250</v>
      </c>
      <c r="Y362" t="s">
        <v>754</v>
      </c>
      <c r="Z362" t="s">
        <v>563</v>
      </c>
    </row>
    <row r="363" spans="1:26" x14ac:dyDescent="0.25">
      <c r="A363" t="s">
        <v>80</v>
      </c>
      <c r="B363" t="s">
        <v>1458</v>
      </c>
      <c r="C363" t="s">
        <v>3799</v>
      </c>
      <c r="D363" t="s">
        <v>1457</v>
      </c>
      <c r="E363" t="s">
        <v>1458</v>
      </c>
      <c r="F363" t="s">
        <v>1459</v>
      </c>
      <c r="G363" t="s">
        <v>16</v>
      </c>
      <c r="H363" t="s">
        <v>1460</v>
      </c>
      <c r="J363" t="s">
        <v>36</v>
      </c>
      <c r="K363" t="s">
        <v>18</v>
      </c>
      <c r="L363" t="s">
        <v>25</v>
      </c>
      <c r="M363">
        <v>45</v>
      </c>
      <c r="P363" t="s">
        <v>22</v>
      </c>
      <c r="Q363" t="s">
        <v>80</v>
      </c>
      <c r="R363" t="s">
        <v>617</v>
      </c>
      <c r="T363">
        <v>16</v>
      </c>
      <c r="U363">
        <v>16</v>
      </c>
      <c r="V363" t="s">
        <v>1250</v>
      </c>
      <c r="Y363" t="s">
        <v>753</v>
      </c>
      <c r="Z363" t="s">
        <v>563</v>
      </c>
    </row>
    <row r="364" spans="1:26" x14ac:dyDescent="0.25">
      <c r="A364" t="s">
        <v>80</v>
      </c>
      <c r="B364" t="s">
        <v>1461</v>
      </c>
      <c r="C364" t="s">
        <v>3800</v>
      </c>
      <c r="D364" t="s">
        <v>1457</v>
      </c>
      <c r="E364" t="s">
        <v>1461</v>
      </c>
      <c r="F364" t="s">
        <v>1459</v>
      </c>
      <c r="G364" t="s">
        <v>16</v>
      </c>
      <c r="H364" t="s">
        <v>1462</v>
      </c>
      <c r="J364" t="s">
        <v>36</v>
      </c>
      <c r="K364" t="s">
        <v>23</v>
      </c>
      <c r="L364" t="s">
        <v>25</v>
      </c>
      <c r="M364">
        <v>45</v>
      </c>
      <c r="P364" t="s">
        <v>22</v>
      </c>
      <c r="Q364" t="s">
        <v>80</v>
      </c>
      <c r="R364" t="s">
        <v>617</v>
      </c>
      <c r="T364">
        <v>16</v>
      </c>
      <c r="U364">
        <v>16</v>
      </c>
      <c r="V364" t="s">
        <v>1250</v>
      </c>
      <c r="Y364" t="s">
        <v>754</v>
      </c>
      <c r="Z364" t="s">
        <v>563</v>
      </c>
    </row>
    <row r="365" spans="1:26" x14ac:dyDescent="0.25">
      <c r="A365" t="s">
        <v>80</v>
      </c>
      <c r="B365" t="s">
        <v>2517</v>
      </c>
      <c r="C365" t="s">
        <v>3801</v>
      </c>
      <c r="D365" t="s">
        <v>2516</v>
      </c>
      <c r="E365" t="s">
        <v>2517</v>
      </c>
      <c r="F365" t="s">
        <v>2518</v>
      </c>
      <c r="G365" t="s">
        <v>16</v>
      </c>
      <c r="H365" t="s">
        <v>2519</v>
      </c>
      <c r="J365" t="s">
        <v>36</v>
      </c>
      <c r="K365" t="s">
        <v>18</v>
      </c>
      <c r="L365" t="s">
        <v>25</v>
      </c>
      <c r="M365">
        <v>45</v>
      </c>
      <c r="Q365" t="s">
        <v>80</v>
      </c>
      <c r="R365" t="s">
        <v>2520</v>
      </c>
      <c r="T365">
        <v>16</v>
      </c>
      <c r="U365">
        <v>16</v>
      </c>
      <c r="V365" t="s">
        <v>1250</v>
      </c>
      <c r="Y365" t="s">
        <v>563</v>
      </c>
      <c r="Z365" t="s">
        <v>563</v>
      </c>
    </row>
    <row r="366" spans="1:26" x14ac:dyDescent="0.25">
      <c r="A366" t="s">
        <v>80</v>
      </c>
      <c r="B366" t="s">
        <v>2521</v>
      </c>
      <c r="C366" t="s">
        <v>3802</v>
      </c>
      <c r="D366" t="s">
        <v>2516</v>
      </c>
      <c r="E366" t="s">
        <v>2521</v>
      </c>
      <c r="F366" t="s">
        <v>2518</v>
      </c>
      <c r="G366" t="s">
        <v>16</v>
      </c>
      <c r="H366" t="s">
        <v>2522</v>
      </c>
      <c r="J366" t="s">
        <v>36</v>
      </c>
      <c r="K366" t="s">
        <v>23</v>
      </c>
      <c r="L366" t="s">
        <v>25</v>
      </c>
      <c r="M366">
        <v>45</v>
      </c>
      <c r="Q366" t="s">
        <v>80</v>
      </c>
      <c r="R366" t="s">
        <v>2520</v>
      </c>
      <c r="T366">
        <v>16</v>
      </c>
      <c r="U366">
        <v>16</v>
      </c>
      <c r="V366" t="s">
        <v>1250</v>
      </c>
      <c r="Y366" t="s">
        <v>563</v>
      </c>
      <c r="Z366" t="s">
        <v>563</v>
      </c>
    </row>
    <row r="367" spans="1:26" x14ac:dyDescent="0.25">
      <c r="A367" t="s">
        <v>80</v>
      </c>
      <c r="B367" t="s">
        <v>2505</v>
      </c>
      <c r="C367" t="s">
        <v>3803</v>
      </c>
      <c r="D367" t="s">
        <v>2504</v>
      </c>
      <c r="E367" t="s">
        <v>2505</v>
      </c>
      <c r="F367" t="s">
        <v>2506</v>
      </c>
      <c r="G367" t="s">
        <v>16</v>
      </c>
      <c r="H367" t="s">
        <v>2507</v>
      </c>
      <c r="J367" t="s">
        <v>36</v>
      </c>
      <c r="K367" t="s">
        <v>18</v>
      </c>
      <c r="L367" t="s">
        <v>25</v>
      </c>
      <c r="M367">
        <v>45</v>
      </c>
      <c r="Q367" t="s">
        <v>80</v>
      </c>
      <c r="R367" t="s">
        <v>844</v>
      </c>
      <c r="T367">
        <v>16</v>
      </c>
      <c r="U367">
        <v>16</v>
      </c>
      <c r="V367" t="s">
        <v>1250</v>
      </c>
      <c r="Y367" t="s">
        <v>563</v>
      </c>
      <c r="Z367" t="s">
        <v>563</v>
      </c>
    </row>
    <row r="368" spans="1:26" x14ac:dyDescent="0.25">
      <c r="A368" t="s">
        <v>81</v>
      </c>
      <c r="B368" t="s">
        <v>2959</v>
      </c>
      <c r="C368" t="s">
        <v>3804</v>
      </c>
      <c r="D368" t="s">
        <v>2958</v>
      </c>
      <c r="E368" t="s">
        <v>2959</v>
      </c>
      <c r="F368" t="s">
        <v>2960</v>
      </c>
      <c r="G368" t="s">
        <v>16</v>
      </c>
      <c r="H368" t="s">
        <v>2961</v>
      </c>
      <c r="J368" t="s">
        <v>17</v>
      </c>
      <c r="K368" t="s">
        <v>23</v>
      </c>
      <c r="L368" t="s">
        <v>25</v>
      </c>
      <c r="M368">
        <v>30</v>
      </c>
      <c r="O368" t="s">
        <v>22</v>
      </c>
      <c r="Q368" t="s">
        <v>81</v>
      </c>
      <c r="R368" t="s">
        <v>1040</v>
      </c>
      <c r="T368">
        <v>16</v>
      </c>
      <c r="U368">
        <v>16</v>
      </c>
      <c r="V368" t="s">
        <v>1250</v>
      </c>
      <c r="Y368" t="s">
        <v>563</v>
      </c>
      <c r="Z368" t="s">
        <v>563</v>
      </c>
    </row>
    <row r="369" spans="1:26" x14ac:dyDescent="0.25">
      <c r="A369" t="s">
        <v>81</v>
      </c>
      <c r="B369" t="s">
        <v>2937</v>
      </c>
      <c r="C369" t="s">
        <v>3805</v>
      </c>
      <c r="D369" t="s">
        <v>2936</v>
      </c>
      <c r="E369" t="s">
        <v>2937</v>
      </c>
      <c r="F369" t="s">
        <v>2938</v>
      </c>
      <c r="G369" t="s">
        <v>16</v>
      </c>
      <c r="H369" t="s">
        <v>2939</v>
      </c>
      <c r="J369" t="s">
        <v>17</v>
      </c>
      <c r="K369" t="s">
        <v>18</v>
      </c>
      <c r="L369" t="s">
        <v>25</v>
      </c>
      <c r="M369">
        <v>30</v>
      </c>
      <c r="Q369" t="s">
        <v>81</v>
      </c>
      <c r="R369" t="s">
        <v>2940</v>
      </c>
      <c r="T369">
        <v>16</v>
      </c>
      <c r="U369">
        <v>16</v>
      </c>
      <c r="V369" t="s">
        <v>1250</v>
      </c>
      <c r="Y369" t="s">
        <v>563</v>
      </c>
      <c r="Z369" t="s">
        <v>563</v>
      </c>
    </row>
    <row r="370" spans="1:26" x14ac:dyDescent="0.25">
      <c r="A370" t="s">
        <v>81</v>
      </c>
      <c r="B370" t="s">
        <v>2941</v>
      </c>
      <c r="C370" t="s">
        <v>3806</v>
      </c>
      <c r="D370" t="s">
        <v>2936</v>
      </c>
      <c r="E370" t="s">
        <v>2941</v>
      </c>
      <c r="F370" t="s">
        <v>2938</v>
      </c>
      <c r="G370" t="s">
        <v>16</v>
      </c>
      <c r="H370" t="s">
        <v>2942</v>
      </c>
      <c r="J370" t="s">
        <v>17</v>
      </c>
      <c r="K370" t="s">
        <v>23</v>
      </c>
      <c r="L370" t="s">
        <v>25</v>
      </c>
      <c r="M370">
        <v>30</v>
      </c>
      <c r="Q370" t="s">
        <v>81</v>
      </c>
      <c r="R370" t="s">
        <v>2940</v>
      </c>
      <c r="T370">
        <v>16</v>
      </c>
      <c r="U370">
        <v>16</v>
      </c>
      <c r="V370" t="s">
        <v>1250</v>
      </c>
      <c r="Y370" t="s">
        <v>563</v>
      </c>
      <c r="Z370" t="s">
        <v>563</v>
      </c>
    </row>
    <row r="371" spans="1:26" x14ac:dyDescent="0.25">
      <c r="A371" t="s">
        <v>81</v>
      </c>
      <c r="B371" t="s">
        <v>2972</v>
      </c>
      <c r="C371" t="s">
        <v>3807</v>
      </c>
      <c r="D371" t="s">
        <v>2971</v>
      </c>
      <c r="E371" t="s">
        <v>2972</v>
      </c>
      <c r="F371" t="s">
        <v>2973</v>
      </c>
      <c r="G371" t="s">
        <v>16</v>
      </c>
      <c r="H371" t="s">
        <v>2974</v>
      </c>
      <c r="J371" t="s">
        <v>17</v>
      </c>
      <c r="K371" t="s">
        <v>18</v>
      </c>
      <c r="L371" t="s">
        <v>25</v>
      </c>
      <c r="M371">
        <v>30</v>
      </c>
      <c r="O371" t="s">
        <v>22</v>
      </c>
      <c r="Q371" t="s">
        <v>81</v>
      </c>
      <c r="R371" t="s">
        <v>2975</v>
      </c>
      <c r="T371">
        <v>16</v>
      </c>
      <c r="U371">
        <v>16</v>
      </c>
      <c r="V371" t="s">
        <v>1250</v>
      </c>
      <c r="Y371" t="s">
        <v>563</v>
      </c>
      <c r="Z371" t="s">
        <v>563</v>
      </c>
    </row>
    <row r="372" spans="1:26" x14ac:dyDescent="0.25">
      <c r="A372" t="s">
        <v>81</v>
      </c>
      <c r="B372" t="s">
        <v>2954</v>
      </c>
      <c r="C372" t="s">
        <v>3808</v>
      </c>
      <c r="D372" t="s">
        <v>2953</v>
      </c>
      <c r="E372" t="s">
        <v>2954</v>
      </c>
      <c r="F372" t="s">
        <v>2955</v>
      </c>
      <c r="G372" t="s">
        <v>16</v>
      </c>
      <c r="H372" t="s">
        <v>2956</v>
      </c>
      <c r="I372" t="s">
        <v>2957</v>
      </c>
      <c r="J372" t="s">
        <v>17</v>
      </c>
      <c r="K372" t="s">
        <v>23</v>
      </c>
      <c r="L372" t="s">
        <v>276</v>
      </c>
      <c r="M372">
        <v>30</v>
      </c>
      <c r="O372" t="s">
        <v>22</v>
      </c>
      <c r="Q372" t="s">
        <v>81</v>
      </c>
      <c r="R372" t="s">
        <v>810</v>
      </c>
      <c r="S372" t="s">
        <v>810</v>
      </c>
      <c r="T372">
        <v>16</v>
      </c>
      <c r="U372">
        <v>16</v>
      </c>
      <c r="V372" t="s">
        <v>1250</v>
      </c>
      <c r="Y372" t="s">
        <v>3416</v>
      </c>
      <c r="Z372" t="s">
        <v>1199</v>
      </c>
    </row>
    <row r="373" spans="1:26" x14ac:dyDescent="0.25">
      <c r="A373" t="s">
        <v>81</v>
      </c>
      <c r="B373" t="s">
        <v>2950</v>
      </c>
      <c r="C373" t="s">
        <v>3809</v>
      </c>
      <c r="D373" t="s">
        <v>2949</v>
      </c>
      <c r="E373" t="s">
        <v>2950</v>
      </c>
      <c r="F373" t="s">
        <v>2951</v>
      </c>
      <c r="G373" t="s">
        <v>16</v>
      </c>
      <c r="H373" t="s">
        <v>2952</v>
      </c>
      <c r="J373" t="s">
        <v>17</v>
      </c>
      <c r="K373" t="s">
        <v>23</v>
      </c>
      <c r="L373" t="s">
        <v>25</v>
      </c>
      <c r="M373">
        <v>30</v>
      </c>
      <c r="Q373" t="s">
        <v>81</v>
      </c>
      <c r="R373" t="s">
        <v>971</v>
      </c>
      <c r="T373">
        <v>16</v>
      </c>
      <c r="U373">
        <v>16</v>
      </c>
      <c r="V373" t="s">
        <v>1250</v>
      </c>
      <c r="Y373" t="s">
        <v>563</v>
      </c>
      <c r="Z373" t="s">
        <v>563</v>
      </c>
    </row>
    <row r="374" spans="1:26" x14ac:dyDescent="0.25">
      <c r="A374" t="s">
        <v>81</v>
      </c>
      <c r="B374" t="s">
        <v>2967</v>
      </c>
      <c r="C374" t="s">
        <v>3810</v>
      </c>
      <c r="D374" t="s">
        <v>2966</v>
      </c>
      <c r="E374" t="s">
        <v>2967</v>
      </c>
      <c r="F374" t="s">
        <v>2968</v>
      </c>
      <c r="G374" t="s">
        <v>16</v>
      </c>
      <c r="H374" t="s">
        <v>2969</v>
      </c>
      <c r="J374" t="s">
        <v>17</v>
      </c>
      <c r="K374" t="s">
        <v>18</v>
      </c>
      <c r="L374" t="s">
        <v>25</v>
      </c>
      <c r="M374">
        <v>30</v>
      </c>
      <c r="O374" t="s">
        <v>22</v>
      </c>
      <c r="Q374" t="s">
        <v>81</v>
      </c>
      <c r="R374" t="s">
        <v>2970</v>
      </c>
      <c r="T374">
        <v>16</v>
      </c>
      <c r="U374">
        <v>16</v>
      </c>
      <c r="V374" t="s">
        <v>1250</v>
      </c>
      <c r="Y374" t="s">
        <v>563</v>
      </c>
      <c r="Z374" t="s">
        <v>563</v>
      </c>
    </row>
    <row r="375" spans="1:26" x14ac:dyDescent="0.25">
      <c r="A375" t="s">
        <v>81</v>
      </c>
      <c r="B375" t="s">
        <v>2977</v>
      </c>
      <c r="C375" t="s">
        <v>3811</v>
      </c>
      <c r="D375" t="s">
        <v>2976</v>
      </c>
      <c r="E375" t="s">
        <v>2977</v>
      </c>
      <c r="F375" t="s">
        <v>2978</v>
      </c>
      <c r="G375" t="s">
        <v>16</v>
      </c>
      <c r="H375" t="s">
        <v>2939</v>
      </c>
      <c r="J375" t="s">
        <v>17</v>
      </c>
      <c r="K375" t="s">
        <v>18</v>
      </c>
      <c r="L375" t="s">
        <v>25</v>
      </c>
      <c r="M375">
        <v>30</v>
      </c>
      <c r="O375" t="s">
        <v>22</v>
      </c>
      <c r="Q375" t="s">
        <v>81</v>
      </c>
      <c r="R375" t="s">
        <v>1037</v>
      </c>
      <c r="T375">
        <v>16</v>
      </c>
      <c r="U375">
        <v>16</v>
      </c>
      <c r="V375" t="s">
        <v>1250</v>
      </c>
      <c r="Y375" t="s">
        <v>563</v>
      </c>
      <c r="Z375" t="s">
        <v>563</v>
      </c>
    </row>
    <row r="376" spans="1:26" x14ac:dyDescent="0.25">
      <c r="A376" t="s">
        <v>81</v>
      </c>
      <c r="B376" t="s">
        <v>2979</v>
      </c>
      <c r="C376" t="s">
        <v>3812</v>
      </c>
      <c r="D376" t="s">
        <v>2976</v>
      </c>
      <c r="E376" t="s">
        <v>2979</v>
      </c>
      <c r="F376" t="s">
        <v>2978</v>
      </c>
      <c r="G376" t="s">
        <v>16</v>
      </c>
      <c r="H376" t="s">
        <v>2965</v>
      </c>
      <c r="J376" t="s">
        <v>17</v>
      </c>
      <c r="K376" t="s">
        <v>23</v>
      </c>
      <c r="L376" t="s">
        <v>25</v>
      </c>
      <c r="M376">
        <v>30</v>
      </c>
      <c r="O376" t="s">
        <v>22</v>
      </c>
      <c r="Q376" t="s">
        <v>81</v>
      </c>
      <c r="R376" t="s">
        <v>2980</v>
      </c>
      <c r="T376">
        <v>16</v>
      </c>
      <c r="U376">
        <v>16</v>
      </c>
      <c r="V376" t="s">
        <v>1250</v>
      </c>
      <c r="Y376" t="s">
        <v>563</v>
      </c>
      <c r="Z376" t="s">
        <v>563</v>
      </c>
    </row>
    <row r="377" spans="1:26" x14ac:dyDescent="0.25">
      <c r="A377" t="s">
        <v>81</v>
      </c>
      <c r="B377" t="s">
        <v>2944</v>
      </c>
      <c r="C377" t="s">
        <v>3813</v>
      </c>
      <c r="D377" t="s">
        <v>2943</v>
      </c>
      <c r="E377" t="s">
        <v>2944</v>
      </c>
      <c r="F377" t="s">
        <v>2945</v>
      </c>
      <c r="G377" t="s">
        <v>16</v>
      </c>
      <c r="H377" t="s">
        <v>2946</v>
      </c>
      <c r="J377" t="s">
        <v>17</v>
      </c>
      <c r="K377" t="s">
        <v>18</v>
      </c>
      <c r="L377" t="s">
        <v>25</v>
      </c>
      <c r="M377">
        <v>30</v>
      </c>
      <c r="Q377" t="s">
        <v>81</v>
      </c>
      <c r="T377">
        <v>16</v>
      </c>
      <c r="U377">
        <v>16</v>
      </c>
      <c r="V377" t="s">
        <v>1250</v>
      </c>
      <c r="Y377" t="s">
        <v>563</v>
      </c>
      <c r="Z377" t="s">
        <v>563</v>
      </c>
    </row>
    <row r="378" spans="1:26" x14ac:dyDescent="0.25">
      <c r="A378" t="s">
        <v>81</v>
      </c>
      <c r="B378" t="s">
        <v>2947</v>
      </c>
      <c r="C378" t="s">
        <v>3814</v>
      </c>
      <c r="D378" t="s">
        <v>2943</v>
      </c>
      <c r="E378" t="s">
        <v>2947</v>
      </c>
      <c r="F378" t="s">
        <v>2945</v>
      </c>
      <c r="G378" t="s">
        <v>16</v>
      </c>
      <c r="H378" t="s">
        <v>2948</v>
      </c>
      <c r="J378" t="s">
        <v>17</v>
      </c>
      <c r="K378" t="s">
        <v>23</v>
      </c>
      <c r="L378" t="s">
        <v>25</v>
      </c>
      <c r="M378">
        <v>30</v>
      </c>
      <c r="Q378" t="s">
        <v>81</v>
      </c>
      <c r="R378" t="s">
        <v>1039</v>
      </c>
      <c r="T378">
        <v>16</v>
      </c>
      <c r="U378">
        <v>16</v>
      </c>
      <c r="V378" t="s">
        <v>1250</v>
      </c>
      <c r="Y378" t="s">
        <v>563</v>
      </c>
      <c r="Z378" t="s">
        <v>563</v>
      </c>
    </row>
    <row r="379" spans="1:26" x14ac:dyDescent="0.25">
      <c r="A379" t="s">
        <v>81</v>
      </c>
      <c r="B379" t="s">
        <v>2982</v>
      </c>
      <c r="C379" t="s">
        <v>3815</v>
      </c>
      <c r="D379" t="s">
        <v>2981</v>
      </c>
      <c r="E379" t="s">
        <v>2982</v>
      </c>
      <c r="F379" t="s">
        <v>2983</v>
      </c>
      <c r="G379" t="s">
        <v>16</v>
      </c>
      <c r="H379" t="s">
        <v>2984</v>
      </c>
      <c r="I379" t="s">
        <v>2985</v>
      </c>
      <c r="J379" t="s">
        <v>17</v>
      </c>
      <c r="K379" t="s">
        <v>18</v>
      </c>
      <c r="L379" t="s">
        <v>276</v>
      </c>
      <c r="M379">
        <v>30</v>
      </c>
      <c r="O379" t="s">
        <v>22</v>
      </c>
      <c r="Q379" t="s">
        <v>81</v>
      </c>
      <c r="R379" t="s">
        <v>594</v>
      </c>
      <c r="S379" t="s">
        <v>594</v>
      </c>
      <c r="T379">
        <v>16</v>
      </c>
      <c r="U379">
        <v>16</v>
      </c>
      <c r="V379" t="s">
        <v>1250</v>
      </c>
      <c r="Y379" t="s">
        <v>3423</v>
      </c>
      <c r="Z379" t="s">
        <v>1198</v>
      </c>
    </row>
    <row r="380" spans="1:26" x14ac:dyDescent="0.25">
      <c r="A380" t="s">
        <v>81</v>
      </c>
      <c r="B380" t="s">
        <v>2986</v>
      </c>
      <c r="C380" t="s">
        <v>3816</v>
      </c>
      <c r="D380" t="s">
        <v>2981</v>
      </c>
      <c r="E380" t="s">
        <v>2986</v>
      </c>
      <c r="F380" t="s">
        <v>2983</v>
      </c>
      <c r="G380" t="s">
        <v>16</v>
      </c>
      <c r="H380" t="s">
        <v>2987</v>
      </c>
      <c r="I380" t="s">
        <v>2988</v>
      </c>
      <c r="J380" t="s">
        <v>17</v>
      </c>
      <c r="K380" t="s">
        <v>23</v>
      </c>
      <c r="L380" t="s">
        <v>276</v>
      </c>
      <c r="M380">
        <v>30</v>
      </c>
      <c r="O380" t="s">
        <v>22</v>
      </c>
      <c r="Q380" t="s">
        <v>81</v>
      </c>
      <c r="R380" t="s">
        <v>603</v>
      </c>
      <c r="S380" t="s">
        <v>603</v>
      </c>
      <c r="T380">
        <v>16</v>
      </c>
      <c r="U380">
        <v>16</v>
      </c>
      <c r="V380" t="s">
        <v>1250</v>
      </c>
      <c r="Y380" t="s">
        <v>3416</v>
      </c>
      <c r="Z380" t="s">
        <v>1199</v>
      </c>
    </row>
    <row r="381" spans="1:26" x14ac:dyDescent="0.25">
      <c r="A381" t="s">
        <v>81</v>
      </c>
      <c r="B381" t="s">
        <v>2932</v>
      </c>
      <c r="C381" t="s">
        <v>3817</v>
      </c>
      <c r="D381" t="s">
        <v>205</v>
      </c>
      <c r="E381" t="s">
        <v>2932</v>
      </c>
      <c r="F381" t="s">
        <v>206</v>
      </c>
      <c r="G381" t="s">
        <v>24</v>
      </c>
      <c r="H381" t="s">
        <v>829</v>
      </c>
      <c r="J381" t="s">
        <v>17</v>
      </c>
      <c r="K381" t="s">
        <v>18</v>
      </c>
      <c r="L381" t="s">
        <v>67</v>
      </c>
      <c r="M381">
        <v>30</v>
      </c>
      <c r="O381" t="s">
        <v>22</v>
      </c>
      <c r="Q381" t="s">
        <v>81</v>
      </c>
      <c r="R381" t="s">
        <v>2933</v>
      </c>
      <c r="T381">
        <v>16</v>
      </c>
      <c r="U381">
        <v>16</v>
      </c>
      <c r="V381" t="s">
        <v>1250</v>
      </c>
      <c r="Y381" t="s">
        <v>563</v>
      </c>
      <c r="Z381" t="s">
        <v>563</v>
      </c>
    </row>
    <row r="382" spans="1:26" x14ac:dyDescent="0.25">
      <c r="A382" t="s">
        <v>81</v>
      </c>
      <c r="B382" t="s">
        <v>2934</v>
      </c>
      <c r="C382" t="s">
        <v>3818</v>
      </c>
      <c r="D382" t="s">
        <v>205</v>
      </c>
      <c r="E382" t="s">
        <v>2934</v>
      </c>
      <c r="F382" t="s">
        <v>206</v>
      </c>
      <c r="G382" t="s">
        <v>24</v>
      </c>
      <c r="H382" t="s">
        <v>2935</v>
      </c>
      <c r="J382" t="s">
        <v>17</v>
      </c>
      <c r="K382" t="s">
        <v>23</v>
      </c>
      <c r="L382" t="s">
        <v>67</v>
      </c>
      <c r="M382">
        <v>30</v>
      </c>
      <c r="O382" t="s">
        <v>22</v>
      </c>
      <c r="Q382" t="s">
        <v>81</v>
      </c>
      <c r="R382" t="s">
        <v>604</v>
      </c>
      <c r="T382">
        <v>16</v>
      </c>
      <c r="U382">
        <v>16</v>
      </c>
      <c r="V382" t="s">
        <v>1250</v>
      </c>
      <c r="Y382" t="s">
        <v>563</v>
      </c>
      <c r="Z382" t="s">
        <v>563</v>
      </c>
    </row>
    <row r="383" spans="1:26" x14ac:dyDescent="0.25">
      <c r="A383" t="s">
        <v>81</v>
      </c>
      <c r="B383" t="s">
        <v>2963</v>
      </c>
      <c r="C383" t="s">
        <v>3819</v>
      </c>
      <c r="D383" t="s">
        <v>2962</v>
      </c>
      <c r="E383" t="s">
        <v>2963</v>
      </c>
      <c r="F383" t="s">
        <v>2964</v>
      </c>
      <c r="G383" t="s">
        <v>16</v>
      </c>
      <c r="H383" t="s">
        <v>2965</v>
      </c>
      <c r="J383" t="s">
        <v>17</v>
      </c>
      <c r="K383" t="s">
        <v>23</v>
      </c>
      <c r="L383" t="s">
        <v>25</v>
      </c>
      <c r="M383">
        <v>30</v>
      </c>
      <c r="Q383" t="s">
        <v>81</v>
      </c>
      <c r="R383" t="s">
        <v>788</v>
      </c>
      <c r="T383">
        <v>16</v>
      </c>
      <c r="U383">
        <v>16</v>
      </c>
      <c r="V383" t="s">
        <v>1250</v>
      </c>
      <c r="Y383" t="s">
        <v>563</v>
      </c>
      <c r="Z383" t="s">
        <v>563</v>
      </c>
    </row>
    <row r="384" spans="1:26" x14ac:dyDescent="0.25">
      <c r="A384" t="s">
        <v>81</v>
      </c>
      <c r="B384" t="s">
        <v>255</v>
      </c>
      <c r="C384" t="s">
        <v>3820</v>
      </c>
      <c r="D384" t="s">
        <v>82</v>
      </c>
      <c r="E384" t="s">
        <v>255</v>
      </c>
      <c r="F384" t="s">
        <v>83</v>
      </c>
      <c r="G384" t="s">
        <v>16</v>
      </c>
      <c r="H384" t="s">
        <v>1463</v>
      </c>
      <c r="J384" t="s">
        <v>17</v>
      </c>
      <c r="K384" t="s">
        <v>18</v>
      </c>
      <c r="L384" t="s">
        <v>84</v>
      </c>
      <c r="M384">
        <v>30</v>
      </c>
      <c r="Q384" t="s">
        <v>81</v>
      </c>
      <c r="R384" t="s">
        <v>848</v>
      </c>
      <c r="T384">
        <v>8</v>
      </c>
      <c r="U384">
        <v>8</v>
      </c>
      <c r="V384" t="s">
        <v>1250</v>
      </c>
      <c r="Y384" t="s">
        <v>1175</v>
      </c>
      <c r="Z384" t="s">
        <v>563</v>
      </c>
    </row>
    <row r="385" spans="1:26" x14ac:dyDescent="0.25">
      <c r="A385" t="s">
        <v>85</v>
      </c>
      <c r="B385" t="s">
        <v>1131</v>
      </c>
      <c r="C385" t="s">
        <v>3821</v>
      </c>
      <c r="D385" t="s">
        <v>162</v>
      </c>
      <c r="E385" t="s">
        <v>1131</v>
      </c>
      <c r="F385" t="s">
        <v>163</v>
      </c>
      <c r="G385" t="s">
        <v>21</v>
      </c>
      <c r="H385" t="s">
        <v>1464</v>
      </c>
      <c r="J385" t="s">
        <v>17</v>
      </c>
      <c r="K385" t="s">
        <v>18</v>
      </c>
      <c r="L385" t="s">
        <v>164</v>
      </c>
      <c r="M385">
        <v>60</v>
      </c>
      <c r="O385" t="s">
        <v>22</v>
      </c>
      <c r="Q385" t="s">
        <v>85</v>
      </c>
      <c r="R385" t="s">
        <v>973</v>
      </c>
      <c r="T385">
        <v>24</v>
      </c>
      <c r="U385">
        <v>24</v>
      </c>
      <c r="V385" t="s">
        <v>1250</v>
      </c>
      <c r="Y385" t="s">
        <v>3366</v>
      </c>
      <c r="Z385" t="s">
        <v>563</v>
      </c>
    </row>
    <row r="386" spans="1:26" x14ac:dyDescent="0.25">
      <c r="A386" t="s">
        <v>85</v>
      </c>
      <c r="B386" t="s">
        <v>529</v>
      </c>
      <c r="C386" t="s">
        <v>3822</v>
      </c>
      <c r="D386" t="s">
        <v>162</v>
      </c>
      <c r="E386" t="s">
        <v>529</v>
      </c>
      <c r="F386" t="s">
        <v>163</v>
      </c>
      <c r="G386" t="s">
        <v>21</v>
      </c>
      <c r="H386" t="s">
        <v>1465</v>
      </c>
      <c r="J386" t="s">
        <v>17</v>
      </c>
      <c r="K386" t="s">
        <v>23</v>
      </c>
      <c r="L386" t="s">
        <v>164</v>
      </c>
      <c r="M386">
        <v>60</v>
      </c>
      <c r="O386" t="s">
        <v>22</v>
      </c>
      <c r="Q386" t="s">
        <v>85</v>
      </c>
      <c r="R386" t="s">
        <v>986</v>
      </c>
      <c r="T386">
        <v>24</v>
      </c>
      <c r="U386">
        <v>24</v>
      </c>
      <c r="V386" t="s">
        <v>1250</v>
      </c>
      <c r="Y386" t="s">
        <v>3367</v>
      </c>
      <c r="Z386" t="s">
        <v>563</v>
      </c>
    </row>
    <row r="387" spans="1:26" x14ac:dyDescent="0.25">
      <c r="A387" t="s">
        <v>85</v>
      </c>
      <c r="B387" t="s">
        <v>1133</v>
      </c>
      <c r="C387" t="s">
        <v>3823</v>
      </c>
      <c r="D387" t="s">
        <v>162</v>
      </c>
      <c r="E387" t="s">
        <v>1133</v>
      </c>
      <c r="F387" t="s">
        <v>163</v>
      </c>
      <c r="G387" t="s">
        <v>24</v>
      </c>
      <c r="H387" t="s">
        <v>3318</v>
      </c>
      <c r="J387" t="s">
        <v>17</v>
      </c>
      <c r="K387" t="s">
        <v>23</v>
      </c>
      <c r="L387" t="s">
        <v>164</v>
      </c>
      <c r="M387">
        <v>60</v>
      </c>
      <c r="O387" t="s">
        <v>22</v>
      </c>
      <c r="Q387" t="s">
        <v>85</v>
      </c>
      <c r="R387" t="s">
        <v>326</v>
      </c>
      <c r="T387">
        <v>24</v>
      </c>
      <c r="U387">
        <v>24</v>
      </c>
      <c r="V387" t="s">
        <v>1250</v>
      </c>
      <c r="Y387" t="s">
        <v>563</v>
      </c>
      <c r="Z387" t="s">
        <v>563</v>
      </c>
    </row>
    <row r="388" spans="1:26" x14ac:dyDescent="0.25">
      <c r="A388" t="s">
        <v>85</v>
      </c>
      <c r="B388" t="s">
        <v>1132</v>
      </c>
      <c r="C388" t="s">
        <v>3824</v>
      </c>
      <c r="D388" t="s">
        <v>162</v>
      </c>
      <c r="E388" t="s">
        <v>1132</v>
      </c>
      <c r="F388" t="s">
        <v>163</v>
      </c>
      <c r="G388" t="s">
        <v>31</v>
      </c>
      <c r="H388" t="s">
        <v>2464</v>
      </c>
      <c r="J388" t="s">
        <v>17</v>
      </c>
      <c r="K388" t="s">
        <v>18</v>
      </c>
      <c r="L388" t="s">
        <v>164</v>
      </c>
      <c r="M388">
        <v>60</v>
      </c>
      <c r="O388" t="s">
        <v>22</v>
      </c>
      <c r="Q388" t="s">
        <v>85</v>
      </c>
      <c r="R388" t="s">
        <v>973</v>
      </c>
      <c r="T388">
        <v>24</v>
      </c>
      <c r="U388">
        <v>24</v>
      </c>
      <c r="V388" t="s">
        <v>1250</v>
      </c>
      <c r="Y388" t="s">
        <v>563</v>
      </c>
      <c r="Z388" t="s">
        <v>563</v>
      </c>
    </row>
    <row r="389" spans="1:26" x14ac:dyDescent="0.25">
      <c r="A389" t="s">
        <v>85</v>
      </c>
      <c r="B389" t="s">
        <v>1135</v>
      </c>
      <c r="C389" t="s">
        <v>3825</v>
      </c>
      <c r="D389" t="s">
        <v>162</v>
      </c>
      <c r="E389" t="s">
        <v>1135</v>
      </c>
      <c r="F389" t="s">
        <v>163</v>
      </c>
      <c r="G389" t="s">
        <v>31</v>
      </c>
      <c r="H389" t="s">
        <v>2465</v>
      </c>
      <c r="J389" t="s">
        <v>17</v>
      </c>
      <c r="K389" t="s">
        <v>23</v>
      </c>
      <c r="L389" t="s">
        <v>164</v>
      </c>
      <c r="M389">
        <v>60</v>
      </c>
      <c r="O389" t="s">
        <v>22</v>
      </c>
      <c r="Q389" t="s">
        <v>85</v>
      </c>
      <c r="R389" t="s">
        <v>986</v>
      </c>
      <c r="T389">
        <v>24</v>
      </c>
      <c r="U389">
        <v>24</v>
      </c>
      <c r="V389" t="s">
        <v>1250</v>
      </c>
      <c r="Y389" t="s">
        <v>563</v>
      </c>
      <c r="Z389" t="s">
        <v>563</v>
      </c>
    </row>
    <row r="390" spans="1:26" x14ac:dyDescent="0.25">
      <c r="A390" t="s">
        <v>85</v>
      </c>
      <c r="B390" t="s">
        <v>1136</v>
      </c>
      <c r="C390" t="s">
        <v>3826</v>
      </c>
      <c r="D390" t="s">
        <v>162</v>
      </c>
      <c r="E390" t="s">
        <v>1136</v>
      </c>
      <c r="F390" t="s">
        <v>163</v>
      </c>
      <c r="G390" t="s">
        <v>32</v>
      </c>
      <c r="H390" t="s">
        <v>3317</v>
      </c>
      <c r="J390" t="s">
        <v>17</v>
      </c>
      <c r="K390" t="s">
        <v>18</v>
      </c>
      <c r="L390" t="s">
        <v>164</v>
      </c>
      <c r="M390">
        <v>60</v>
      </c>
      <c r="O390" t="s">
        <v>22</v>
      </c>
      <c r="Q390" t="s">
        <v>85</v>
      </c>
      <c r="R390" t="s">
        <v>327</v>
      </c>
      <c r="T390">
        <v>24</v>
      </c>
      <c r="U390">
        <v>24</v>
      </c>
      <c r="V390" t="s">
        <v>1250</v>
      </c>
      <c r="Y390" t="s">
        <v>563</v>
      </c>
      <c r="Z390" t="s">
        <v>563</v>
      </c>
    </row>
    <row r="391" spans="1:26" x14ac:dyDescent="0.25">
      <c r="A391" t="s">
        <v>85</v>
      </c>
      <c r="B391" t="s">
        <v>1134</v>
      </c>
      <c r="C391" t="s">
        <v>3827</v>
      </c>
      <c r="D391" t="s">
        <v>162</v>
      </c>
      <c r="E391" t="s">
        <v>1134</v>
      </c>
      <c r="F391" t="s">
        <v>163</v>
      </c>
      <c r="G391" t="s">
        <v>32</v>
      </c>
      <c r="H391" t="s">
        <v>3319</v>
      </c>
      <c r="J391" t="s">
        <v>17</v>
      </c>
      <c r="K391" t="s">
        <v>23</v>
      </c>
      <c r="L391" t="s">
        <v>164</v>
      </c>
      <c r="M391">
        <v>60</v>
      </c>
      <c r="O391" t="s">
        <v>22</v>
      </c>
      <c r="Q391" t="s">
        <v>85</v>
      </c>
      <c r="R391" t="s">
        <v>326</v>
      </c>
      <c r="T391">
        <v>24</v>
      </c>
      <c r="U391">
        <v>24</v>
      </c>
      <c r="V391" t="s">
        <v>1250</v>
      </c>
      <c r="Y391" t="s">
        <v>563</v>
      </c>
      <c r="Z391" t="s">
        <v>563</v>
      </c>
    </row>
    <row r="392" spans="1:26" x14ac:dyDescent="0.25">
      <c r="A392" t="s">
        <v>85</v>
      </c>
      <c r="B392" t="s">
        <v>2650</v>
      </c>
      <c r="C392" t="s">
        <v>3828</v>
      </c>
      <c r="D392" t="s">
        <v>2649</v>
      </c>
      <c r="E392" t="s">
        <v>2650</v>
      </c>
      <c r="F392" t="s">
        <v>2651</v>
      </c>
      <c r="G392" t="s">
        <v>16</v>
      </c>
      <c r="H392" t="s">
        <v>2652</v>
      </c>
      <c r="J392" t="s">
        <v>17</v>
      </c>
      <c r="K392" t="s">
        <v>23</v>
      </c>
      <c r="L392" t="s">
        <v>25</v>
      </c>
      <c r="M392">
        <v>45</v>
      </c>
      <c r="O392" t="s">
        <v>22</v>
      </c>
      <c r="Q392" t="s">
        <v>85</v>
      </c>
      <c r="R392" t="s">
        <v>328</v>
      </c>
      <c r="T392">
        <v>16</v>
      </c>
      <c r="U392">
        <v>16</v>
      </c>
      <c r="V392" t="s">
        <v>1250</v>
      </c>
      <c r="Y392" t="s">
        <v>563</v>
      </c>
      <c r="Z392" t="s">
        <v>563</v>
      </c>
    </row>
    <row r="393" spans="1:26" x14ac:dyDescent="0.25">
      <c r="A393" t="s">
        <v>85</v>
      </c>
      <c r="B393" t="s">
        <v>3320</v>
      </c>
      <c r="C393" t="s">
        <v>3829</v>
      </c>
      <c r="D393" t="s">
        <v>849</v>
      </c>
      <c r="E393" t="s">
        <v>3320</v>
      </c>
      <c r="F393" t="s">
        <v>850</v>
      </c>
      <c r="G393" t="s">
        <v>21</v>
      </c>
      <c r="H393" t="s">
        <v>3321</v>
      </c>
      <c r="J393" t="s">
        <v>17</v>
      </c>
      <c r="K393" t="s">
        <v>18</v>
      </c>
      <c r="L393" t="s">
        <v>25</v>
      </c>
      <c r="M393">
        <v>60</v>
      </c>
      <c r="O393" t="s">
        <v>22</v>
      </c>
      <c r="Q393" t="s">
        <v>85</v>
      </c>
      <c r="R393" t="s">
        <v>2250</v>
      </c>
      <c r="T393">
        <v>16</v>
      </c>
      <c r="U393">
        <v>16</v>
      </c>
      <c r="V393" t="s">
        <v>1250</v>
      </c>
      <c r="Y393" t="s">
        <v>563</v>
      </c>
      <c r="Z393" t="s">
        <v>563</v>
      </c>
    </row>
    <row r="394" spans="1:26" x14ac:dyDescent="0.25">
      <c r="A394" t="s">
        <v>85</v>
      </c>
      <c r="B394" t="s">
        <v>1089</v>
      </c>
      <c r="C394" t="s">
        <v>3830</v>
      </c>
      <c r="D394" t="s">
        <v>849</v>
      </c>
      <c r="E394" t="s">
        <v>1089</v>
      </c>
      <c r="F394" t="s">
        <v>850</v>
      </c>
      <c r="G394" t="s">
        <v>21</v>
      </c>
      <c r="H394" t="s">
        <v>1949</v>
      </c>
      <c r="J394" t="s">
        <v>17</v>
      </c>
      <c r="K394" t="s">
        <v>23</v>
      </c>
      <c r="L394" t="s">
        <v>25</v>
      </c>
      <c r="M394">
        <v>60</v>
      </c>
      <c r="O394" t="s">
        <v>22</v>
      </c>
      <c r="Q394" t="s">
        <v>85</v>
      </c>
      <c r="R394" t="s">
        <v>2690</v>
      </c>
      <c r="T394">
        <v>16</v>
      </c>
      <c r="U394">
        <v>16</v>
      </c>
      <c r="V394" t="s">
        <v>1250</v>
      </c>
      <c r="Y394" t="s">
        <v>563</v>
      </c>
      <c r="Z394" t="s">
        <v>563</v>
      </c>
    </row>
    <row r="395" spans="1:26" x14ac:dyDescent="0.25">
      <c r="A395" t="s">
        <v>85</v>
      </c>
      <c r="B395" t="s">
        <v>1129</v>
      </c>
      <c r="C395" t="s">
        <v>3831</v>
      </c>
      <c r="D395" t="s">
        <v>849</v>
      </c>
      <c r="E395" t="s">
        <v>1129</v>
      </c>
      <c r="F395" t="s">
        <v>850</v>
      </c>
      <c r="G395" t="s">
        <v>24</v>
      </c>
      <c r="H395" t="s">
        <v>2488</v>
      </c>
      <c r="J395" t="s">
        <v>17</v>
      </c>
      <c r="K395" t="s">
        <v>23</v>
      </c>
      <c r="L395" t="s">
        <v>25</v>
      </c>
      <c r="M395">
        <v>60</v>
      </c>
      <c r="O395" t="s">
        <v>22</v>
      </c>
      <c r="Q395" t="s">
        <v>85</v>
      </c>
      <c r="R395" t="s">
        <v>851</v>
      </c>
      <c r="T395">
        <v>16</v>
      </c>
      <c r="U395">
        <v>16</v>
      </c>
      <c r="V395" t="s">
        <v>1250</v>
      </c>
      <c r="Y395" t="s">
        <v>563</v>
      </c>
      <c r="Z395" t="s">
        <v>563</v>
      </c>
    </row>
    <row r="396" spans="1:26" x14ac:dyDescent="0.25">
      <c r="A396" t="s">
        <v>85</v>
      </c>
      <c r="B396" t="s">
        <v>3326</v>
      </c>
      <c r="C396" t="s">
        <v>3832</v>
      </c>
      <c r="D396" t="s">
        <v>849</v>
      </c>
      <c r="E396" t="s">
        <v>3326</v>
      </c>
      <c r="F396" t="s">
        <v>850</v>
      </c>
      <c r="G396" t="s">
        <v>26</v>
      </c>
      <c r="H396" t="s">
        <v>3327</v>
      </c>
      <c r="J396" t="s">
        <v>17</v>
      </c>
      <c r="K396" t="s">
        <v>23</v>
      </c>
      <c r="L396" t="s">
        <v>25</v>
      </c>
      <c r="M396">
        <v>60</v>
      </c>
      <c r="O396" t="s">
        <v>22</v>
      </c>
      <c r="Q396" t="s">
        <v>85</v>
      </c>
      <c r="R396" t="s">
        <v>983</v>
      </c>
      <c r="T396">
        <v>16</v>
      </c>
      <c r="U396">
        <v>16</v>
      </c>
      <c r="V396" t="s">
        <v>1250</v>
      </c>
      <c r="Y396" t="s">
        <v>563</v>
      </c>
      <c r="Z396" t="s">
        <v>563</v>
      </c>
    </row>
    <row r="397" spans="1:26" x14ac:dyDescent="0.25">
      <c r="A397" t="s">
        <v>85</v>
      </c>
      <c r="B397" t="s">
        <v>1088</v>
      </c>
      <c r="C397" t="s">
        <v>3833</v>
      </c>
      <c r="D397" t="s">
        <v>849</v>
      </c>
      <c r="E397" t="s">
        <v>1088</v>
      </c>
      <c r="F397" t="s">
        <v>850</v>
      </c>
      <c r="G397" t="s">
        <v>16</v>
      </c>
      <c r="H397" t="s">
        <v>2486</v>
      </c>
      <c r="J397" t="s">
        <v>17</v>
      </c>
      <c r="K397" t="s">
        <v>18</v>
      </c>
      <c r="L397" t="s">
        <v>25</v>
      </c>
      <c r="M397">
        <v>60</v>
      </c>
      <c r="O397" t="s">
        <v>22</v>
      </c>
      <c r="Q397" t="s">
        <v>85</v>
      </c>
      <c r="R397" t="s">
        <v>625</v>
      </c>
      <c r="T397">
        <v>16</v>
      </c>
      <c r="U397">
        <v>16</v>
      </c>
      <c r="V397" t="s">
        <v>1250</v>
      </c>
      <c r="Y397" t="s">
        <v>563</v>
      </c>
      <c r="Z397" t="s">
        <v>563</v>
      </c>
    </row>
    <row r="398" spans="1:26" x14ac:dyDescent="0.25">
      <c r="A398" t="s">
        <v>85</v>
      </c>
      <c r="B398" t="s">
        <v>3322</v>
      </c>
      <c r="C398" t="s">
        <v>3834</v>
      </c>
      <c r="D398" t="s">
        <v>849</v>
      </c>
      <c r="E398" t="s">
        <v>3322</v>
      </c>
      <c r="F398" t="s">
        <v>850</v>
      </c>
      <c r="G398" t="s">
        <v>31</v>
      </c>
      <c r="H398" t="s">
        <v>3323</v>
      </c>
      <c r="J398" t="s">
        <v>17</v>
      </c>
      <c r="K398" t="s">
        <v>18</v>
      </c>
      <c r="L398" t="s">
        <v>25</v>
      </c>
      <c r="M398">
        <v>60</v>
      </c>
      <c r="O398" t="s">
        <v>22</v>
      </c>
      <c r="Q398" t="s">
        <v>85</v>
      </c>
      <c r="R398" t="s">
        <v>2250</v>
      </c>
      <c r="T398">
        <v>16</v>
      </c>
      <c r="U398">
        <v>16</v>
      </c>
      <c r="V398" t="s">
        <v>1250</v>
      </c>
      <c r="Y398" t="s">
        <v>563</v>
      </c>
      <c r="Z398" t="s">
        <v>563</v>
      </c>
    </row>
    <row r="399" spans="1:26" x14ac:dyDescent="0.25">
      <c r="A399" t="s">
        <v>85</v>
      </c>
      <c r="B399" t="s">
        <v>1087</v>
      </c>
      <c r="C399" t="s">
        <v>3835</v>
      </c>
      <c r="D399" t="s">
        <v>849</v>
      </c>
      <c r="E399" t="s">
        <v>1087</v>
      </c>
      <c r="F399" t="s">
        <v>850</v>
      </c>
      <c r="G399" t="s">
        <v>31</v>
      </c>
      <c r="H399" t="s">
        <v>2691</v>
      </c>
      <c r="J399" t="s">
        <v>17</v>
      </c>
      <c r="K399" t="s">
        <v>23</v>
      </c>
      <c r="L399" t="s">
        <v>25</v>
      </c>
      <c r="M399">
        <v>60</v>
      </c>
      <c r="O399" t="s">
        <v>22</v>
      </c>
      <c r="Q399" t="s">
        <v>85</v>
      </c>
      <c r="R399" t="s">
        <v>2690</v>
      </c>
      <c r="T399">
        <v>16</v>
      </c>
      <c r="U399">
        <v>16</v>
      </c>
      <c r="V399" t="s">
        <v>1250</v>
      </c>
      <c r="Y399" t="s">
        <v>563</v>
      </c>
      <c r="Z399" t="s">
        <v>563</v>
      </c>
    </row>
    <row r="400" spans="1:26" x14ac:dyDescent="0.25">
      <c r="A400" t="s">
        <v>85</v>
      </c>
      <c r="B400" t="s">
        <v>1130</v>
      </c>
      <c r="C400" t="s">
        <v>3836</v>
      </c>
      <c r="D400" t="s">
        <v>849</v>
      </c>
      <c r="E400" t="s">
        <v>1130</v>
      </c>
      <c r="F400" t="s">
        <v>850</v>
      </c>
      <c r="G400" t="s">
        <v>32</v>
      </c>
      <c r="H400" t="s">
        <v>2489</v>
      </c>
      <c r="J400" t="s">
        <v>17</v>
      </c>
      <c r="K400" t="s">
        <v>23</v>
      </c>
      <c r="L400" t="s">
        <v>25</v>
      </c>
      <c r="M400">
        <v>60</v>
      </c>
      <c r="O400" t="s">
        <v>22</v>
      </c>
      <c r="Q400" t="s">
        <v>85</v>
      </c>
      <c r="R400" t="s">
        <v>851</v>
      </c>
      <c r="T400">
        <v>16</v>
      </c>
      <c r="U400">
        <v>16</v>
      </c>
      <c r="V400" t="s">
        <v>1250</v>
      </c>
      <c r="Y400" t="s">
        <v>563</v>
      </c>
      <c r="Z400" t="s">
        <v>563</v>
      </c>
    </row>
    <row r="401" spans="1:26" x14ac:dyDescent="0.25">
      <c r="A401" t="s">
        <v>85</v>
      </c>
      <c r="B401" t="s">
        <v>3324</v>
      </c>
      <c r="C401" t="s">
        <v>3837</v>
      </c>
      <c r="D401" t="s">
        <v>849</v>
      </c>
      <c r="E401" t="s">
        <v>3324</v>
      </c>
      <c r="F401" t="s">
        <v>850</v>
      </c>
      <c r="G401" t="s">
        <v>46</v>
      </c>
      <c r="H401" t="s">
        <v>3325</v>
      </c>
      <c r="J401" t="s">
        <v>17</v>
      </c>
      <c r="K401" t="s">
        <v>23</v>
      </c>
      <c r="L401" t="s">
        <v>25</v>
      </c>
      <c r="M401">
        <v>60</v>
      </c>
      <c r="O401" t="s">
        <v>22</v>
      </c>
      <c r="Q401" t="s">
        <v>85</v>
      </c>
      <c r="R401" t="s">
        <v>983</v>
      </c>
      <c r="T401">
        <v>16</v>
      </c>
      <c r="U401">
        <v>16</v>
      </c>
      <c r="V401" t="s">
        <v>1250</v>
      </c>
      <c r="Y401" t="s">
        <v>563</v>
      </c>
      <c r="Z401" t="s">
        <v>563</v>
      </c>
    </row>
    <row r="402" spans="1:26" x14ac:dyDescent="0.25">
      <c r="A402" t="s">
        <v>85</v>
      </c>
      <c r="B402" t="s">
        <v>1086</v>
      </c>
      <c r="C402" t="s">
        <v>3838</v>
      </c>
      <c r="D402" t="s">
        <v>849</v>
      </c>
      <c r="E402" t="s">
        <v>1086</v>
      </c>
      <c r="F402" t="s">
        <v>850</v>
      </c>
      <c r="G402" t="s">
        <v>28</v>
      </c>
      <c r="H402" t="s">
        <v>2487</v>
      </c>
      <c r="J402" t="s">
        <v>17</v>
      </c>
      <c r="K402" t="s">
        <v>18</v>
      </c>
      <c r="L402" t="s">
        <v>25</v>
      </c>
      <c r="M402">
        <v>60</v>
      </c>
      <c r="O402" t="s">
        <v>22</v>
      </c>
      <c r="Q402" t="s">
        <v>85</v>
      </c>
      <c r="R402" t="s">
        <v>625</v>
      </c>
      <c r="T402">
        <v>16</v>
      </c>
      <c r="U402">
        <v>16</v>
      </c>
      <c r="V402" t="s">
        <v>1250</v>
      </c>
      <c r="Y402" t="s">
        <v>563</v>
      </c>
      <c r="Z402" t="s">
        <v>563</v>
      </c>
    </row>
    <row r="403" spans="1:26" x14ac:dyDescent="0.25">
      <c r="A403" t="s">
        <v>85</v>
      </c>
      <c r="B403" t="s">
        <v>2477</v>
      </c>
      <c r="C403" t="s">
        <v>3839</v>
      </c>
      <c r="D403" t="s">
        <v>2476</v>
      </c>
      <c r="E403" t="s">
        <v>2477</v>
      </c>
      <c r="F403" t="s">
        <v>2478</v>
      </c>
      <c r="G403" t="s">
        <v>21</v>
      </c>
      <c r="H403" t="s">
        <v>2479</v>
      </c>
      <c r="J403" t="s">
        <v>17</v>
      </c>
      <c r="K403" t="s">
        <v>18</v>
      </c>
      <c r="L403" t="s">
        <v>25</v>
      </c>
      <c r="M403">
        <v>60</v>
      </c>
      <c r="O403" t="s">
        <v>22</v>
      </c>
      <c r="Q403" t="s">
        <v>85</v>
      </c>
      <c r="R403" t="s">
        <v>1024</v>
      </c>
      <c r="T403">
        <v>16</v>
      </c>
      <c r="U403">
        <v>16</v>
      </c>
      <c r="V403" t="s">
        <v>1250</v>
      </c>
      <c r="Y403" t="s">
        <v>563</v>
      </c>
      <c r="Z403" t="s">
        <v>563</v>
      </c>
    </row>
    <row r="404" spans="1:26" x14ac:dyDescent="0.25">
      <c r="A404" t="s">
        <v>85</v>
      </c>
      <c r="B404" t="s">
        <v>2484</v>
      </c>
      <c r="C404" t="s">
        <v>3840</v>
      </c>
      <c r="D404" t="s">
        <v>2476</v>
      </c>
      <c r="E404" t="s">
        <v>2484</v>
      </c>
      <c r="F404" t="s">
        <v>2478</v>
      </c>
      <c r="G404" t="s">
        <v>21</v>
      </c>
      <c r="H404" t="s">
        <v>2485</v>
      </c>
      <c r="J404" t="s">
        <v>17</v>
      </c>
      <c r="K404" t="s">
        <v>23</v>
      </c>
      <c r="L404" t="s">
        <v>25</v>
      </c>
      <c r="M404">
        <v>60</v>
      </c>
      <c r="O404" t="s">
        <v>22</v>
      </c>
      <c r="Q404" t="s">
        <v>85</v>
      </c>
      <c r="R404" t="s">
        <v>624</v>
      </c>
      <c r="T404">
        <v>16</v>
      </c>
      <c r="U404">
        <v>16</v>
      </c>
      <c r="V404" t="s">
        <v>1250</v>
      </c>
      <c r="Y404" t="s">
        <v>563</v>
      </c>
      <c r="Z404" t="s">
        <v>563</v>
      </c>
    </row>
    <row r="405" spans="1:26" x14ac:dyDescent="0.25">
      <c r="A405" t="s">
        <v>85</v>
      </c>
      <c r="B405" t="s">
        <v>2490</v>
      </c>
      <c r="C405" t="s">
        <v>3841</v>
      </c>
      <c r="D405" t="s">
        <v>2476</v>
      </c>
      <c r="E405" t="s">
        <v>2490</v>
      </c>
      <c r="F405" t="s">
        <v>2478</v>
      </c>
      <c r="G405" t="s">
        <v>24</v>
      </c>
      <c r="H405" t="s">
        <v>2491</v>
      </c>
      <c r="J405" t="s">
        <v>17</v>
      </c>
      <c r="K405" t="s">
        <v>18</v>
      </c>
      <c r="L405" t="s">
        <v>25</v>
      </c>
      <c r="M405">
        <v>60</v>
      </c>
      <c r="O405" t="s">
        <v>22</v>
      </c>
      <c r="Q405" t="s">
        <v>85</v>
      </c>
      <c r="R405" t="s">
        <v>1025</v>
      </c>
      <c r="T405">
        <v>16</v>
      </c>
      <c r="U405">
        <v>16</v>
      </c>
      <c r="V405" t="s">
        <v>1250</v>
      </c>
      <c r="Y405" t="s">
        <v>563</v>
      </c>
      <c r="Z405" t="s">
        <v>563</v>
      </c>
    </row>
    <row r="406" spans="1:26" x14ac:dyDescent="0.25">
      <c r="A406" t="s">
        <v>85</v>
      </c>
      <c r="B406" t="s">
        <v>2494</v>
      </c>
      <c r="C406" t="s">
        <v>3842</v>
      </c>
      <c r="D406" t="s">
        <v>2476</v>
      </c>
      <c r="E406" t="s">
        <v>2494</v>
      </c>
      <c r="F406" t="s">
        <v>2478</v>
      </c>
      <c r="G406" t="s">
        <v>24</v>
      </c>
      <c r="H406" t="s">
        <v>2495</v>
      </c>
      <c r="J406" t="s">
        <v>17</v>
      </c>
      <c r="K406" t="s">
        <v>23</v>
      </c>
      <c r="L406" t="s">
        <v>25</v>
      </c>
      <c r="M406">
        <v>60</v>
      </c>
      <c r="O406" t="s">
        <v>22</v>
      </c>
      <c r="Q406" t="s">
        <v>85</v>
      </c>
      <c r="R406" t="s">
        <v>1029</v>
      </c>
      <c r="T406">
        <v>16</v>
      </c>
      <c r="U406">
        <v>16</v>
      </c>
      <c r="V406" t="s">
        <v>1250</v>
      </c>
      <c r="Y406" t="s">
        <v>563</v>
      </c>
      <c r="Z406" t="s">
        <v>563</v>
      </c>
    </row>
    <row r="407" spans="1:26" x14ac:dyDescent="0.25">
      <c r="A407" t="s">
        <v>85</v>
      </c>
      <c r="B407" t="s">
        <v>3328</v>
      </c>
      <c r="C407" t="s">
        <v>3843</v>
      </c>
      <c r="D407" t="s">
        <v>2476</v>
      </c>
      <c r="E407" t="s">
        <v>3328</v>
      </c>
      <c r="F407" t="s">
        <v>2478</v>
      </c>
      <c r="G407" t="s">
        <v>26</v>
      </c>
      <c r="H407" t="s">
        <v>3329</v>
      </c>
      <c r="J407" t="s">
        <v>17</v>
      </c>
      <c r="K407" t="s">
        <v>18</v>
      </c>
      <c r="L407" t="s">
        <v>25</v>
      </c>
      <c r="M407">
        <v>60</v>
      </c>
      <c r="O407" t="s">
        <v>22</v>
      </c>
      <c r="Q407" t="s">
        <v>85</v>
      </c>
      <c r="R407" t="s">
        <v>633</v>
      </c>
      <c r="T407">
        <v>16</v>
      </c>
      <c r="U407">
        <v>16</v>
      </c>
      <c r="V407" t="s">
        <v>1250</v>
      </c>
      <c r="Y407" t="s">
        <v>563</v>
      </c>
      <c r="Z407" t="s">
        <v>563</v>
      </c>
    </row>
    <row r="408" spans="1:26" x14ac:dyDescent="0.25">
      <c r="A408" t="s">
        <v>85</v>
      </c>
      <c r="B408" t="s">
        <v>2480</v>
      </c>
      <c r="C408" t="s">
        <v>3844</v>
      </c>
      <c r="D408" t="s">
        <v>2476</v>
      </c>
      <c r="E408" t="s">
        <v>2480</v>
      </c>
      <c r="F408" t="s">
        <v>2478</v>
      </c>
      <c r="G408" t="s">
        <v>31</v>
      </c>
      <c r="H408" t="s">
        <v>2481</v>
      </c>
      <c r="J408" t="s">
        <v>17</v>
      </c>
      <c r="K408" t="s">
        <v>18</v>
      </c>
      <c r="L408" t="s">
        <v>25</v>
      </c>
      <c r="M408">
        <v>60</v>
      </c>
      <c r="O408" t="s">
        <v>22</v>
      </c>
      <c r="Q408" t="s">
        <v>85</v>
      </c>
      <c r="R408" t="s">
        <v>1024</v>
      </c>
      <c r="T408">
        <v>16</v>
      </c>
      <c r="U408">
        <v>16</v>
      </c>
      <c r="V408" t="s">
        <v>1250</v>
      </c>
      <c r="Y408" t="s">
        <v>563</v>
      </c>
      <c r="Z408" t="s">
        <v>563</v>
      </c>
    </row>
    <row r="409" spans="1:26" x14ac:dyDescent="0.25">
      <c r="A409" t="s">
        <v>85</v>
      </c>
      <c r="B409" t="s">
        <v>2482</v>
      </c>
      <c r="C409" t="s">
        <v>3845</v>
      </c>
      <c r="D409" t="s">
        <v>2476</v>
      </c>
      <c r="E409" t="s">
        <v>2482</v>
      </c>
      <c r="F409" t="s">
        <v>2478</v>
      </c>
      <c r="G409" t="s">
        <v>31</v>
      </c>
      <c r="H409" t="s">
        <v>2483</v>
      </c>
      <c r="J409" t="s">
        <v>17</v>
      </c>
      <c r="K409" t="s">
        <v>23</v>
      </c>
      <c r="L409" t="s">
        <v>25</v>
      </c>
      <c r="M409">
        <v>60</v>
      </c>
      <c r="O409" t="s">
        <v>22</v>
      </c>
      <c r="Q409" t="s">
        <v>85</v>
      </c>
      <c r="R409" t="s">
        <v>624</v>
      </c>
      <c r="T409">
        <v>16</v>
      </c>
      <c r="U409">
        <v>16</v>
      </c>
      <c r="V409" t="s">
        <v>1250</v>
      </c>
      <c r="Y409" t="s">
        <v>563</v>
      </c>
      <c r="Z409" t="s">
        <v>563</v>
      </c>
    </row>
    <row r="410" spans="1:26" x14ac:dyDescent="0.25">
      <c r="A410" t="s">
        <v>85</v>
      </c>
      <c r="B410" t="s">
        <v>2492</v>
      </c>
      <c r="C410" t="s">
        <v>3846</v>
      </c>
      <c r="D410" t="s">
        <v>2476</v>
      </c>
      <c r="E410" t="s">
        <v>2492</v>
      </c>
      <c r="F410" t="s">
        <v>2478</v>
      </c>
      <c r="G410" t="s">
        <v>32</v>
      </c>
      <c r="H410" t="s">
        <v>2493</v>
      </c>
      <c r="J410" t="s">
        <v>17</v>
      </c>
      <c r="K410" t="s">
        <v>18</v>
      </c>
      <c r="L410" t="s">
        <v>25</v>
      </c>
      <c r="M410">
        <v>60</v>
      </c>
      <c r="O410" t="s">
        <v>22</v>
      </c>
      <c r="Q410" t="s">
        <v>85</v>
      </c>
      <c r="R410" t="s">
        <v>1025</v>
      </c>
      <c r="T410">
        <v>16</v>
      </c>
      <c r="U410">
        <v>16</v>
      </c>
      <c r="V410" t="s">
        <v>1250</v>
      </c>
      <c r="Y410" t="s">
        <v>563</v>
      </c>
      <c r="Z410" t="s">
        <v>563</v>
      </c>
    </row>
    <row r="411" spans="1:26" x14ac:dyDescent="0.25">
      <c r="A411" t="s">
        <v>85</v>
      </c>
      <c r="B411" t="s">
        <v>2496</v>
      </c>
      <c r="C411" t="s">
        <v>3847</v>
      </c>
      <c r="D411" t="s">
        <v>2476</v>
      </c>
      <c r="E411" t="s">
        <v>2496</v>
      </c>
      <c r="F411" t="s">
        <v>2478</v>
      </c>
      <c r="G411" t="s">
        <v>32</v>
      </c>
      <c r="H411" t="s">
        <v>981</v>
      </c>
      <c r="J411" t="s">
        <v>17</v>
      </c>
      <c r="K411" t="s">
        <v>23</v>
      </c>
      <c r="L411" t="s">
        <v>25</v>
      </c>
      <c r="M411">
        <v>60</v>
      </c>
      <c r="O411" t="s">
        <v>22</v>
      </c>
      <c r="Q411" t="s">
        <v>85</v>
      </c>
      <c r="R411" t="s">
        <v>1045</v>
      </c>
      <c r="T411">
        <v>16</v>
      </c>
      <c r="U411">
        <v>16</v>
      </c>
      <c r="V411" t="s">
        <v>1250</v>
      </c>
      <c r="Y411" t="s">
        <v>563</v>
      </c>
      <c r="Z411" t="s">
        <v>563</v>
      </c>
    </row>
    <row r="412" spans="1:26" x14ac:dyDescent="0.25">
      <c r="A412" t="s">
        <v>85</v>
      </c>
      <c r="B412" t="s">
        <v>3330</v>
      </c>
      <c r="C412" t="s">
        <v>3848</v>
      </c>
      <c r="D412" t="s">
        <v>2476</v>
      </c>
      <c r="E412" t="s">
        <v>3330</v>
      </c>
      <c r="F412" t="s">
        <v>2478</v>
      </c>
      <c r="G412" t="s">
        <v>46</v>
      </c>
      <c r="H412" t="s">
        <v>2103</v>
      </c>
      <c r="J412" t="s">
        <v>17</v>
      </c>
      <c r="K412" t="s">
        <v>18</v>
      </c>
      <c r="L412" t="s">
        <v>25</v>
      </c>
      <c r="M412">
        <v>60</v>
      </c>
      <c r="O412" t="s">
        <v>22</v>
      </c>
      <c r="Q412" t="s">
        <v>85</v>
      </c>
      <c r="R412" t="s">
        <v>633</v>
      </c>
      <c r="T412">
        <v>16</v>
      </c>
      <c r="U412">
        <v>16</v>
      </c>
      <c r="V412" t="s">
        <v>1250</v>
      </c>
      <c r="Y412" t="s">
        <v>563</v>
      </c>
      <c r="Z412" t="s">
        <v>563</v>
      </c>
    </row>
    <row r="413" spans="1:26" x14ac:dyDescent="0.25">
      <c r="A413" t="s">
        <v>85</v>
      </c>
      <c r="B413" t="s">
        <v>2669</v>
      </c>
      <c r="C413" t="s">
        <v>3849</v>
      </c>
      <c r="D413" t="s">
        <v>2668</v>
      </c>
      <c r="E413" t="s">
        <v>2669</v>
      </c>
      <c r="F413" t="s">
        <v>2670</v>
      </c>
      <c r="G413" t="s">
        <v>16</v>
      </c>
      <c r="H413" t="s">
        <v>2671</v>
      </c>
      <c r="J413" t="s">
        <v>17</v>
      </c>
      <c r="K413" t="s">
        <v>23</v>
      </c>
      <c r="L413" t="s">
        <v>25</v>
      </c>
      <c r="M413">
        <v>45</v>
      </c>
      <c r="Q413" t="s">
        <v>85</v>
      </c>
      <c r="R413" t="s">
        <v>1327</v>
      </c>
      <c r="T413">
        <v>16</v>
      </c>
      <c r="U413">
        <v>16</v>
      </c>
      <c r="V413" t="s">
        <v>1250</v>
      </c>
      <c r="Y413" t="s">
        <v>563</v>
      </c>
      <c r="Z413" t="s">
        <v>563</v>
      </c>
    </row>
    <row r="414" spans="1:26" x14ac:dyDescent="0.25">
      <c r="A414" t="s">
        <v>85</v>
      </c>
      <c r="B414" t="s">
        <v>2617</v>
      </c>
      <c r="C414" t="s">
        <v>3850</v>
      </c>
      <c r="D414" t="s">
        <v>2616</v>
      </c>
      <c r="E414" t="s">
        <v>2617</v>
      </c>
      <c r="F414" t="s">
        <v>2618</v>
      </c>
      <c r="G414" t="s">
        <v>16</v>
      </c>
      <c r="H414" t="s">
        <v>2619</v>
      </c>
      <c r="J414" t="s">
        <v>17</v>
      </c>
      <c r="K414" t="s">
        <v>23</v>
      </c>
      <c r="L414" t="s">
        <v>25</v>
      </c>
      <c r="M414">
        <v>45</v>
      </c>
      <c r="Q414" t="s">
        <v>85</v>
      </c>
      <c r="R414" t="s">
        <v>1034</v>
      </c>
      <c r="T414">
        <v>16</v>
      </c>
      <c r="U414">
        <v>16</v>
      </c>
      <c r="V414" t="s">
        <v>1250</v>
      </c>
      <c r="Y414" t="s">
        <v>563</v>
      </c>
      <c r="Z414" t="s">
        <v>563</v>
      </c>
    </row>
    <row r="415" spans="1:26" x14ac:dyDescent="0.25">
      <c r="A415" t="s">
        <v>85</v>
      </c>
      <c r="B415" t="s">
        <v>2613</v>
      </c>
      <c r="C415" t="s">
        <v>3851</v>
      </c>
      <c r="D415" t="s">
        <v>2612</v>
      </c>
      <c r="E415" t="s">
        <v>2613</v>
      </c>
      <c r="F415" t="s">
        <v>2614</v>
      </c>
      <c r="G415" t="s">
        <v>16</v>
      </c>
      <c r="H415" t="s">
        <v>2615</v>
      </c>
      <c r="J415" t="s">
        <v>17</v>
      </c>
      <c r="K415" t="s">
        <v>23</v>
      </c>
      <c r="L415" t="s">
        <v>164</v>
      </c>
      <c r="M415">
        <v>45</v>
      </c>
      <c r="Q415" t="s">
        <v>85</v>
      </c>
      <c r="R415" t="s">
        <v>984</v>
      </c>
      <c r="T415">
        <v>24</v>
      </c>
      <c r="U415">
        <v>24</v>
      </c>
      <c r="V415" t="s">
        <v>1250</v>
      </c>
      <c r="Y415" t="s">
        <v>563</v>
      </c>
      <c r="Z415" t="s">
        <v>563</v>
      </c>
    </row>
    <row r="416" spans="1:26" x14ac:dyDescent="0.25">
      <c r="A416" t="s">
        <v>85</v>
      </c>
      <c r="B416" t="s">
        <v>2654</v>
      </c>
      <c r="C416" t="s">
        <v>3852</v>
      </c>
      <c r="D416" t="s">
        <v>2653</v>
      </c>
      <c r="E416" t="s">
        <v>2654</v>
      </c>
      <c r="F416" t="s">
        <v>2655</v>
      </c>
      <c r="G416" t="s">
        <v>16</v>
      </c>
      <c r="H416" t="s">
        <v>2656</v>
      </c>
      <c r="J416" t="s">
        <v>17</v>
      </c>
      <c r="K416" t="s">
        <v>23</v>
      </c>
      <c r="L416" t="s">
        <v>25</v>
      </c>
      <c r="M416">
        <v>45</v>
      </c>
      <c r="O416" t="s">
        <v>22</v>
      </c>
      <c r="Q416" t="s">
        <v>85</v>
      </c>
      <c r="R416" t="s">
        <v>2657</v>
      </c>
      <c r="T416">
        <v>16</v>
      </c>
      <c r="U416">
        <v>16</v>
      </c>
      <c r="V416" t="s">
        <v>1250</v>
      </c>
      <c r="Y416" t="s">
        <v>563</v>
      </c>
      <c r="Z416" t="s">
        <v>563</v>
      </c>
    </row>
    <row r="417" spans="1:26" x14ac:dyDescent="0.25">
      <c r="A417" t="s">
        <v>85</v>
      </c>
      <c r="B417" t="s">
        <v>2675</v>
      </c>
      <c r="C417" t="s">
        <v>3853</v>
      </c>
      <c r="D417" t="s">
        <v>2674</v>
      </c>
      <c r="E417" t="s">
        <v>2675</v>
      </c>
      <c r="F417" t="s">
        <v>2676</v>
      </c>
      <c r="G417" t="s">
        <v>16</v>
      </c>
      <c r="H417" t="s">
        <v>2677</v>
      </c>
      <c r="J417" t="s">
        <v>17</v>
      </c>
      <c r="K417" t="s">
        <v>23</v>
      </c>
      <c r="L417" t="s">
        <v>25</v>
      </c>
      <c r="M417">
        <v>45</v>
      </c>
      <c r="Q417" t="s">
        <v>85</v>
      </c>
      <c r="R417" t="s">
        <v>615</v>
      </c>
      <c r="T417">
        <v>16</v>
      </c>
      <c r="U417">
        <v>16</v>
      </c>
      <c r="V417" t="s">
        <v>1250</v>
      </c>
      <c r="Y417" t="s">
        <v>563</v>
      </c>
      <c r="Z417" t="s">
        <v>563</v>
      </c>
    </row>
    <row r="418" spans="1:26" x14ac:dyDescent="0.25">
      <c r="A418" t="s">
        <v>85</v>
      </c>
      <c r="B418" t="s">
        <v>2663</v>
      </c>
      <c r="C418" t="s">
        <v>3854</v>
      </c>
      <c r="D418" t="s">
        <v>2662</v>
      </c>
      <c r="E418" t="s">
        <v>2663</v>
      </c>
      <c r="F418" t="s">
        <v>2664</v>
      </c>
      <c r="G418" t="s">
        <v>16</v>
      </c>
      <c r="H418" t="s">
        <v>2665</v>
      </c>
      <c r="J418" t="s">
        <v>17</v>
      </c>
      <c r="K418" t="s">
        <v>23</v>
      </c>
      <c r="L418" t="s">
        <v>25</v>
      </c>
      <c r="M418">
        <v>45</v>
      </c>
      <c r="O418" t="s">
        <v>22</v>
      </c>
      <c r="Q418" t="s">
        <v>85</v>
      </c>
      <c r="R418" t="s">
        <v>1032</v>
      </c>
      <c r="T418">
        <v>16</v>
      </c>
      <c r="U418">
        <v>16</v>
      </c>
      <c r="V418" t="s">
        <v>1250</v>
      </c>
      <c r="Y418" t="s">
        <v>563</v>
      </c>
      <c r="Z418" t="s">
        <v>563</v>
      </c>
    </row>
    <row r="419" spans="1:26" x14ac:dyDescent="0.25">
      <c r="A419" t="s">
        <v>85</v>
      </c>
      <c r="B419" t="s">
        <v>3339</v>
      </c>
      <c r="C419" t="s">
        <v>3855</v>
      </c>
      <c r="D419" t="s">
        <v>2662</v>
      </c>
      <c r="E419" t="s">
        <v>3339</v>
      </c>
      <c r="F419" t="s">
        <v>2664</v>
      </c>
      <c r="G419" t="s">
        <v>28</v>
      </c>
      <c r="H419" t="s">
        <v>3340</v>
      </c>
      <c r="J419" t="s">
        <v>17</v>
      </c>
      <c r="K419" t="s">
        <v>23</v>
      </c>
      <c r="L419" t="s">
        <v>25</v>
      </c>
      <c r="M419">
        <v>45</v>
      </c>
      <c r="O419" t="s">
        <v>22</v>
      </c>
      <c r="Q419" t="s">
        <v>85</v>
      </c>
      <c r="R419" t="s">
        <v>1032</v>
      </c>
      <c r="T419">
        <v>16</v>
      </c>
      <c r="U419">
        <v>16</v>
      </c>
      <c r="V419" t="s">
        <v>1250</v>
      </c>
      <c r="Y419" t="s">
        <v>563</v>
      </c>
      <c r="Z419" t="s">
        <v>563</v>
      </c>
    </row>
    <row r="420" spans="1:26" x14ac:dyDescent="0.25">
      <c r="A420" t="s">
        <v>85</v>
      </c>
      <c r="B420" t="s">
        <v>2679</v>
      </c>
      <c r="C420" t="s">
        <v>3856</v>
      </c>
      <c r="D420" t="s">
        <v>2678</v>
      </c>
      <c r="E420" t="s">
        <v>2679</v>
      </c>
      <c r="F420" t="s">
        <v>2680</v>
      </c>
      <c r="G420" t="s">
        <v>16</v>
      </c>
      <c r="H420" t="s">
        <v>2681</v>
      </c>
      <c r="J420" t="s">
        <v>17</v>
      </c>
      <c r="K420" t="s">
        <v>23</v>
      </c>
      <c r="L420" t="s">
        <v>25</v>
      </c>
      <c r="M420">
        <v>45</v>
      </c>
      <c r="Q420" t="s">
        <v>85</v>
      </c>
      <c r="R420" t="s">
        <v>629</v>
      </c>
      <c r="T420">
        <v>16</v>
      </c>
      <c r="U420">
        <v>16</v>
      </c>
      <c r="V420" t="s">
        <v>1250</v>
      </c>
      <c r="Y420" t="s">
        <v>563</v>
      </c>
      <c r="Z420" t="s">
        <v>563</v>
      </c>
    </row>
    <row r="421" spans="1:26" x14ac:dyDescent="0.25">
      <c r="A421" t="s">
        <v>85</v>
      </c>
      <c r="B421" t="s">
        <v>3337</v>
      </c>
      <c r="C421" t="s">
        <v>3857</v>
      </c>
      <c r="D421" t="s">
        <v>2466</v>
      </c>
      <c r="E421" t="s">
        <v>3337</v>
      </c>
      <c r="F421" t="s">
        <v>2468</v>
      </c>
      <c r="G421" t="s">
        <v>21</v>
      </c>
      <c r="H421" t="s">
        <v>3338</v>
      </c>
      <c r="J421" t="s">
        <v>17</v>
      </c>
      <c r="K421" t="s">
        <v>23</v>
      </c>
      <c r="L421" t="s">
        <v>25</v>
      </c>
      <c r="M421">
        <v>60</v>
      </c>
      <c r="O421" t="s">
        <v>22</v>
      </c>
      <c r="P421" t="s">
        <v>22</v>
      </c>
      <c r="Q421" t="s">
        <v>85</v>
      </c>
      <c r="R421" t="s">
        <v>980</v>
      </c>
      <c r="T421">
        <v>16</v>
      </c>
      <c r="U421">
        <v>16</v>
      </c>
      <c r="V421" t="s">
        <v>1250</v>
      </c>
      <c r="Y421" t="s">
        <v>563</v>
      </c>
      <c r="Z421" t="s">
        <v>563</v>
      </c>
    </row>
    <row r="422" spans="1:26" x14ac:dyDescent="0.25">
      <c r="A422" t="s">
        <v>85</v>
      </c>
      <c r="B422" t="s">
        <v>2467</v>
      </c>
      <c r="C422" t="s">
        <v>3858</v>
      </c>
      <c r="D422" t="s">
        <v>2466</v>
      </c>
      <c r="E422" t="s">
        <v>2467</v>
      </c>
      <c r="F422" t="s">
        <v>2468</v>
      </c>
      <c r="G422" t="s">
        <v>16</v>
      </c>
      <c r="H422" t="s">
        <v>2469</v>
      </c>
      <c r="J422" t="s">
        <v>17</v>
      </c>
      <c r="K422" t="s">
        <v>18</v>
      </c>
      <c r="L422" t="s">
        <v>25</v>
      </c>
      <c r="M422">
        <v>60</v>
      </c>
      <c r="O422" t="s">
        <v>22</v>
      </c>
      <c r="P422" t="s">
        <v>22</v>
      </c>
      <c r="Q422" t="s">
        <v>85</v>
      </c>
      <c r="R422" t="s">
        <v>325</v>
      </c>
      <c r="T422">
        <v>16</v>
      </c>
      <c r="U422">
        <v>16</v>
      </c>
      <c r="V422" t="s">
        <v>1250</v>
      </c>
      <c r="Y422" t="s">
        <v>563</v>
      </c>
      <c r="Z422" t="s">
        <v>563</v>
      </c>
    </row>
    <row r="423" spans="1:26" x14ac:dyDescent="0.25">
      <c r="A423" t="s">
        <v>85</v>
      </c>
      <c r="B423" t="s">
        <v>2472</v>
      </c>
      <c r="C423" t="s">
        <v>3859</v>
      </c>
      <c r="D423" t="s">
        <v>2466</v>
      </c>
      <c r="E423" t="s">
        <v>2472</v>
      </c>
      <c r="F423" t="s">
        <v>2468</v>
      </c>
      <c r="G423" t="s">
        <v>16</v>
      </c>
      <c r="H423" t="s">
        <v>2473</v>
      </c>
      <c r="J423" t="s">
        <v>17</v>
      </c>
      <c r="K423" t="s">
        <v>23</v>
      </c>
      <c r="L423" t="s">
        <v>25</v>
      </c>
      <c r="M423">
        <v>60</v>
      </c>
      <c r="O423" t="s">
        <v>22</v>
      </c>
      <c r="P423" t="s">
        <v>22</v>
      </c>
      <c r="Q423" t="s">
        <v>85</v>
      </c>
      <c r="R423" t="s">
        <v>299</v>
      </c>
      <c r="T423">
        <v>16</v>
      </c>
      <c r="U423">
        <v>16</v>
      </c>
      <c r="V423" t="s">
        <v>1250</v>
      </c>
      <c r="Y423" t="s">
        <v>563</v>
      </c>
      <c r="Z423" t="s">
        <v>563</v>
      </c>
    </row>
    <row r="424" spans="1:26" x14ac:dyDescent="0.25">
      <c r="A424" t="s">
        <v>85</v>
      </c>
      <c r="B424" t="s">
        <v>3331</v>
      </c>
      <c r="C424" t="s">
        <v>3860</v>
      </c>
      <c r="D424" t="s">
        <v>2466</v>
      </c>
      <c r="E424" t="s">
        <v>3331</v>
      </c>
      <c r="F424" t="s">
        <v>2468</v>
      </c>
      <c r="G424" t="s">
        <v>31</v>
      </c>
      <c r="H424" t="s">
        <v>3332</v>
      </c>
      <c r="J424" t="s">
        <v>17</v>
      </c>
      <c r="K424" t="s">
        <v>18</v>
      </c>
      <c r="L424" t="s">
        <v>25</v>
      </c>
      <c r="M424">
        <v>60</v>
      </c>
      <c r="O424" t="s">
        <v>22</v>
      </c>
      <c r="P424" t="s">
        <v>22</v>
      </c>
      <c r="Q424" t="s">
        <v>85</v>
      </c>
      <c r="R424" t="s">
        <v>1009</v>
      </c>
      <c r="T424">
        <v>16</v>
      </c>
      <c r="U424">
        <v>16</v>
      </c>
      <c r="V424" t="s">
        <v>1250</v>
      </c>
      <c r="Y424" t="s">
        <v>563</v>
      </c>
      <c r="Z424" t="s">
        <v>563</v>
      </c>
    </row>
    <row r="425" spans="1:26" x14ac:dyDescent="0.25">
      <c r="A425" t="s">
        <v>85</v>
      </c>
      <c r="B425" t="s">
        <v>3333</v>
      </c>
      <c r="C425" t="s">
        <v>3861</v>
      </c>
      <c r="D425" t="s">
        <v>2466</v>
      </c>
      <c r="E425" t="s">
        <v>3333</v>
      </c>
      <c r="F425" t="s">
        <v>2468</v>
      </c>
      <c r="G425" t="s">
        <v>31</v>
      </c>
      <c r="H425" t="s">
        <v>3334</v>
      </c>
      <c r="J425" t="s">
        <v>17</v>
      </c>
      <c r="K425" t="s">
        <v>23</v>
      </c>
      <c r="L425" t="s">
        <v>25</v>
      </c>
      <c r="M425">
        <v>60</v>
      </c>
      <c r="O425" t="s">
        <v>22</v>
      </c>
      <c r="P425" t="s">
        <v>22</v>
      </c>
      <c r="Q425" t="s">
        <v>85</v>
      </c>
      <c r="R425" t="s">
        <v>980</v>
      </c>
      <c r="T425">
        <v>16</v>
      </c>
      <c r="U425">
        <v>16</v>
      </c>
      <c r="V425" t="s">
        <v>1250</v>
      </c>
      <c r="Y425" t="s">
        <v>563</v>
      </c>
      <c r="Z425" t="s">
        <v>563</v>
      </c>
    </row>
    <row r="426" spans="1:26" x14ac:dyDescent="0.25">
      <c r="A426" t="s">
        <v>85</v>
      </c>
      <c r="B426" t="s">
        <v>3335</v>
      </c>
      <c r="C426" t="s">
        <v>3862</v>
      </c>
      <c r="D426" t="s">
        <v>2466</v>
      </c>
      <c r="E426" t="s">
        <v>3335</v>
      </c>
      <c r="F426" t="s">
        <v>2468</v>
      </c>
      <c r="G426" t="s">
        <v>32</v>
      </c>
      <c r="H426" t="s">
        <v>3336</v>
      </c>
      <c r="J426" t="s">
        <v>17</v>
      </c>
      <c r="K426" t="s">
        <v>23</v>
      </c>
      <c r="L426" t="s">
        <v>25</v>
      </c>
      <c r="M426">
        <v>60</v>
      </c>
      <c r="O426" t="s">
        <v>22</v>
      </c>
      <c r="P426" t="s">
        <v>22</v>
      </c>
      <c r="Q426" t="s">
        <v>85</v>
      </c>
      <c r="R426" t="s">
        <v>629</v>
      </c>
      <c r="T426">
        <v>16</v>
      </c>
      <c r="U426">
        <v>16</v>
      </c>
      <c r="V426" t="s">
        <v>1250</v>
      </c>
      <c r="Y426" t="s">
        <v>563</v>
      </c>
      <c r="Z426" t="s">
        <v>563</v>
      </c>
    </row>
    <row r="427" spans="1:26" x14ac:dyDescent="0.25">
      <c r="A427" t="s">
        <v>85</v>
      </c>
      <c r="B427" t="s">
        <v>2470</v>
      </c>
      <c r="C427" t="s">
        <v>3863</v>
      </c>
      <c r="D427" t="s">
        <v>2466</v>
      </c>
      <c r="E427" t="s">
        <v>2470</v>
      </c>
      <c r="F427" t="s">
        <v>2468</v>
      </c>
      <c r="G427" t="s">
        <v>28</v>
      </c>
      <c r="H427" t="s">
        <v>2471</v>
      </c>
      <c r="J427" t="s">
        <v>17</v>
      </c>
      <c r="K427" t="s">
        <v>18</v>
      </c>
      <c r="L427" t="s">
        <v>25</v>
      </c>
      <c r="M427">
        <v>60</v>
      </c>
      <c r="O427" t="s">
        <v>22</v>
      </c>
      <c r="P427" t="s">
        <v>22</v>
      </c>
      <c r="Q427" t="s">
        <v>85</v>
      </c>
      <c r="R427" t="s">
        <v>325</v>
      </c>
      <c r="T427">
        <v>16</v>
      </c>
      <c r="U427">
        <v>16</v>
      </c>
      <c r="V427" t="s">
        <v>1250</v>
      </c>
      <c r="Y427" t="s">
        <v>563</v>
      </c>
      <c r="Z427" t="s">
        <v>563</v>
      </c>
    </row>
    <row r="428" spans="1:26" x14ac:dyDescent="0.25">
      <c r="A428" t="s">
        <v>85</v>
      </c>
      <c r="B428" t="s">
        <v>2474</v>
      </c>
      <c r="C428" t="s">
        <v>3864</v>
      </c>
      <c r="D428" t="s">
        <v>2466</v>
      </c>
      <c r="E428" t="s">
        <v>2474</v>
      </c>
      <c r="F428" t="s">
        <v>2468</v>
      </c>
      <c r="G428" t="s">
        <v>28</v>
      </c>
      <c r="H428" t="s">
        <v>2475</v>
      </c>
      <c r="J428" t="s">
        <v>17</v>
      </c>
      <c r="K428" t="s">
        <v>23</v>
      </c>
      <c r="L428" t="s">
        <v>25</v>
      </c>
      <c r="M428">
        <v>60</v>
      </c>
      <c r="O428" t="s">
        <v>22</v>
      </c>
      <c r="P428" t="s">
        <v>22</v>
      </c>
      <c r="Q428" t="s">
        <v>85</v>
      </c>
      <c r="R428" t="s">
        <v>299</v>
      </c>
      <c r="T428">
        <v>16</v>
      </c>
      <c r="U428">
        <v>16</v>
      </c>
      <c r="V428" t="s">
        <v>1250</v>
      </c>
      <c r="Y428" t="s">
        <v>563</v>
      </c>
      <c r="Z428" t="s">
        <v>563</v>
      </c>
    </row>
    <row r="429" spans="1:26" x14ac:dyDescent="0.25">
      <c r="A429" t="s">
        <v>85</v>
      </c>
      <c r="B429" t="s">
        <v>1467</v>
      </c>
      <c r="C429" t="s">
        <v>3865</v>
      </c>
      <c r="D429" t="s">
        <v>1466</v>
      </c>
      <c r="E429" t="s">
        <v>1467</v>
      </c>
      <c r="F429" t="s">
        <v>1468</v>
      </c>
      <c r="G429" t="s">
        <v>16</v>
      </c>
      <c r="H429" t="s">
        <v>1469</v>
      </c>
      <c r="J429" t="s">
        <v>17</v>
      </c>
      <c r="K429" t="s">
        <v>23</v>
      </c>
      <c r="L429" t="s">
        <v>25</v>
      </c>
      <c r="M429">
        <v>45</v>
      </c>
      <c r="Q429" t="s">
        <v>85</v>
      </c>
      <c r="R429" t="s">
        <v>627</v>
      </c>
      <c r="T429">
        <v>16</v>
      </c>
      <c r="U429">
        <v>16</v>
      </c>
      <c r="V429" t="s">
        <v>1250</v>
      </c>
      <c r="Y429" t="s">
        <v>729</v>
      </c>
      <c r="Z429" t="s">
        <v>563</v>
      </c>
    </row>
    <row r="430" spans="1:26" x14ac:dyDescent="0.25">
      <c r="A430" t="s">
        <v>85</v>
      </c>
      <c r="B430" t="s">
        <v>1470</v>
      </c>
      <c r="C430" t="s">
        <v>3866</v>
      </c>
      <c r="D430" t="s">
        <v>86</v>
      </c>
      <c r="E430" t="s">
        <v>1470</v>
      </c>
      <c r="F430" t="s">
        <v>87</v>
      </c>
      <c r="G430" t="s">
        <v>16</v>
      </c>
      <c r="H430" t="s">
        <v>1471</v>
      </c>
      <c r="J430" t="s">
        <v>17</v>
      </c>
      <c r="K430" t="s">
        <v>18</v>
      </c>
      <c r="L430" t="s">
        <v>95</v>
      </c>
      <c r="M430">
        <v>45</v>
      </c>
      <c r="Q430" t="s">
        <v>85</v>
      </c>
      <c r="R430" t="s">
        <v>333</v>
      </c>
      <c r="T430">
        <v>8</v>
      </c>
      <c r="U430">
        <v>8</v>
      </c>
      <c r="V430" t="s">
        <v>1250</v>
      </c>
      <c r="Y430" t="s">
        <v>1174</v>
      </c>
      <c r="Z430" t="s">
        <v>563</v>
      </c>
    </row>
    <row r="431" spans="1:26" x14ac:dyDescent="0.25">
      <c r="A431" t="s">
        <v>85</v>
      </c>
      <c r="B431" t="s">
        <v>1472</v>
      </c>
      <c r="C431" t="s">
        <v>3867</v>
      </c>
      <c r="D431" t="s">
        <v>88</v>
      </c>
      <c r="E431" t="s">
        <v>1472</v>
      </c>
      <c r="F431" t="s">
        <v>89</v>
      </c>
      <c r="G431" t="s">
        <v>16</v>
      </c>
      <c r="H431" t="s">
        <v>1473</v>
      </c>
      <c r="J431" t="s">
        <v>17</v>
      </c>
      <c r="K431" t="s">
        <v>18</v>
      </c>
      <c r="L431" t="s">
        <v>95</v>
      </c>
      <c r="M431">
        <v>45</v>
      </c>
      <c r="Q431" t="s">
        <v>85</v>
      </c>
      <c r="R431" t="s">
        <v>333</v>
      </c>
      <c r="T431">
        <v>8</v>
      </c>
      <c r="U431">
        <v>8</v>
      </c>
      <c r="V431" t="s">
        <v>1250</v>
      </c>
      <c r="Y431" t="s">
        <v>1175</v>
      </c>
      <c r="Z431" t="s">
        <v>563</v>
      </c>
    </row>
    <row r="432" spans="1:26" x14ac:dyDescent="0.25">
      <c r="A432" t="s">
        <v>85</v>
      </c>
      <c r="B432" t="s">
        <v>1474</v>
      </c>
      <c r="C432" t="s">
        <v>3868</v>
      </c>
      <c r="D432" t="s">
        <v>90</v>
      </c>
      <c r="E432" t="s">
        <v>1474</v>
      </c>
      <c r="F432" t="s">
        <v>91</v>
      </c>
      <c r="G432" t="s">
        <v>16</v>
      </c>
      <c r="H432" t="s">
        <v>1475</v>
      </c>
      <c r="J432" t="s">
        <v>17</v>
      </c>
      <c r="K432" t="s">
        <v>18</v>
      </c>
      <c r="L432" t="s">
        <v>96</v>
      </c>
      <c r="M432">
        <v>45</v>
      </c>
      <c r="Q432" t="s">
        <v>85</v>
      </c>
      <c r="R432" t="s">
        <v>333</v>
      </c>
      <c r="T432">
        <v>8</v>
      </c>
      <c r="U432">
        <v>8</v>
      </c>
      <c r="V432" t="s">
        <v>1250</v>
      </c>
      <c r="Y432" t="s">
        <v>1176</v>
      </c>
      <c r="Z432" t="s">
        <v>563</v>
      </c>
    </row>
    <row r="433" spans="1:26" x14ac:dyDescent="0.25">
      <c r="A433" t="s">
        <v>92</v>
      </c>
      <c r="B433" t="s">
        <v>2833</v>
      </c>
      <c r="C433" t="s">
        <v>3869</v>
      </c>
      <c r="D433" t="s">
        <v>2832</v>
      </c>
      <c r="E433" t="s">
        <v>2833</v>
      </c>
      <c r="F433" t="s">
        <v>2834</v>
      </c>
      <c r="G433" t="s">
        <v>243</v>
      </c>
      <c r="I433" t="s">
        <v>2835</v>
      </c>
      <c r="J433" t="s">
        <v>36</v>
      </c>
      <c r="K433" t="s">
        <v>18</v>
      </c>
      <c r="L433" t="s">
        <v>25</v>
      </c>
      <c r="M433">
        <v>41</v>
      </c>
      <c r="O433" t="s">
        <v>22</v>
      </c>
      <c r="Q433" t="s">
        <v>92</v>
      </c>
      <c r="R433" t="s">
        <v>2836</v>
      </c>
      <c r="T433">
        <v>16</v>
      </c>
      <c r="U433">
        <v>16</v>
      </c>
      <c r="V433" t="s">
        <v>1250</v>
      </c>
      <c r="Y433" t="s">
        <v>3398</v>
      </c>
      <c r="Z433" t="s">
        <v>751</v>
      </c>
    </row>
    <row r="434" spans="1:26" x14ac:dyDescent="0.25">
      <c r="A434" t="s">
        <v>92</v>
      </c>
      <c r="B434" t="s">
        <v>2837</v>
      </c>
      <c r="C434" t="s">
        <v>3870</v>
      </c>
      <c r="D434" t="s">
        <v>2832</v>
      </c>
      <c r="E434" t="s">
        <v>2837</v>
      </c>
      <c r="F434" t="s">
        <v>2834</v>
      </c>
      <c r="G434" t="s">
        <v>243</v>
      </c>
      <c r="I434" t="s">
        <v>2838</v>
      </c>
      <c r="J434" t="s">
        <v>36</v>
      </c>
      <c r="K434" t="s">
        <v>23</v>
      </c>
      <c r="L434" t="s">
        <v>25</v>
      </c>
      <c r="M434">
        <v>45</v>
      </c>
      <c r="O434" t="s">
        <v>22</v>
      </c>
      <c r="Q434" t="s">
        <v>92</v>
      </c>
      <c r="R434" t="s">
        <v>2836</v>
      </c>
      <c r="T434">
        <v>16</v>
      </c>
      <c r="U434">
        <v>16</v>
      </c>
      <c r="V434" t="s">
        <v>1250</v>
      </c>
      <c r="Y434" t="s">
        <v>3399</v>
      </c>
      <c r="Z434" t="s">
        <v>752</v>
      </c>
    </row>
    <row r="435" spans="1:26" x14ac:dyDescent="0.25">
      <c r="A435" t="s">
        <v>92</v>
      </c>
      <c r="B435" t="s">
        <v>2827</v>
      </c>
      <c r="C435" t="s">
        <v>3871</v>
      </c>
      <c r="D435" t="s">
        <v>2826</v>
      </c>
      <c r="E435" t="s">
        <v>2827</v>
      </c>
      <c r="F435" t="s">
        <v>2828</v>
      </c>
      <c r="G435" t="s">
        <v>21</v>
      </c>
      <c r="I435" t="s">
        <v>2829</v>
      </c>
      <c r="J435" t="s">
        <v>36</v>
      </c>
      <c r="K435" t="s">
        <v>18</v>
      </c>
      <c r="L435" t="s">
        <v>25</v>
      </c>
      <c r="M435">
        <v>40</v>
      </c>
      <c r="O435" t="s">
        <v>22</v>
      </c>
      <c r="Q435" t="s">
        <v>92</v>
      </c>
      <c r="R435" t="s">
        <v>854</v>
      </c>
      <c r="T435">
        <v>16</v>
      </c>
      <c r="U435">
        <v>16</v>
      </c>
      <c r="V435" t="s">
        <v>1250</v>
      </c>
      <c r="Y435" t="s">
        <v>3403</v>
      </c>
      <c r="Z435" t="s">
        <v>1170</v>
      </c>
    </row>
    <row r="436" spans="1:26" x14ac:dyDescent="0.25">
      <c r="A436" t="s">
        <v>92</v>
      </c>
      <c r="B436" t="s">
        <v>2830</v>
      </c>
      <c r="C436" t="s">
        <v>3872</v>
      </c>
      <c r="D436" t="s">
        <v>2826</v>
      </c>
      <c r="E436" t="s">
        <v>2830</v>
      </c>
      <c r="F436" t="s">
        <v>2828</v>
      </c>
      <c r="G436" t="s">
        <v>21</v>
      </c>
      <c r="I436" t="s">
        <v>2831</v>
      </c>
      <c r="J436" t="s">
        <v>36</v>
      </c>
      <c r="K436" t="s">
        <v>23</v>
      </c>
      <c r="L436" t="s">
        <v>25</v>
      </c>
      <c r="M436">
        <v>40</v>
      </c>
      <c r="O436" t="s">
        <v>22</v>
      </c>
      <c r="Q436" t="s">
        <v>92</v>
      </c>
      <c r="R436" t="s">
        <v>993</v>
      </c>
      <c r="T436">
        <v>16</v>
      </c>
      <c r="U436">
        <v>16</v>
      </c>
      <c r="V436" t="s">
        <v>1250</v>
      </c>
      <c r="Y436" t="s">
        <v>3404</v>
      </c>
      <c r="Z436" t="s">
        <v>1171</v>
      </c>
    </row>
    <row r="437" spans="1:26" x14ac:dyDescent="0.25">
      <c r="A437" t="s">
        <v>92</v>
      </c>
      <c r="B437" t="s">
        <v>2820</v>
      </c>
      <c r="C437" t="s">
        <v>3873</v>
      </c>
      <c r="D437" t="s">
        <v>2819</v>
      </c>
      <c r="E437" t="s">
        <v>2820</v>
      </c>
      <c r="F437" t="s">
        <v>2821</v>
      </c>
      <c r="G437" t="s">
        <v>21</v>
      </c>
      <c r="I437" t="s">
        <v>2822</v>
      </c>
      <c r="J437" t="s">
        <v>36</v>
      </c>
      <c r="K437" t="s">
        <v>18</v>
      </c>
      <c r="L437" t="s">
        <v>25</v>
      </c>
      <c r="M437">
        <v>40</v>
      </c>
      <c r="O437" t="s">
        <v>22</v>
      </c>
      <c r="P437" t="s">
        <v>22</v>
      </c>
      <c r="Q437" t="s">
        <v>92</v>
      </c>
      <c r="R437" t="s">
        <v>991</v>
      </c>
      <c r="T437">
        <v>16</v>
      </c>
      <c r="U437">
        <v>16</v>
      </c>
      <c r="V437" t="s">
        <v>1250</v>
      </c>
      <c r="Y437" t="s">
        <v>3402</v>
      </c>
      <c r="Z437" t="s">
        <v>753</v>
      </c>
    </row>
    <row r="438" spans="1:26" x14ac:dyDescent="0.25">
      <c r="A438" t="s">
        <v>92</v>
      </c>
      <c r="B438" t="s">
        <v>2823</v>
      </c>
      <c r="C438" t="s">
        <v>3874</v>
      </c>
      <c r="D438" t="s">
        <v>2819</v>
      </c>
      <c r="E438" t="s">
        <v>2823</v>
      </c>
      <c r="F438" t="s">
        <v>2821</v>
      </c>
      <c r="G438" t="s">
        <v>21</v>
      </c>
      <c r="I438" t="s">
        <v>2824</v>
      </c>
      <c r="J438" t="s">
        <v>36</v>
      </c>
      <c r="K438" t="s">
        <v>23</v>
      </c>
      <c r="L438" t="s">
        <v>25</v>
      </c>
      <c r="M438">
        <v>49</v>
      </c>
      <c r="O438" t="s">
        <v>22</v>
      </c>
      <c r="P438" t="s">
        <v>22</v>
      </c>
      <c r="Q438" t="s">
        <v>92</v>
      </c>
      <c r="R438" t="s">
        <v>2825</v>
      </c>
      <c r="T438">
        <v>16</v>
      </c>
      <c r="U438">
        <v>16</v>
      </c>
      <c r="V438" t="s">
        <v>1250</v>
      </c>
      <c r="Y438" t="s">
        <v>3400</v>
      </c>
      <c r="Z438" t="s">
        <v>734</v>
      </c>
    </row>
    <row r="439" spans="1:26" x14ac:dyDescent="0.25">
      <c r="A439" t="s">
        <v>92</v>
      </c>
      <c r="B439" t="s">
        <v>1477</v>
      </c>
      <c r="C439" t="s">
        <v>3875</v>
      </c>
      <c r="D439" t="s">
        <v>1476</v>
      </c>
      <c r="E439" t="s">
        <v>1477</v>
      </c>
      <c r="F439" t="s">
        <v>1478</v>
      </c>
      <c r="G439" t="s">
        <v>21</v>
      </c>
      <c r="H439" t="s">
        <v>1479</v>
      </c>
      <c r="J439" t="s">
        <v>36</v>
      </c>
      <c r="K439" t="s">
        <v>18</v>
      </c>
      <c r="L439" t="s">
        <v>73</v>
      </c>
      <c r="M439">
        <v>60</v>
      </c>
      <c r="O439" t="s">
        <v>22</v>
      </c>
      <c r="P439" t="s">
        <v>22</v>
      </c>
      <c r="Q439" t="s">
        <v>92</v>
      </c>
      <c r="R439" t="s">
        <v>613</v>
      </c>
      <c r="T439">
        <v>8</v>
      </c>
      <c r="U439">
        <v>8</v>
      </c>
      <c r="V439" t="s">
        <v>1250</v>
      </c>
      <c r="Y439" t="s">
        <v>1181</v>
      </c>
      <c r="Z439" t="s">
        <v>563</v>
      </c>
    </row>
    <row r="440" spans="1:26" x14ac:dyDescent="0.25">
      <c r="A440" t="s">
        <v>92</v>
      </c>
      <c r="B440" t="s">
        <v>1480</v>
      </c>
      <c r="C440" t="s">
        <v>3876</v>
      </c>
      <c r="D440" t="s">
        <v>1476</v>
      </c>
      <c r="E440" t="s">
        <v>1480</v>
      </c>
      <c r="F440" t="s">
        <v>1478</v>
      </c>
      <c r="G440" t="s">
        <v>21</v>
      </c>
      <c r="H440" t="s">
        <v>1481</v>
      </c>
      <c r="J440" t="s">
        <v>36</v>
      </c>
      <c r="K440" t="s">
        <v>23</v>
      </c>
      <c r="L440" t="s">
        <v>73</v>
      </c>
      <c r="M440">
        <v>60</v>
      </c>
      <c r="O440" t="s">
        <v>22</v>
      </c>
      <c r="P440" t="s">
        <v>22</v>
      </c>
      <c r="Q440" t="s">
        <v>92</v>
      </c>
      <c r="R440" t="s">
        <v>613</v>
      </c>
      <c r="T440">
        <v>8</v>
      </c>
      <c r="U440">
        <v>8</v>
      </c>
      <c r="V440" t="s">
        <v>1250</v>
      </c>
      <c r="Y440" t="s">
        <v>1185</v>
      </c>
      <c r="Z440" t="s">
        <v>563</v>
      </c>
    </row>
    <row r="441" spans="1:26" x14ac:dyDescent="0.25">
      <c r="A441" t="s">
        <v>92</v>
      </c>
      <c r="B441" t="s">
        <v>3351</v>
      </c>
      <c r="C441" t="s">
        <v>3877</v>
      </c>
      <c r="D441" t="s">
        <v>1476</v>
      </c>
      <c r="E441" t="s">
        <v>3351</v>
      </c>
      <c r="F441" t="s">
        <v>1478</v>
      </c>
      <c r="G441" t="s">
        <v>24</v>
      </c>
      <c r="H441" t="s">
        <v>3352</v>
      </c>
      <c r="J441" t="s">
        <v>36</v>
      </c>
      <c r="K441" t="s">
        <v>18</v>
      </c>
      <c r="L441" t="s">
        <v>73</v>
      </c>
      <c r="M441">
        <v>43</v>
      </c>
      <c r="O441" t="s">
        <v>22</v>
      </c>
      <c r="P441" t="s">
        <v>22</v>
      </c>
      <c r="Q441" t="s">
        <v>92</v>
      </c>
      <c r="R441" t="s">
        <v>1499</v>
      </c>
      <c r="T441">
        <v>8</v>
      </c>
      <c r="U441">
        <v>8</v>
      </c>
      <c r="V441" t="s">
        <v>1250</v>
      </c>
      <c r="Y441" t="s">
        <v>563</v>
      </c>
      <c r="Z441" t="s">
        <v>563</v>
      </c>
    </row>
    <row r="442" spans="1:26" x14ac:dyDescent="0.25">
      <c r="A442" t="s">
        <v>92</v>
      </c>
      <c r="B442" t="s">
        <v>3353</v>
      </c>
      <c r="C442" t="s">
        <v>3878</v>
      </c>
      <c r="D442" t="s">
        <v>1476</v>
      </c>
      <c r="E442" t="s">
        <v>3353</v>
      </c>
      <c r="F442" t="s">
        <v>1478</v>
      </c>
      <c r="G442" t="s">
        <v>24</v>
      </c>
      <c r="H442" t="s">
        <v>3354</v>
      </c>
      <c r="J442" t="s">
        <v>36</v>
      </c>
      <c r="K442" t="s">
        <v>23</v>
      </c>
      <c r="L442" t="s">
        <v>73</v>
      </c>
      <c r="M442">
        <v>52</v>
      </c>
      <c r="O442" t="s">
        <v>22</v>
      </c>
      <c r="P442" t="s">
        <v>22</v>
      </c>
      <c r="Q442" t="s">
        <v>92</v>
      </c>
      <c r="R442" t="s">
        <v>1499</v>
      </c>
      <c r="T442">
        <v>8</v>
      </c>
      <c r="U442">
        <v>8</v>
      </c>
      <c r="V442" t="s">
        <v>1250</v>
      </c>
      <c r="Y442" t="s">
        <v>563</v>
      </c>
      <c r="Z442" t="s">
        <v>563</v>
      </c>
    </row>
    <row r="443" spans="1:26" x14ac:dyDescent="0.25">
      <c r="A443" t="s">
        <v>92</v>
      </c>
      <c r="B443" t="s">
        <v>1487</v>
      </c>
      <c r="C443" t="s">
        <v>3879</v>
      </c>
      <c r="D443" t="s">
        <v>1482</v>
      </c>
      <c r="E443" t="s">
        <v>1487</v>
      </c>
      <c r="F443" t="s">
        <v>1484</v>
      </c>
      <c r="G443" t="s">
        <v>16</v>
      </c>
      <c r="H443" t="s">
        <v>1488</v>
      </c>
      <c r="I443" t="s">
        <v>1489</v>
      </c>
      <c r="J443" t="s">
        <v>36</v>
      </c>
      <c r="K443" t="s">
        <v>18</v>
      </c>
      <c r="L443" t="s">
        <v>273</v>
      </c>
      <c r="M443">
        <v>51</v>
      </c>
      <c r="O443" t="s">
        <v>22</v>
      </c>
      <c r="Q443" t="s">
        <v>92</v>
      </c>
      <c r="R443" t="s">
        <v>1015</v>
      </c>
      <c r="T443">
        <v>16</v>
      </c>
      <c r="U443">
        <v>16</v>
      </c>
      <c r="V443" t="s">
        <v>1250</v>
      </c>
      <c r="Y443" t="s">
        <v>767</v>
      </c>
      <c r="Z443" t="s">
        <v>749</v>
      </c>
    </row>
    <row r="444" spans="1:26" x14ac:dyDescent="0.25">
      <c r="A444" t="s">
        <v>92</v>
      </c>
      <c r="B444" t="s">
        <v>1483</v>
      </c>
      <c r="C444" t="s">
        <v>3880</v>
      </c>
      <c r="D444" t="s">
        <v>1482</v>
      </c>
      <c r="E444" t="s">
        <v>1483</v>
      </c>
      <c r="F444" t="s">
        <v>1484</v>
      </c>
      <c r="G444" t="s">
        <v>16</v>
      </c>
      <c r="H444" t="s">
        <v>1485</v>
      </c>
      <c r="I444" t="s">
        <v>1486</v>
      </c>
      <c r="J444" t="s">
        <v>36</v>
      </c>
      <c r="K444" t="s">
        <v>23</v>
      </c>
      <c r="L444" t="s">
        <v>273</v>
      </c>
      <c r="M444">
        <v>50</v>
      </c>
      <c r="O444" t="s">
        <v>22</v>
      </c>
      <c r="Q444" t="s">
        <v>92</v>
      </c>
      <c r="R444" t="s">
        <v>1015</v>
      </c>
      <c r="T444">
        <v>16</v>
      </c>
      <c r="U444">
        <v>16</v>
      </c>
      <c r="V444" t="s">
        <v>1250</v>
      </c>
      <c r="Y444" t="s">
        <v>758</v>
      </c>
      <c r="Z444" t="s">
        <v>750</v>
      </c>
    </row>
    <row r="445" spans="1:26" x14ac:dyDescent="0.25">
      <c r="A445" t="s">
        <v>92</v>
      </c>
      <c r="B445" t="s">
        <v>1491</v>
      </c>
      <c r="C445" t="s">
        <v>3881</v>
      </c>
      <c r="D445" t="s">
        <v>1490</v>
      </c>
      <c r="E445" t="s">
        <v>1491</v>
      </c>
      <c r="F445" t="s">
        <v>1492</v>
      </c>
      <c r="G445" t="s">
        <v>21</v>
      </c>
      <c r="H445" t="s">
        <v>1493</v>
      </c>
      <c r="J445" t="s">
        <v>36</v>
      </c>
      <c r="K445" t="s">
        <v>23</v>
      </c>
      <c r="L445" t="s">
        <v>276</v>
      </c>
      <c r="M445">
        <v>50</v>
      </c>
      <c r="O445" t="s">
        <v>22</v>
      </c>
      <c r="Q445" t="s">
        <v>92</v>
      </c>
      <c r="R445" t="s">
        <v>985</v>
      </c>
      <c r="T445">
        <v>16</v>
      </c>
      <c r="U445">
        <v>16</v>
      </c>
      <c r="V445" t="s">
        <v>1250</v>
      </c>
      <c r="Y445" t="s">
        <v>743</v>
      </c>
      <c r="Z445" t="s">
        <v>563</v>
      </c>
    </row>
    <row r="446" spans="1:26" x14ac:dyDescent="0.25">
      <c r="A446" t="s">
        <v>92</v>
      </c>
      <c r="B446" t="s">
        <v>1494</v>
      </c>
      <c r="C446" t="s">
        <v>3882</v>
      </c>
      <c r="D446" t="s">
        <v>1490</v>
      </c>
      <c r="E446" t="s">
        <v>1494</v>
      </c>
      <c r="F446" t="s">
        <v>1492</v>
      </c>
      <c r="G446" t="s">
        <v>16</v>
      </c>
      <c r="H446" t="s">
        <v>1495</v>
      </c>
      <c r="J446" t="s">
        <v>36</v>
      </c>
      <c r="K446" t="s">
        <v>18</v>
      </c>
      <c r="L446" t="s">
        <v>276</v>
      </c>
      <c r="M446">
        <v>40</v>
      </c>
      <c r="O446" t="s">
        <v>22</v>
      </c>
      <c r="Q446" t="s">
        <v>92</v>
      </c>
      <c r="R446" t="s">
        <v>562</v>
      </c>
      <c r="T446">
        <v>16</v>
      </c>
      <c r="U446">
        <v>16</v>
      </c>
      <c r="V446" t="s">
        <v>1250</v>
      </c>
      <c r="Y446" t="s">
        <v>742</v>
      </c>
      <c r="Z446" t="s">
        <v>563</v>
      </c>
    </row>
    <row r="447" spans="1:26" x14ac:dyDescent="0.25">
      <c r="A447" t="s">
        <v>92</v>
      </c>
      <c r="B447" t="s">
        <v>3292</v>
      </c>
      <c r="C447" t="s">
        <v>3883</v>
      </c>
      <c r="D447" t="s">
        <v>1496</v>
      </c>
      <c r="E447" t="s">
        <v>3292</v>
      </c>
      <c r="F447" t="s">
        <v>1498</v>
      </c>
      <c r="G447" t="s">
        <v>21</v>
      </c>
      <c r="H447" t="s">
        <v>3293</v>
      </c>
      <c r="J447" t="s">
        <v>36</v>
      </c>
      <c r="K447" t="s">
        <v>18</v>
      </c>
      <c r="L447" t="s">
        <v>73</v>
      </c>
      <c r="M447">
        <v>40</v>
      </c>
      <c r="O447" t="s">
        <v>22</v>
      </c>
      <c r="P447" t="s">
        <v>22</v>
      </c>
      <c r="Q447" t="s">
        <v>92</v>
      </c>
      <c r="R447" t="s">
        <v>988</v>
      </c>
      <c r="T447">
        <v>8</v>
      </c>
      <c r="U447">
        <v>8</v>
      </c>
      <c r="V447" t="s">
        <v>1250</v>
      </c>
      <c r="Y447" t="s">
        <v>563</v>
      </c>
      <c r="Z447" t="s">
        <v>563</v>
      </c>
    </row>
    <row r="448" spans="1:26" x14ac:dyDescent="0.25">
      <c r="A448" t="s">
        <v>92</v>
      </c>
      <c r="B448" t="s">
        <v>3294</v>
      </c>
      <c r="C448" t="s">
        <v>3884</v>
      </c>
      <c r="D448" t="s">
        <v>1496</v>
      </c>
      <c r="E448" t="s">
        <v>3294</v>
      </c>
      <c r="F448" t="s">
        <v>1498</v>
      </c>
      <c r="G448" t="s">
        <v>21</v>
      </c>
      <c r="H448" t="s">
        <v>3295</v>
      </c>
      <c r="J448" t="s">
        <v>36</v>
      </c>
      <c r="K448" t="s">
        <v>23</v>
      </c>
      <c r="L448" t="s">
        <v>73</v>
      </c>
      <c r="M448">
        <v>41</v>
      </c>
      <c r="O448" t="s">
        <v>22</v>
      </c>
      <c r="P448" t="s">
        <v>22</v>
      </c>
      <c r="Q448" t="s">
        <v>92</v>
      </c>
      <c r="R448" t="s">
        <v>988</v>
      </c>
      <c r="T448">
        <v>8</v>
      </c>
      <c r="U448">
        <v>8</v>
      </c>
      <c r="V448" t="s">
        <v>1250</v>
      </c>
      <c r="Y448" t="s">
        <v>563</v>
      </c>
      <c r="Z448" t="s">
        <v>563</v>
      </c>
    </row>
    <row r="449" spans="1:26" x14ac:dyDescent="0.25">
      <c r="A449" t="s">
        <v>92</v>
      </c>
      <c r="B449" t="s">
        <v>1497</v>
      </c>
      <c r="C449" t="s">
        <v>3885</v>
      </c>
      <c r="D449" t="s">
        <v>1496</v>
      </c>
      <c r="E449" t="s">
        <v>1497</v>
      </c>
      <c r="F449" t="s">
        <v>1498</v>
      </c>
      <c r="G449" t="s">
        <v>16</v>
      </c>
      <c r="H449" t="s">
        <v>1382</v>
      </c>
      <c r="J449" t="s">
        <v>36</v>
      </c>
      <c r="K449" t="s">
        <v>18</v>
      </c>
      <c r="L449" t="s">
        <v>73</v>
      </c>
      <c r="M449">
        <v>40</v>
      </c>
      <c r="O449" t="s">
        <v>22</v>
      </c>
      <c r="P449" t="s">
        <v>22</v>
      </c>
      <c r="Q449" t="s">
        <v>92</v>
      </c>
      <c r="R449" t="s">
        <v>1499</v>
      </c>
      <c r="T449">
        <v>8</v>
      </c>
      <c r="U449">
        <v>8</v>
      </c>
      <c r="V449" t="s">
        <v>1250</v>
      </c>
      <c r="Y449" t="s">
        <v>747</v>
      </c>
      <c r="Z449" t="s">
        <v>563</v>
      </c>
    </row>
    <row r="450" spans="1:26" x14ac:dyDescent="0.25">
      <c r="A450" t="s">
        <v>92</v>
      </c>
      <c r="B450" t="s">
        <v>1500</v>
      </c>
      <c r="C450" t="s">
        <v>3886</v>
      </c>
      <c r="D450" t="s">
        <v>1496</v>
      </c>
      <c r="E450" t="s">
        <v>1500</v>
      </c>
      <c r="F450" t="s">
        <v>1498</v>
      </c>
      <c r="G450" t="s">
        <v>16</v>
      </c>
      <c r="H450" t="s">
        <v>1501</v>
      </c>
      <c r="J450" t="s">
        <v>36</v>
      </c>
      <c r="K450" t="s">
        <v>23</v>
      </c>
      <c r="L450" t="s">
        <v>73</v>
      </c>
      <c r="M450">
        <v>40</v>
      </c>
      <c r="O450" t="s">
        <v>22</v>
      </c>
      <c r="P450" t="s">
        <v>22</v>
      </c>
      <c r="Q450" t="s">
        <v>92</v>
      </c>
      <c r="R450" t="s">
        <v>1499</v>
      </c>
      <c r="T450">
        <v>8</v>
      </c>
      <c r="U450">
        <v>8</v>
      </c>
      <c r="V450" t="s">
        <v>1250</v>
      </c>
      <c r="Y450" t="s">
        <v>748</v>
      </c>
      <c r="Z450" t="s">
        <v>563</v>
      </c>
    </row>
    <row r="451" spans="1:26" x14ac:dyDescent="0.25">
      <c r="A451" t="s">
        <v>92</v>
      </c>
      <c r="B451" t="s">
        <v>1503</v>
      </c>
      <c r="C451" t="s">
        <v>3887</v>
      </c>
      <c r="D451" t="s">
        <v>1502</v>
      </c>
      <c r="E451" t="s">
        <v>1503</v>
      </c>
      <c r="F451" t="s">
        <v>1504</v>
      </c>
      <c r="G451" t="s">
        <v>16</v>
      </c>
      <c r="H451" t="s">
        <v>1505</v>
      </c>
      <c r="J451" t="s">
        <v>36</v>
      </c>
      <c r="K451" t="s">
        <v>18</v>
      </c>
      <c r="L451" t="s">
        <v>276</v>
      </c>
      <c r="M451">
        <v>40</v>
      </c>
      <c r="O451" t="s">
        <v>22</v>
      </c>
      <c r="P451" t="s">
        <v>22</v>
      </c>
      <c r="Q451" t="s">
        <v>92</v>
      </c>
      <c r="R451" t="s">
        <v>855</v>
      </c>
      <c r="T451">
        <v>16</v>
      </c>
      <c r="U451">
        <v>16</v>
      </c>
      <c r="V451" t="s">
        <v>1250</v>
      </c>
      <c r="Y451" t="s">
        <v>753</v>
      </c>
      <c r="Z451" t="s">
        <v>563</v>
      </c>
    </row>
    <row r="452" spans="1:26" x14ac:dyDescent="0.25">
      <c r="A452" t="s">
        <v>92</v>
      </c>
      <c r="B452" t="s">
        <v>1506</v>
      </c>
      <c r="C452" t="s">
        <v>3888</v>
      </c>
      <c r="D452" t="s">
        <v>1502</v>
      </c>
      <c r="E452" t="s">
        <v>1506</v>
      </c>
      <c r="F452" t="s">
        <v>1504</v>
      </c>
      <c r="G452" t="s">
        <v>16</v>
      </c>
      <c r="H452" t="s">
        <v>1507</v>
      </c>
      <c r="J452" t="s">
        <v>36</v>
      </c>
      <c r="K452" t="s">
        <v>23</v>
      </c>
      <c r="L452" t="s">
        <v>276</v>
      </c>
      <c r="M452">
        <v>48</v>
      </c>
      <c r="O452" t="s">
        <v>22</v>
      </c>
      <c r="P452" t="s">
        <v>22</v>
      </c>
      <c r="Q452" t="s">
        <v>92</v>
      </c>
      <c r="R452" t="s">
        <v>856</v>
      </c>
      <c r="T452">
        <v>16</v>
      </c>
      <c r="U452">
        <v>16</v>
      </c>
      <c r="V452" t="s">
        <v>1250</v>
      </c>
      <c r="Y452" t="s">
        <v>754</v>
      </c>
      <c r="Z452" t="s">
        <v>563</v>
      </c>
    </row>
    <row r="453" spans="1:26" x14ac:dyDescent="0.25">
      <c r="A453" t="s">
        <v>92</v>
      </c>
      <c r="B453" t="s">
        <v>1509</v>
      </c>
      <c r="C453" t="s">
        <v>3889</v>
      </c>
      <c r="D453" t="s">
        <v>1508</v>
      </c>
      <c r="E453" t="s">
        <v>1509</v>
      </c>
      <c r="F453" t="s">
        <v>1510</v>
      </c>
      <c r="G453" t="s">
        <v>16</v>
      </c>
      <c r="H453" t="s">
        <v>1511</v>
      </c>
      <c r="I453" t="s">
        <v>1512</v>
      </c>
      <c r="J453" t="s">
        <v>36</v>
      </c>
      <c r="K453" t="s">
        <v>18</v>
      </c>
      <c r="L453" t="s">
        <v>1513</v>
      </c>
      <c r="M453">
        <v>40</v>
      </c>
      <c r="Q453" t="s">
        <v>92</v>
      </c>
      <c r="R453" t="s">
        <v>989</v>
      </c>
      <c r="T453">
        <v>24</v>
      </c>
      <c r="U453">
        <v>24</v>
      </c>
      <c r="V453" t="s">
        <v>1250</v>
      </c>
      <c r="Y453" t="s">
        <v>1177</v>
      </c>
      <c r="Z453" t="s">
        <v>1220</v>
      </c>
    </row>
    <row r="454" spans="1:26" x14ac:dyDescent="0.25">
      <c r="A454" t="s">
        <v>92</v>
      </c>
      <c r="B454" t="s">
        <v>1514</v>
      </c>
      <c r="C454" t="s">
        <v>3890</v>
      </c>
      <c r="D454" t="s">
        <v>1508</v>
      </c>
      <c r="E454" t="s">
        <v>1514</v>
      </c>
      <c r="F454" t="s">
        <v>1510</v>
      </c>
      <c r="G454" t="s">
        <v>16</v>
      </c>
      <c r="H454" t="s">
        <v>1515</v>
      </c>
      <c r="I454" t="s">
        <v>1516</v>
      </c>
      <c r="J454" t="s">
        <v>36</v>
      </c>
      <c r="K454" t="s">
        <v>23</v>
      </c>
      <c r="L454" t="s">
        <v>1513</v>
      </c>
      <c r="M454">
        <v>50</v>
      </c>
      <c r="Q454" t="s">
        <v>92</v>
      </c>
      <c r="R454" t="s">
        <v>989</v>
      </c>
      <c r="T454">
        <v>24</v>
      </c>
      <c r="U454">
        <v>24</v>
      </c>
      <c r="V454" t="s">
        <v>1250</v>
      </c>
      <c r="Y454" t="s">
        <v>1178</v>
      </c>
      <c r="Z454" t="s">
        <v>728</v>
      </c>
    </row>
    <row r="455" spans="1:26" x14ac:dyDescent="0.25">
      <c r="A455" t="s">
        <v>93</v>
      </c>
      <c r="B455" t="s">
        <v>2749</v>
      </c>
      <c r="C455" t="s">
        <v>3891</v>
      </c>
      <c r="D455" t="s">
        <v>2748</v>
      </c>
      <c r="E455" t="s">
        <v>2749</v>
      </c>
      <c r="F455" t="s">
        <v>2750</v>
      </c>
      <c r="G455" t="s">
        <v>21</v>
      </c>
      <c r="H455" t="s">
        <v>2751</v>
      </c>
      <c r="J455" t="s">
        <v>36</v>
      </c>
      <c r="K455" t="s">
        <v>18</v>
      </c>
      <c r="L455" t="s">
        <v>25</v>
      </c>
      <c r="M455">
        <v>40</v>
      </c>
      <c r="Q455" t="s">
        <v>93</v>
      </c>
      <c r="R455" t="s">
        <v>2181</v>
      </c>
      <c r="T455">
        <v>16</v>
      </c>
      <c r="U455">
        <v>16</v>
      </c>
      <c r="V455" t="s">
        <v>1250</v>
      </c>
      <c r="Y455" t="s">
        <v>563</v>
      </c>
      <c r="Z455" t="s">
        <v>563</v>
      </c>
    </row>
    <row r="456" spans="1:26" x14ac:dyDescent="0.25">
      <c r="A456" t="s">
        <v>93</v>
      </c>
      <c r="B456" t="s">
        <v>1518</v>
      </c>
      <c r="C456" t="s">
        <v>3892</v>
      </c>
      <c r="D456" t="s">
        <v>1517</v>
      </c>
      <c r="E456" t="s">
        <v>1518</v>
      </c>
      <c r="F456" t="s">
        <v>1519</v>
      </c>
      <c r="G456" t="s">
        <v>16</v>
      </c>
      <c r="H456" t="s">
        <v>1520</v>
      </c>
      <c r="J456" t="s">
        <v>36</v>
      </c>
      <c r="K456" t="s">
        <v>18</v>
      </c>
      <c r="L456" t="s">
        <v>25</v>
      </c>
      <c r="M456">
        <v>38</v>
      </c>
      <c r="O456" t="s">
        <v>22</v>
      </c>
      <c r="Q456" t="s">
        <v>93</v>
      </c>
      <c r="R456" t="s">
        <v>417</v>
      </c>
      <c r="T456">
        <v>16</v>
      </c>
      <c r="U456">
        <v>16</v>
      </c>
      <c r="V456" t="s">
        <v>1250</v>
      </c>
      <c r="Y456" t="s">
        <v>742</v>
      </c>
      <c r="Z456" t="s">
        <v>563</v>
      </c>
    </row>
    <row r="457" spans="1:26" x14ac:dyDescent="0.25">
      <c r="A457" t="s">
        <v>93</v>
      </c>
      <c r="B457" t="s">
        <v>1521</v>
      </c>
      <c r="C457" t="s">
        <v>3893</v>
      </c>
      <c r="D457" t="s">
        <v>1517</v>
      </c>
      <c r="E457" t="s">
        <v>1521</v>
      </c>
      <c r="F457" t="s">
        <v>1519</v>
      </c>
      <c r="G457" t="s">
        <v>16</v>
      </c>
      <c r="H457" t="s">
        <v>1522</v>
      </c>
      <c r="J457" t="s">
        <v>36</v>
      </c>
      <c r="K457" t="s">
        <v>23</v>
      </c>
      <c r="L457" t="s">
        <v>25</v>
      </c>
      <c r="M457">
        <v>52</v>
      </c>
      <c r="O457" t="s">
        <v>22</v>
      </c>
      <c r="Q457" t="s">
        <v>93</v>
      </c>
      <c r="R457" t="s">
        <v>417</v>
      </c>
      <c r="T457">
        <v>16</v>
      </c>
      <c r="U457">
        <v>16</v>
      </c>
      <c r="V457" t="s">
        <v>1250</v>
      </c>
      <c r="Y457" t="s">
        <v>743</v>
      </c>
      <c r="Z457" t="s">
        <v>563</v>
      </c>
    </row>
    <row r="458" spans="1:26" x14ac:dyDescent="0.25">
      <c r="A458" t="s">
        <v>93</v>
      </c>
      <c r="B458" t="s">
        <v>1524</v>
      </c>
      <c r="C458" t="s">
        <v>3894</v>
      </c>
      <c r="D458" t="s">
        <v>1523</v>
      </c>
      <c r="E458" t="s">
        <v>1524</v>
      </c>
      <c r="F458" t="s">
        <v>1525</v>
      </c>
      <c r="G458" t="s">
        <v>16</v>
      </c>
      <c r="I458" t="s">
        <v>1526</v>
      </c>
      <c r="J458" t="s">
        <v>36</v>
      </c>
      <c r="K458" t="s">
        <v>18</v>
      </c>
      <c r="L458" t="s">
        <v>276</v>
      </c>
      <c r="M458">
        <v>38</v>
      </c>
      <c r="Q458" t="s">
        <v>93</v>
      </c>
      <c r="R458" t="s">
        <v>418</v>
      </c>
      <c r="T458">
        <v>16</v>
      </c>
      <c r="U458">
        <v>16</v>
      </c>
      <c r="V458" t="s">
        <v>1250</v>
      </c>
      <c r="Y458" t="s">
        <v>3398</v>
      </c>
      <c r="Z458" t="s">
        <v>751</v>
      </c>
    </row>
    <row r="459" spans="1:26" x14ac:dyDescent="0.25">
      <c r="A459" t="s">
        <v>93</v>
      </c>
      <c r="B459" t="s">
        <v>1527</v>
      </c>
      <c r="C459" t="s">
        <v>3895</v>
      </c>
      <c r="D459" t="s">
        <v>1523</v>
      </c>
      <c r="E459" t="s">
        <v>1527</v>
      </c>
      <c r="F459" t="s">
        <v>1525</v>
      </c>
      <c r="G459" t="s">
        <v>16</v>
      </c>
      <c r="I459" t="s">
        <v>1528</v>
      </c>
      <c r="J459" t="s">
        <v>36</v>
      </c>
      <c r="K459" t="s">
        <v>23</v>
      </c>
      <c r="L459" t="s">
        <v>276</v>
      </c>
      <c r="M459">
        <v>38</v>
      </c>
      <c r="Q459" t="s">
        <v>93</v>
      </c>
      <c r="R459" t="s">
        <v>418</v>
      </c>
      <c r="T459">
        <v>16</v>
      </c>
      <c r="U459">
        <v>16</v>
      </c>
      <c r="V459" t="s">
        <v>1250</v>
      </c>
      <c r="Y459" t="s">
        <v>3399</v>
      </c>
      <c r="Z459" t="s">
        <v>752</v>
      </c>
    </row>
    <row r="460" spans="1:26" x14ac:dyDescent="0.25">
      <c r="A460" t="s">
        <v>93</v>
      </c>
      <c r="B460" t="s">
        <v>1530</v>
      </c>
      <c r="C460" t="s">
        <v>3896</v>
      </c>
      <c r="D460" t="s">
        <v>1529</v>
      </c>
      <c r="E460" t="s">
        <v>1530</v>
      </c>
      <c r="F460" t="s">
        <v>1531</v>
      </c>
      <c r="G460" t="s">
        <v>16</v>
      </c>
      <c r="I460" t="s">
        <v>859</v>
      </c>
      <c r="J460" t="s">
        <v>36</v>
      </c>
      <c r="K460" t="s">
        <v>23</v>
      </c>
      <c r="L460" t="s">
        <v>25</v>
      </c>
      <c r="M460">
        <v>60</v>
      </c>
      <c r="Q460" t="s">
        <v>93</v>
      </c>
      <c r="R460" t="s">
        <v>419</v>
      </c>
      <c r="T460">
        <v>16</v>
      </c>
      <c r="U460">
        <v>16</v>
      </c>
      <c r="V460" t="s">
        <v>1250</v>
      </c>
      <c r="Y460" t="s">
        <v>3400</v>
      </c>
      <c r="Z460" t="s">
        <v>754</v>
      </c>
    </row>
    <row r="461" spans="1:26" x14ac:dyDescent="0.25">
      <c r="A461" t="s">
        <v>93</v>
      </c>
      <c r="B461" t="s">
        <v>2769</v>
      </c>
      <c r="C461" t="s">
        <v>3897</v>
      </c>
      <c r="D461" t="s">
        <v>2768</v>
      </c>
      <c r="E461" t="s">
        <v>2769</v>
      </c>
      <c r="F461" t="s">
        <v>2770</v>
      </c>
      <c r="G461" t="s">
        <v>21</v>
      </c>
      <c r="H461" t="s">
        <v>2771</v>
      </c>
      <c r="J461" t="s">
        <v>36</v>
      </c>
      <c r="K461" t="s">
        <v>23</v>
      </c>
      <c r="L461" t="s">
        <v>25</v>
      </c>
      <c r="M461">
        <v>40</v>
      </c>
      <c r="Q461" t="s">
        <v>93</v>
      </c>
      <c r="R461" t="s">
        <v>619</v>
      </c>
      <c r="T461">
        <v>16</v>
      </c>
      <c r="U461">
        <v>16</v>
      </c>
      <c r="V461" t="s">
        <v>1250</v>
      </c>
      <c r="Y461" t="s">
        <v>563</v>
      </c>
      <c r="Z461" t="s">
        <v>563</v>
      </c>
    </row>
    <row r="462" spans="1:26" x14ac:dyDescent="0.25">
      <c r="A462" t="s">
        <v>93</v>
      </c>
      <c r="B462" t="s">
        <v>1533</v>
      </c>
      <c r="C462" t="s">
        <v>3898</v>
      </c>
      <c r="D462" t="s">
        <v>1532</v>
      </c>
      <c r="E462" t="s">
        <v>1533</v>
      </c>
      <c r="F462" t="s">
        <v>1534</v>
      </c>
      <c r="G462" t="s">
        <v>16</v>
      </c>
      <c r="I462" t="s">
        <v>1535</v>
      </c>
      <c r="J462" t="s">
        <v>36</v>
      </c>
      <c r="K462" t="s">
        <v>23</v>
      </c>
      <c r="L462" t="s">
        <v>30</v>
      </c>
      <c r="M462">
        <v>38</v>
      </c>
      <c r="Q462" t="s">
        <v>93</v>
      </c>
      <c r="R462" t="s">
        <v>1536</v>
      </c>
      <c r="S462" t="s">
        <v>1537</v>
      </c>
      <c r="T462">
        <v>16</v>
      </c>
      <c r="U462">
        <v>16</v>
      </c>
      <c r="V462" t="s">
        <v>1250</v>
      </c>
      <c r="Y462" t="s">
        <v>3401</v>
      </c>
      <c r="Z462" t="s">
        <v>1169</v>
      </c>
    </row>
    <row r="463" spans="1:26" x14ac:dyDescent="0.25">
      <c r="A463" t="s">
        <v>93</v>
      </c>
      <c r="B463" t="s">
        <v>2782</v>
      </c>
      <c r="C463" t="s">
        <v>3899</v>
      </c>
      <c r="D463" t="s">
        <v>2781</v>
      </c>
      <c r="E463" t="s">
        <v>2782</v>
      </c>
      <c r="F463" t="s">
        <v>2783</v>
      </c>
      <c r="G463" t="s">
        <v>21</v>
      </c>
      <c r="H463" t="s">
        <v>2784</v>
      </c>
      <c r="J463" t="s">
        <v>36</v>
      </c>
      <c r="K463" t="s">
        <v>18</v>
      </c>
      <c r="L463" t="s">
        <v>25</v>
      </c>
      <c r="M463">
        <v>53</v>
      </c>
      <c r="O463" t="s">
        <v>22</v>
      </c>
      <c r="Q463" t="s">
        <v>93</v>
      </c>
      <c r="R463" t="s">
        <v>792</v>
      </c>
      <c r="T463">
        <v>16</v>
      </c>
      <c r="U463">
        <v>16</v>
      </c>
      <c r="V463" t="s">
        <v>1250</v>
      </c>
      <c r="Y463" t="s">
        <v>563</v>
      </c>
      <c r="Z463" t="s">
        <v>563</v>
      </c>
    </row>
    <row r="464" spans="1:26" x14ac:dyDescent="0.25">
      <c r="A464" t="s">
        <v>93</v>
      </c>
      <c r="B464" t="s">
        <v>1539</v>
      </c>
      <c r="C464" t="s">
        <v>3900</v>
      </c>
      <c r="D464" t="s">
        <v>1538</v>
      </c>
      <c r="E464" t="s">
        <v>1539</v>
      </c>
      <c r="F464" t="s">
        <v>1540</v>
      </c>
      <c r="G464" t="s">
        <v>16</v>
      </c>
      <c r="I464" t="s">
        <v>1541</v>
      </c>
      <c r="J464" t="s">
        <v>36</v>
      </c>
      <c r="K464" t="s">
        <v>18</v>
      </c>
      <c r="L464" t="s">
        <v>25</v>
      </c>
      <c r="M464">
        <v>38</v>
      </c>
      <c r="Q464" t="s">
        <v>93</v>
      </c>
      <c r="R464" t="s">
        <v>431</v>
      </c>
      <c r="T464">
        <v>16</v>
      </c>
      <c r="U464">
        <v>16</v>
      </c>
      <c r="V464" t="s">
        <v>1250</v>
      </c>
      <c r="Y464" t="s">
        <v>3402</v>
      </c>
      <c r="Z464" t="s">
        <v>753</v>
      </c>
    </row>
    <row r="465" spans="1:26" x14ac:dyDescent="0.25">
      <c r="A465" t="s">
        <v>93</v>
      </c>
      <c r="B465" t="s">
        <v>1542</v>
      </c>
      <c r="C465" t="s">
        <v>3901</v>
      </c>
      <c r="D465" t="s">
        <v>1538</v>
      </c>
      <c r="E465" t="s">
        <v>1542</v>
      </c>
      <c r="F465" t="s">
        <v>1540</v>
      </c>
      <c r="G465" t="s">
        <v>16</v>
      </c>
      <c r="I465" t="s">
        <v>1543</v>
      </c>
      <c r="J465" t="s">
        <v>36</v>
      </c>
      <c r="K465" t="s">
        <v>23</v>
      </c>
      <c r="L465" t="s">
        <v>25</v>
      </c>
      <c r="M465">
        <v>38</v>
      </c>
      <c r="Q465" t="s">
        <v>93</v>
      </c>
      <c r="R465" t="s">
        <v>431</v>
      </c>
      <c r="T465">
        <v>16</v>
      </c>
      <c r="U465">
        <v>16</v>
      </c>
      <c r="V465" t="s">
        <v>1250</v>
      </c>
      <c r="Y465" t="s">
        <v>3400</v>
      </c>
      <c r="Z465" t="s">
        <v>754</v>
      </c>
    </row>
    <row r="466" spans="1:26" x14ac:dyDescent="0.25">
      <c r="A466" t="s">
        <v>93</v>
      </c>
      <c r="B466" t="s">
        <v>1545</v>
      </c>
      <c r="C466" t="s">
        <v>3902</v>
      </c>
      <c r="D466" t="s">
        <v>1544</v>
      </c>
      <c r="E466" t="s">
        <v>1545</v>
      </c>
      <c r="F466" t="s">
        <v>1546</v>
      </c>
      <c r="G466" t="s">
        <v>16</v>
      </c>
      <c r="H466" t="s">
        <v>863</v>
      </c>
      <c r="J466" t="s">
        <v>36</v>
      </c>
      <c r="K466" t="s">
        <v>18</v>
      </c>
      <c r="L466" t="s">
        <v>25</v>
      </c>
      <c r="M466">
        <v>38</v>
      </c>
      <c r="Q466" t="s">
        <v>93</v>
      </c>
      <c r="R466" t="s">
        <v>1547</v>
      </c>
      <c r="S466" t="s">
        <v>420</v>
      </c>
      <c r="T466">
        <v>16</v>
      </c>
      <c r="U466">
        <v>16</v>
      </c>
      <c r="V466" t="s">
        <v>1250</v>
      </c>
      <c r="Y466" t="s">
        <v>563</v>
      </c>
      <c r="Z466" t="s">
        <v>563</v>
      </c>
    </row>
    <row r="467" spans="1:26" x14ac:dyDescent="0.25">
      <c r="A467" t="s">
        <v>93</v>
      </c>
      <c r="B467" t="s">
        <v>1548</v>
      </c>
      <c r="C467" t="s">
        <v>3903</v>
      </c>
      <c r="D467" t="s">
        <v>1544</v>
      </c>
      <c r="E467" t="s">
        <v>1548</v>
      </c>
      <c r="F467" t="s">
        <v>1546</v>
      </c>
      <c r="G467" t="s">
        <v>16</v>
      </c>
      <c r="H467" t="s">
        <v>1549</v>
      </c>
      <c r="J467" t="s">
        <v>36</v>
      </c>
      <c r="K467" t="s">
        <v>23</v>
      </c>
      <c r="L467" t="s">
        <v>25</v>
      </c>
      <c r="M467">
        <v>38</v>
      </c>
      <c r="Q467" t="s">
        <v>93</v>
      </c>
      <c r="R467" t="s">
        <v>420</v>
      </c>
      <c r="S467" t="s">
        <v>1547</v>
      </c>
      <c r="T467">
        <v>16</v>
      </c>
      <c r="U467">
        <v>16</v>
      </c>
      <c r="V467" t="s">
        <v>1250</v>
      </c>
      <c r="Y467" t="s">
        <v>563</v>
      </c>
      <c r="Z467" t="s">
        <v>563</v>
      </c>
    </row>
    <row r="468" spans="1:26" x14ac:dyDescent="0.25">
      <c r="A468" t="s">
        <v>93</v>
      </c>
      <c r="B468" t="s">
        <v>1551</v>
      </c>
      <c r="C468" t="s">
        <v>3904</v>
      </c>
      <c r="D468" t="s">
        <v>1550</v>
      </c>
      <c r="E468" t="s">
        <v>1551</v>
      </c>
      <c r="F468" t="s">
        <v>1552</v>
      </c>
      <c r="G468" t="s">
        <v>16</v>
      </c>
      <c r="H468" t="s">
        <v>1553</v>
      </c>
      <c r="J468" t="s">
        <v>36</v>
      </c>
      <c r="K468" t="s">
        <v>18</v>
      </c>
      <c r="L468" t="s">
        <v>25</v>
      </c>
      <c r="M468">
        <v>38</v>
      </c>
      <c r="Q468" t="s">
        <v>93</v>
      </c>
      <c r="R468" t="s">
        <v>421</v>
      </c>
      <c r="S468" t="s">
        <v>422</v>
      </c>
      <c r="T468">
        <v>16</v>
      </c>
      <c r="U468">
        <v>16</v>
      </c>
      <c r="V468" t="s">
        <v>1250</v>
      </c>
      <c r="Y468" t="s">
        <v>563</v>
      </c>
      <c r="Z468" t="s">
        <v>563</v>
      </c>
    </row>
    <row r="469" spans="1:26" x14ac:dyDescent="0.25">
      <c r="A469" t="s">
        <v>93</v>
      </c>
      <c r="B469" t="s">
        <v>1554</v>
      </c>
      <c r="C469" t="s">
        <v>3905</v>
      </c>
      <c r="D469" t="s">
        <v>1550</v>
      </c>
      <c r="E469" t="s">
        <v>1554</v>
      </c>
      <c r="F469" t="s">
        <v>1552</v>
      </c>
      <c r="G469" t="s">
        <v>16</v>
      </c>
      <c r="H469" t="s">
        <v>861</v>
      </c>
      <c r="J469" t="s">
        <v>36</v>
      </c>
      <c r="K469" t="s">
        <v>23</v>
      </c>
      <c r="L469" t="s">
        <v>25</v>
      </c>
      <c r="M469">
        <v>38</v>
      </c>
      <c r="Q469" t="s">
        <v>93</v>
      </c>
      <c r="R469" t="s">
        <v>422</v>
      </c>
      <c r="S469" t="s">
        <v>421</v>
      </c>
      <c r="T469">
        <v>16</v>
      </c>
      <c r="U469">
        <v>16</v>
      </c>
      <c r="V469" t="s">
        <v>1250</v>
      </c>
      <c r="Y469" t="s">
        <v>563</v>
      </c>
      <c r="Z469" t="s">
        <v>563</v>
      </c>
    </row>
    <row r="470" spans="1:26" x14ac:dyDescent="0.25">
      <c r="A470" t="s">
        <v>93</v>
      </c>
      <c r="B470" t="s">
        <v>2761</v>
      </c>
      <c r="C470" t="s">
        <v>3906</v>
      </c>
      <c r="D470" t="s">
        <v>2760</v>
      </c>
      <c r="E470" t="s">
        <v>2761</v>
      </c>
      <c r="F470" t="s">
        <v>2762</v>
      </c>
      <c r="G470" t="s">
        <v>21</v>
      </c>
      <c r="H470" t="s">
        <v>2763</v>
      </c>
      <c r="J470" t="s">
        <v>36</v>
      </c>
      <c r="K470" t="s">
        <v>23</v>
      </c>
      <c r="L470" t="s">
        <v>25</v>
      </c>
      <c r="M470">
        <v>41</v>
      </c>
      <c r="Q470" t="s">
        <v>93</v>
      </c>
      <c r="R470" t="s">
        <v>432</v>
      </c>
      <c r="T470">
        <v>16</v>
      </c>
      <c r="U470">
        <v>16</v>
      </c>
      <c r="V470" t="s">
        <v>1250</v>
      </c>
      <c r="Y470" t="s">
        <v>563</v>
      </c>
      <c r="Z470" t="s">
        <v>563</v>
      </c>
    </row>
    <row r="471" spans="1:26" x14ac:dyDescent="0.25">
      <c r="A471" t="s">
        <v>93</v>
      </c>
      <c r="B471" t="s">
        <v>2778</v>
      </c>
      <c r="C471" t="s">
        <v>3907</v>
      </c>
      <c r="D471" t="s">
        <v>2777</v>
      </c>
      <c r="E471" t="s">
        <v>2778</v>
      </c>
      <c r="F471" t="s">
        <v>2779</v>
      </c>
      <c r="G471" t="s">
        <v>21</v>
      </c>
      <c r="I471" t="s">
        <v>2780</v>
      </c>
      <c r="J471" t="s">
        <v>36</v>
      </c>
      <c r="K471" t="s">
        <v>18</v>
      </c>
      <c r="L471" t="s">
        <v>25</v>
      </c>
      <c r="M471">
        <v>40</v>
      </c>
      <c r="Q471" t="s">
        <v>93</v>
      </c>
      <c r="R471" t="s">
        <v>1537</v>
      </c>
      <c r="T471">
        <v>16</v>
      </c>
      <c r="U471">
        <v>16</v>
      </c>
      <c r="V471" t="s">
        <v>1250</v>
      </c>
      <c r="Y471" t="s">
        <v>3405</v>
      </c>
      <c r="Z471" t="s">
        <v>742</v>
      </c>
    </row>
    <row r="472" spans="1:26" x14ac:dyDescent="0.25">
      <c r="A472" t="s">
        <v>94</v>
      </c>
      <c r="B472" t="s">
        <v>1560</v>
      </c>
      <c r="C472" t="s">
        <v>3908</v>
      </c>
      <c r="D472" t="s">
        <v>1555</v>
      </c>
      <c r="E472" t="s">
        <v>1560</v>
      </c>
      <c r="F472" t="s">
        <v>1557</v>
      </c>
      <c r="G472" t="s">
        <v>16</v>
      </c>
      <c r="H472" t="s">
        <v>1561</v>
      </c>
      <c r="J472" t="s">
        <v>36</v>
      </c>
      <c r="K472" t="s">
        <v>18</v>
      </c>
      <c r="L472" t="s">
        <v>25</v>
      </c>
      <c r="M472">
        <v>55</v>
      </c>
      <c r="P472" t="s">
        <v>22</v>
      </c>
      <c r="Q472" t="s">
        <v>94</v>
      </c>
      <c r="R472" t="s">
        <v>1559</v>
      </c>
      <c r="S472" t="s">
        <v>1559</v>
      </c>
      <c r="T472">
        <v>16</v>
      </c>
      <c r="U472">
        <v>16</v>
      </c>
      <c r="V472" t="s">
        <v>1250</v>
      </c>
      <c r="Y472" t="s">
        <v>563</v>
      </c>
      <c r="Z472" t="s">
        <v>563</v>
      </c>
    </row>
    <row r="473" spans="1:26" x14ac:dyDescent="0.25">
      <c r="A473" t="s">
        <v>94</v>
      </c>
      <c r="B473" t="s">
        <v>1556</v>
      </c>
      <c r="C473" t="s">
        <v>3909</v>
      </c>
      <c r="D473" t="s">
        <v>1555</v>
      </c>
      <c r="E473" t="s">
        <v>1556</v>
      </c>
      <c r="F473" t="s">
        <v>1557</v>
      </c>
      <c r="G473" t="s">
        <v>16</v>
      </c>
      <c r="H473" t="s">
        <v>1558</v>
      </c>
      <c r="J473" t="s">
        <v>36</v>
      </c>
      <c r="K473" t="s">
        <v>23</v>
      </c>
      <c r="L473" t="s">
        <v>25</v>
      </c>
      <c r="M473">
        <v>64</v>
      </c>
      <c r="P473" t="s">
        <v>22</v>
      </c>
      <c r="Q473" t="s">
        <v>94</v>
      </c>
      <c r="R473" t="s">
        <v>1559</v>
      </c>
      <c r="S473" t="s">
        <v>1559</v>
      </c>
      <c r="T473">
        <v>16</v>
      </c>
      <c r="U473">
        <v>16</v>
      </c>
      <c r="V473" t="s">
        <v>1250</v>
      </c>
      <c r="Y473" t="s">
        <v>563</v>
      </c>
      <c r="Z473" t="s">
        <v>563</v>
      </c>
    </row>
    <row r="474" spans="1:26" x14ac:dyDescent="0.25">
      <c r="A474" t="s">
        <v>94</v>
      </c>
      <c r="B474" t="s">
        <v>1563</v>
      </c>
      <c r="C474" t="s">
        <v>3910</v>
      </c>
      <c r="D474" t="s">
        <v>1562</v>
      </c>
      <c r="E474" t="s">
        <v>1563</v>
      </c>
      <c r="F474" t="s">
        <v>1564</v>
      </c>
      <c r="G474" t="s">
        <v>16</v>
      </c>
      <c r="H474" t="s">
        <v>1565</v>
      </c>
      <c r="J474" t="s">
        <v>36</v>
      </c>
      <c r="K474" t="s">
        <v>18</v>
      </c>
      <c r="L474" t="s">
        <v>25</v>
      </c>
      <c r="M474">
        <v>46</v>
      </c>
      <c r="P474" t="s">
        <v>22</v>
      </c>
      <c r="Q474" t="s">
        <v>94</v>
      </c>
      <c r="R474" t="s">
        <v>1566</v>
      </c>
      <c r="S474" t="s">
        <v>1566</v>
      </c>
      <c r="T474">
        <v>16</v>
      </c>
      <c r="U474">
        <v>16</v>
      </c>
      <c r="V474" t="s">
        <v>1250</v>
      </c>
      <c r="Y474" t="s">
        <v>563</v>
      </c>
      <c r="Z474" t="s">
        <v>563</v>
      </c>
    </row>
    <row r="475" spans="1:26" x14ac:dyDescent="0.25">
      <c r="A475" t="s">
        <v>94</v>
      </c>
      <c r="B475" t="s">
        <v>1567</v>
      </c>
      <c r="C475" t="s">
        <v>3911</v>
      </c>
      <c r="D475" t="s">
        <v>1562</v>
      </c>
      <c r="E475" t="s">
        <v>1567</v>
      </c>
      <c r="F475" t="s">
        <v>1564</v>
      </c>
      <c r="G475" t="s">
        <v>16</v>
      </c>
      <c r="H475" t="s">
        <v>1568</v>
      </c>
      <c r="J475" t="s">
        <v>36</v>
      </c>
      <c r="K475" t="s">
        <v>23</v>
      </c>
      <c r="L475" t="s">
        <v>25</v>
      </c>
      <c r="M475">
        <v>56</v>
      </c>
      <c r="P475" t="s">
        <v>22</v>
      </c>
      <c r="Q475" t="s">
        <v>94</v>
      </c>
      <c r="R475" t="s">
        <v>1566</v>
      </c>
      <c r="S475" t="s">
        <v>1566</v>
      </c>
      <c r="T475">
        <v>16</v>
      </c>
      <c r="U475">
        <v>16</v>
      </c>
      <c r="V475" t="s">
        <v>1250</v>
      </c>
      <c r="Y475" t="s">
        <v>563</v>
      </c>
      <c r="Z475" t="s">
        <v>563</v>
      </c>
    </row>
    <row r="476" spans="1:26" x14ac:dyDescent="0.25">
      <c r="A476" t="s">
        <v>94</v>
      </c>
      <c r="B476" t="s">
        <v>1570</v>
      </c>
      <c r="C476" t="s">
        <v>3912</v>
      </c>
      <c r="D476" t="s">
        <v>1569</v>
      </c>
      <c r="E476" t="s">
        <v>1570</v>
      </c>
      <c r="F476" t="s">
        <v>1571</v>
      </c>
      <c r="G476" t="s">
        <v>16</v>
      </c>
      <c r="H476" t="s">
        <v>1572</v>
      </c>
      <c r="J476" t="s">
        <v>36</v>
      </c>
      <c r="K476" t="s">
        <v>18</v>
      </c>
      <c r="L476" t="s">
        <v>25</v>
      </c>
      <c r="M476">
        <v>60</v>
      </c>
      <c r="P476" t="s">
        <v>22</v>
      </c>
      <c r="Q476" t="s">
        <v>94</v>
      </c>
      <c r="R476" t="s">
        <v>1573</v>
      </c>
      <c r="T476">
        <v>16</v>
      </c>
      <c r="U476">
        <v>16</v>
      </c>
      <c r="V476" t="s">
        <v>1250</v>
      </c>
      <c r="Y476" t="s">
        <v>563</v>
      </c>
      <c r="Z476" t="s">
        <v>563</v>
      </c>
    </row>
    <row r="477" spans="1:26" x14ac:dyDescent="0.25">
      <c r="A477" t="s">
        <v>94</v>
      </c>
      <c r="B477" t="s">
        <v>1574</v>
      </c>
      <c r="C477" t="s">
        <v>3913</v>
      </c>
      <c r="D477" t="s">
        <v>1569</v>
      </c>
      <c r="E477" t="s">
        <v>1574</v>
      </c>
      <c r="F477" t="s">
        <v>1571</v>
      </c>
      <c r="G477" t="s">
        <v>16</v>
      </c>
      <c r="H477" t="s">
        <v>1575</v>
      </c>
      <c r="J477" t="s">
        <v>36</v>
      </c>
      <c r="K477" t="s">
        <v>23</v>
      </c>
      <c r="L477" t="s">
        <v>25</v>
      </c>
      <c r="M477">
        <v>59</v>
      </c>
      <c r="P477" t="s">
        <v>22</v>
      </c>
      <c r="Q477" t="s">
        <v>94</v>
      </c>
      <c r="R477" t="s">
        <v>3397</v>
      </c>
      <c r="T477">
        <v>16</v>
      </c>
      <c r="U477">
        <v>16</v>
      </c>
      <c r="V477" t="s">
        <v>1250</v>
      </c>
      <c r="Y477" t="s">
        <v>563</v>
      </c>
      <c r="Z477" t="s">
        <v>563</v>
      </c>
    </row>
    <row r="478" spans="1:26" x14ac:dyDescent="0.25">
      <c r="A478" t="s">
        <v>94</v>
      </c>
      <c r="B478" t="s">
        <v>3186</v>
      </c>
      <c r="C478" t="s">
        <v>3914</v>
      </c>
      <c r="D478" t="s">
        <v>3185</v>
      </c>
      <c r="E478" t="s">
        <v>3186</v>
      </c>
      <c r="F478" t="s">
        <v>3187</v>
      </c>
      <c r="G478" t="s">
        <v>21</v>
      </c>
      <c r="H478" t="s">
        <v>857</v>
      </c>
      <c r="J478" t="s">
        <v>36</v>
      </c>
      <c r="K478" t="s">
        <v>18</v>
      </c>
      <c r="L478" t="s">
        <v>25</v>
      </c>
      <c r="M478">
        <v>54</v>
      </c>
      <c r="Q478" t="s">
        <v>94</v>
      </c>
      <c r="R478" t="s">
        <v>3188</v>
      </c>
      <c r="T478">
        <v>16</v>
      </c>
      <c r="U478">
        <v>16</v>
      </c>
      <c r="V478" t="s">
        <v>1250</v>
      </c>
      <c r="Y478" t="s">
        <v>563</v>
      </c>
      <c r="Z478" t="s">
        <v>563</v>
      </c>
    </row>
    <row r="479" spans="1:26" x14ac:dyDescent="0.25">
      <c r="A479" t="s">
        <v>94</v>
      </c>
      <c r="B479" t="s">
        <v>3189</v>
      </c>
      <c r="C479" t="s">
        <v>3915</v>
      </c>
      <c r="D479" t="s">
        <v>3185</v>
      </c>
      <c r="E479" t="s">
        <v>3189</v>
      </c>
      <c r="F479" t="s">
        <v>3187</v>
      </c>
      <c r="G479" t="s">
        <v>21</v>
      </c>
      <c r="H479" t="s">
        <v>3190</v>
      </c>
      <c r="J479" t="s">
        <v>36</v>
      </c>
      <c r="K479" t="s">
        <v>23</v>
      </c>
      <c r="L479" t="s">
        <v>25</v>
      </c>
      <c r="M479">
        <v>52</v>
      </c>
      <c r="Q479" t="s">
        <v>94</v>
      </c>
      <c r="R479" t="s">
        <v>3188</v>
      </c>
      <c r="T479">
        <v>16</v>
      </c>
      <c r="U479">
        <v>16</v>
      </c>
      <c r="V479" t="s">
        <v>1250</v>
      </c>
      <c r="Y479" t="s">
        <v>563</v>
      </c>
      <c r="Z479" t="s">
        <v>563</v>
      </c>
    </row>
    <row r="480" spans="1:26" x14ac:dyDescent="0.25">
      <c r="A480" t="s">
        <v>94</v>
      </c>
      <c r="B480" t="s">
        <v>1577</v>
      </c>
      <c r="C480" t="s">
        <v>3916</v>
      </c>
      <c r="D480" t="s">
        <v>1576</v>
      </c>
      <c r="E480" t="s">
        <v>1577</v>
      </c>
      <c r="F480" t="s">
        <v>1578</v>
      </c>
      <c r="G480" t="s">
        <v>16</v>
      </c>
      <c r="H480" t="s">
        <v>1579</v>
      </c>
      <c r="J480" t="s">
        <v>36</v>
      </c>
      <c r="K480" t="s">
        <v>18</v>
      </c>
      <c r="L480" t="s">
        <v>25</v>
      </c>
      <c r="M480">
        <v>60</v>
      </c>
      <c r="P480" t="s">
        <v>22</v>
      </c>
      <c r="Q480" t="s">
        <v>94</v>
      </c>
      <c r="R480" t="s">
        <v>1580</v>
      </c>
      <c r="S480" t="s">
        <v>1580</v>
      </c>
      <c r="T480">
        <v>16</v>
      </c>
      <c r="U480">
        <v>16</v>
      </c>
      <c r="V480" t="s">
        <v>1250</v>
      </c>
      <c r="Y480" t="s">
        <v>563</v>
      </c>
      <c r="Z480" t="s">
        <v>563</v>
      </c>
    </row>
    <row r="481" spans="1:26" x14ac:dyDescent="0.25">
      <c r="A481" t="s">
        <v>94</v>
      </c>
      <c r="B481" t="s">
        <v>1581</v>
      </c>
      <c r="C481" t="s">
        <v>3917</v>
      </c>
      <c r="D481" t="s">
        <v>1576</v>
      </c>
      <c r="E481" t="s">
        <v>1581</v>
      </c>
      <c r="F481" t="s">
        <v>1578</v>
      </c>
      <c r="G481" t="s">
        <v>16</v>
      </c>
      <c r="H481" t="s">
        <v>1582</v>
      </c>
      <c r="J481" t="s">
        <v>36</v>
      </c>
      <c r="K481" t="s">
        <v>23</v>
      </c>
      <c r="L481" t="s">
        <v>25</v>
      </c>
      <c r="M481">
        <v>66</v>
      </c>
      <c r="P481" t="s">
        <v>22</v>
      </c>
      <c r="Q481" t="s">
        <v>94</v>
      </c>
      <c r="R481" t="s">
        <v>1580</v>
      </c>
      <c r="S481" t="s">
        <v>1580</v>
      </c>
      <c r="T481">
        <v>16</v>
      </c>
      <c r="U481">
        <v>16</v>
      </c>
      <c r="V481" t="s">
        <v>1250</v>
      </c>
      <c r="Y481" t="s">
        <v>563</v>
      </c>
      <c r="Z481" t="s">
        <v>563</v>
      </c>
    </row>
    <row r="482" spans="1:26" x14ac:dyDescent="0.25">
      <c r="A482" t="s">
        <v>94</v>
      </c>
      <c r="B482" t="s">
        <v>3192</v>
      </c>
      <c r="C482" t="s">
        <v>3918</v>
      </c>
      <c r="D482" t="s">
        <v>3191</v>
      </c>
      <c r="E482" t="s">
        <v>3192</v>
      </c>
      <c r="F482" t="s">
        <v>3193</v>
      </c>
      <c r="G482" t="s">
        <v>21</v>
      </c>
      <c r="H482" t="s">
        <v>3194</v>
      </c>
      <c r="J482" t="s">
        <v>36</v>
      </c>
      <c r="K482" t="s">
        <v>18</v>
      </c>
      <c r="L482" t="s">
        <v>25</v>
      </c>
      <c r="M482">
        <v>50</v>
      </c>
      <c r="Q482" t="s">
        <v>94</v>
      </c>
      <c r="R482" t="s">
        <v>3195</v>
      </c>
      <c r="T482">
        <v>16</v>
      </c>
      <c r="U482">
        <v>16</v>
      </c>
      <c r="V482" t="s">
        <v>1250</v>
      </c>
      <c r="Y482" t="s">
        <v>563</v>
      </c>
      <c r="Z482" t="s">
        <v>563</v>
      </c>
    </row>
    <row r="483" spans="1:26" x14ac:dyDescent="0.25">
      <c r="A483" t="s">
        <v>94</v>
      </c>
      <c r="B483" t="s">
        <v>3196</v>
      </c>
      <c r="C483" t="s">
        <v>3919</v>
      </c>
      <c r="D483" t="s">
        <v>3191</v>
      </c>
      <c r="E483" t="s">
        <v>3196</v>
      </c>
      <c r="F483" t="s">
        <v>3193</v>
      </c>
      <c r="G483" t="s">
        <v>21</v>
      </c>
      <c r="H483" t="s">
        <v>3197</v>
      </c>
      <c r="J483" t="s">
        <v>36</v>
      </c>
      <c r="K483" t="s">
        <v>23</v>
      </c>
      <c r="L483" t="s">
        <v>25</v>
      </c>
      <c r="M483">
        <v>45</v>
      </c>
      <c r="Q483" t="s">
        <v>94</v>
      </c>
      <c r="R483" t="s">
        <v>3195</v>
      </c>
      <c r="T483">
        <v>16</v>
      </c>
      <c r="U483">
        <v>16</v>
      </c>
      <c r="V483" t="s">
        <v>1250</v>
      </c>
      <c r="Y483" t="s">
        <v>563</v>
      </c>
      <c r="Z483" t="s">
        <v>563</v>
      </c>
    </row>
    <row r="484" spans="1:26" x14ac:dyDescent="0.25">
      <c r="A484" t="s">
        <v>94</v>
      </c>
      <c r="B484" t="s">
        <v>1584</v>
      </c>
      <c r="C484" t="s">
        <v>3920</v>
      </c>
      <c r="D484" t="s">
        <v>1583</v>
      </c>
      <c r="E484" t="s">
        <v>1584</v>
      </c>
      <c r="F484" t="s">
        <v>1585</v>
      </c>
      <c r="G484" t="s">
        <v>16</v>
      </c>
      <c r="H484" t="s">
        <v>1586</v>
      </c>
      <c r="J484" t="s">
        <v>36</v>
      </c>
      <c r="K484" t="s">
        <v>18</v>
      </c>
      <c r="L484" t="s">
        <v>25</v>
      </c>
      <c r="M484">
        <v>60</v>
      </c>
      <c r="P484" t="s">
        <v>22</v>
      </c>
      <c r="Q484" t="s">
        <v>94</v>
      </c>
      <c r="R484" t="s">
        <v>1587</v>
      </c>
      <c r="S484" t="s">
        <v>1587</v>
      </c>
      <c r="T484">
        <v>16</v>
      </c>
      <c r="U484">
        <v>16</v>
      </c>
      <c r="V484" t="s">
        <v>1250</v>
      </c>
      <c r="Y484" t="s">
        <v>563</v>
      </c>
      <c r="Z484" t="s">
        <v>563</v>
      </c>
    </row>
    <row r="485" spans="1:26" x14ac:dyDescent="0.25">
      <c r="A485" t="s">
        <v>94</v>
      </c>
      <c r="B485" t="s">
        <v>1588</v>
      </c>
      <c r="C485" t="s">
        <v>3921</v>
      </c>
      <c r="D485" t="s">
        <v>1583</v>
      </c>
      <c r="E485" t="s">
        <v>1588</v>
      </c>
      <c r="F485" t="s">
        <v>1585</v>
      </c>
      <c r="G485" t="s">
        <v>16</v>
      </c>
      <c r="H485" t="s">
        <v>1589</v>
      </c>
      <c r="J485" t="s">
        <v>36</v>
      </c>
      <c r="K485" t="s">
        <v>23</v>
      </c>
      <c r="L485" t="s">
        <v>25</v>
      </c>
      <c r="M485">
        <v>60</v>
      </c>
      <c r="P485" t="s">
        <v>22</v>
      </c>
      <c r="Q485" t="s">
        <v>94</v>
      </c>
      <c r="R485" t="s">
        <v>1587</v>
      </c>
      <c r="S485" t="s">
        <v>1587</v>
      </c>
      <c r="T485">
        <v>16</v>
      </c>
      <c r="U485">
        <v>16</v>
      </c>
      <c r="V485" t="s">
        <v>1250</v>
      </c>
      <c r="Y485" t="s">
        <v>563</v>
      </c>
      <c r="Z485" t="s">
        <v>563</v>
      </c>
    </row>
    <row r="486" spans="1:26" x14ac:dyDescent="0.25">
      <c r="A486" t="s">
        <v>94</v>
      </c>
      <c r="B486" t="s">
        <v>1591</v>
      </c>
      <c r="C486" t="s">
        <v>3922</v>
      </c>
      <c r="D486" t="s">
        <v>1590</v>
      </c>
      <c r="E486" t="s">
        <v>1591</v>
      </c>
      <c r="F486" t="s">
        <v>1592</v>
      </c>
      <c r="G486" t="s">
        <v>16</v>
      </c>
      <c r="H486" t="s">
        <v>463</v>
      </c>
      <c r="J486" t="s">
        <v>36</v>
      </c>
      <c r="K486" t="s">
        <v>18</v>
      </c>
      <c r="L486" t="s">
        <v>25</v>
      </c>
      <c r="M486">
        <v>91</v>
      </c>
      <c r="P486" t="s">
        <v>22</v>
      </c>
      <c r="Q486" t="s">
        <v>94</v>
      </c>
      <c r="R486" t="s">
        <v>616</v>
      </c>
      <c r="S486" t="s">
        <v>616</v>
      </c>
      <c r="T486">
        <v>16</v>
      </c>
      <c r="U486">
        <v>16</v>
      </c>
      <c r="V486" t="s">
        <v>1250</v>
      </c>
      <c r="Y486" t="s">
        <v>563</v>
      </c>
      <c r="Z486" t="s">
        <v>563</v>
      </c>
    </row>
    <row r="487" spans="1:26" x14ac:dyDescent="0.25">
      <c r="A487" t="s">
        <v>94</v>
      </c>
      <c r="B487" t="s">
        <v>1593</v>
      </c>
      <c r="C487" t="s">
        <v>3923</v>
      </c>
      <c r="D487" t="s">
        <v>1590</v>
      </c>
      <c r="E487" t="s">
        <v>1593</v>
      </c>
      <c r="F487" t="s">
        <v>1592</v>
      </c>
      <c r="G487" t="s">
        <v>16</v>
      </c>
      <c r="H487" t="s">
        <v>204</v>
      </c>
      <c r="J487" t="s">
        <v>36</v>
      </c>
      <c r="K487" t="s">
        <v>23</v>
      </c>
      <c r="L487" t="s">
        <v>25</v>
      </c>
      <c r="M487">
        <v>94</v>
      </c>
      <c r="P487" t="s">
        <v>22</v>
      </c>
      <c r="Q487" t="s">
        <v>94</v>
      </c>
      <c r="R487" t="s">
        <v>616</v>
      </c>
      <c r="S487" t="s">
        <v>616</v>
      </c>
      <c r="T487">
        <v>16</v>
      </c>
      <c r="U487">
        <v>16</v>
      </c>
      <c r="V487" t="s">
        <v>1250</v>
      </c>
      <c r="Y487" t="s">
        <v>563</v>
      </c>
      <c r="Z487" t="s">
        <v>563</v>
      </c>
    </row>
    <row r="488" spans="1:26" x14ac:dyDescent="0.25">
      <c r="A488" t="s">
        <v>97</v>
      </c>
      <c r="B488" t="s">
        <v>2850</v>
      </c>
      <c r="C488" t="s">
        <v>3924</v>
      </c>
      <c r="D488" t="s">
        <v>2849</v>
      </c>
      <c r="E488" t="s">
        <v>2850</v>
      </c>
      <c r="F488" t="s">
        <v>2851</v>
      </c>
      <c r="G488" t="s">
        <v>16</v>
      </c>
      <c r="H488" t="s">
        <v>2852</v>
      </c>
      <c r="I488" t="s">
        <v>999</v>
      </c>
      <c r="J488" t="s">
        <v>17</v>
      </c>
      <c r="K488" t="s">
        <v>18</v>
      </c>
      <c r="L488" t="s">
        <v>2853</v>
      </c>
      <c r="M488">
        <v>40</v>
      </c>
      <c r="Q488" t="s">
        <v>97</v>
      </c>
      <c r="R488" t="s">
        <v>2854</v>
      </c>
      <c r="S488" t="s">
        <v>2855</v>
      </c>
      <c r="T488">
        <v>24</v>
      </c>
      <c r="U488">
        <v>24</v>
      </c>
      <c r="V488" t="s">
        <v>1250</v>
      </c>
      <c r="Y488" t="s">
        <v>3435</v>
      </c>
      <c r="Z488" t="s">
        <v>1183</v>
      </c>
    </row>
    <row r="489" spans="1:26" x14ac:dyDescent="0.25">
      <c r="A489" t="s">
        <v>97</v>
      </c>
      <c r="B489" t="s">
        <v>2856</v>
      </c>
      <c r="C489" t="s">
        <v>3925</v>
      </c>
      <c r="D489" t="s">
        <v>2849</v>
      </c>
      <c r="E489" t="s">
        <v>2856</v>
      </c>
      <c r="F489" t="s">
        <v>2851</v>
      </c>
      <c r="G489" t="s">
        <v>16</v>
      </c>
      <c r="H489" t="s">
        <v>887</v>
      </c>
      <c r="I489" t="s">
        <v>2857</v>
      </c>
      <c r="J489" t="s">
        <v>17</v>
      </c>
      <c r="K489" t="s">
        <v>23</v>
      </c>
      <c r="L489" t="s">
        <v>2853</v>
      </c>
      <c r="M489">
        <v>58</v>
      </c>
      <c r="Q489" t="s">
        <v>97</v>
      </c>
      <c r="R489" t="s">
        <v>2855</v>
      </c>
      <c r="S489" t="s">
        <v>2854</v>
      </c>
      <c r="T489">
        <v>24</v>
      </c>
      <c r="U489">
        <v>24</v>
      </c>
      <c r="V489" t="s">
        <v>1250</v>
      </c>
      <c r="Y489" t="s">
        <v>3436</v>
      </c>
      <c r="Z489" t="s">
        <v>757</v>
      </c>
    </row>
    <row r="490" spans="1:26" x14ac:dyDescent="0.25">
      <c r="A490" t="s">
        <v>97</v>
      </c>
      <c r="B490" t="s">
        <v>2840</v>
      </c>
      <c r="C490" t="s">
        <v>3926</v>
      </c>
      <c r="D490" t="s">
        <v>2839</v>
      </c>
      <c r="E490" t="s">
        <v>2840</v>
      </c>
      <c r="F490" t="s">
        <v>2841</v>
      </c>
      <c r="G490" t="s">
        <v>16</v>
      </c>
      <c r="H490" t="s">
        <v>2842</v>
      </c>
      <c r="I490" t="s">
        <v>2843</v>
      </c>
      <c r="J490" t="s">
        <v>17</v>
      </c>
      <c r="K490" t="s">
        <v>18</v>
      </c>
      <c r="L490" t="s">
        <v>338</v>
      </c>
      <c r="M490">
        <v>40</v>
      </c>
      <c r="Q490" t="s">
        <v>97</v>
      </c>
      <c r="R490" t="s">
        <v>2844</v>
      </c>
      <c r="S490" t="s">
        <v>2845</v>
      </c>
      <c r="T490">
        <v>24</v>
      </c>
      <c r="U490">
        <v>24</v>
      </c>
      <c r="V490" t="s">
        <v>1250</v>
      </c>
      <c r="Y490" t="s">
        <v>3433</v>
      </c>
      <c r="Z490" t="s">
        <v>1193</v>
      </c>
    </row>
    <row r="491" spans="1:26" x14ac:dyDescent="0.25">
      <c r="A491" t="s">
        <v>97</v>
      </c>
      <c r="B491" t="s">
        <v>2846</v>
      </c>
      <c r="C491" t="s">
        <v>3927</v>
      </c>
      <c r="D491" t="s">
        <v>2839</v>
      </c>
      <c r="E491" t="s">
        <v>2846</v>
      </c>
      <c r="F491" t="s">
        <v>2841</v>
      </c>
      <c r="G491" t="s">
        <v>16</v>
      </c>
      <c r="H491" t="s">
        <v>2847</v>
      </c>
      <c r="I491" t="s">
        <v>2848</v>
      </c>
      <c r="J491" t="s">
        <v>17</v>
      </c>
      <c r="K491" t="s">
        <v>23</v>
      </c>
      <c r="L491" t="s">
        <v>338</v>
      </c>
      <c r="M491">
        <v>42</v>
      </c>
      <c r="Q491" t="s">
        <v>97</v>
      </c>
      <c r="R491" t="s">
        <v>2844</v>
      </c>
      <c r="S491" t="s">
        <v>592</v>
      </c>
      <c r="T491">
        <v>24</v>
      </c>
      <c r="U491">
        <v>24</v>
      </c>
      <c r="V491" t="s">
        <v>1250</v>
      </c>
      <c r="Y491" t="s">
        <v>3434</v>
      </c>
      <c r="Z491" t="s">
        <v>773</v>
      </c>
    </row>
    <row r="492" spans="1:26" x14ac:dyDescent="0.25">
      <c r="A492" t="s">
        <v>97</v>
      </c>
      <c r="B492" t="s">
        <v>2724</v>
      </c>
      <c r="C492" t="s">
        <v>3928</v>
      </c>
      <c r="D492" t="s">
        <v>2723</v>
      </c>
      <c r="E492" t="s">
        <v>2724</v>
      </c>
      <c r="F492" t="s">
        <v>2725</v>
      </c>
      <c r="G492" t="s">
        <v>16</v>
      </c>
      <c r="H492" t="s">
        <v>2726</v>
      </c>
      <c r="I492" t="s">
        <v>2727</v>
      </c>
      <c r="J492" t="s">
        <v>17</v>
      </c>
      <c r="K492" t="s">
        <v>18</v>
      </c>
      <c r="L492" t="s">
        <v>2075</v>
      </c>
      <c r="M492">
        <v>40</v>
      </c>
      <c r="Q492" t="s">
        <v>97</v>
      </c>
      <c r="R492" t="s">
        <v>786</v>
      </c>
      <c r="S492" t="s">
        <v>786</v>
      </c>
      <c r="T492">
        <v>24</v>
      </c>
      <c r="U492">
        <v>24</v>
      </c>
      <c r="V492" t="s">
        <v>1250</v>
      </c>
      <c r="Y492" t="s">
        <v>3431</v>
      </c>
      <c r="Z492" t="s">
        <v>763</v>
      </c>
    </row>
    <row r="493" spans="1:26" x14ac:dyDescent="0.25">
      <c r="A493" t="s">
        <v>97</v>
      </c>
      <c r="B493" t="s">
        <v>2728</v>
      </c>
      <c r="C493" t="s">
        <v>3929</v>
      </c>
      <c r="D493" t="s">
        <v>2723</v>
      </c>
      <c r="E493" t="s">
        <v>2728</v>
      </c>
      <c r="F493" t="s">
        <v>2725</v>
      </c>
      <c r="G493" t="s">
        <v>16</v>
      </c>
      <c r="H493" t="s">
        <v>2729</v>
      </c>
      <c r="I493" t="s">
        <v>2730</v>
      </c>
      <c r="J493" t="s">
        <v>17</v>
      </c>
      <c r="K493" t="s">
        <v>23</v>
      </c>
      <c r="L493" t="s">
        <v>2075</v>
      </c>
      <c r="M493">
        <v>59</v>
      </c>
      <c r="Q493" t="s">
        <v>97</v>
      </c>
      <c r="R493" t="s">
        <v>786</v>
      </c>
      <c r="S493" t="s">
        <v>786</v>
      </c>
      <c r="T493">
        <v>24</v>
      </c>
      <c r="U493">
        <v>24</v>
      </c>
      <c r="V493" t="s">
        <v>1250</v>
      </c>
      <c r="Y493" t="s">
        <v>3404</v>
      </c>
      <c r="Z493" t="s">
        <v>1185</v>
      </c>
    </row>
    <row r="494" spans="1:26" x14ac:dyDescent="0.25">
      <c r="A494" t="s">
        <v>97</v>
      </c>
      <c r="B494" t="s">
        <v>2807</v>
      </c>
      <c r="C494" t="s">
        <v>3930</v>
      </c>
      <c r="D494" t="s">
        <v>211</v>
      </c>
      <c r="E494" t="s">
        <v>2807</v>
      </c>
      <c r="F494" t="s">
        <v>212</v>
      </c>
      <c r="G494" t="s">
        <v>28</v>
      </c>
      <c r="H494" t="s">
        <v>2808</v>
      </c>
      <c r="J494" t="s">
        <v>17</v>
      </c>
      <c r="K494" t="s">
        <v>18</v>
      </c>
      <c r="L494" t="s">
        <v>67</v>
      </c>
      <c r="M494">
        <v>40</v>
      </c>
      <c r="O494" t="s">
        <v>22</v>
      </c>
      <c r="Q494" t="s">
        <v>97</v>
      </c>
      <c r="R494" t="s">
        <v>774</v>
      </c>
      <c r="T494">
        <v>16</v>
      </c>
      <c r="U494">
        <v>16</v>
      </c>
      <c r="V494" t="s">
        <v>1250</v>
      </c>
      <c r="Y494" t="s">
        <v>563</v>
      </c>
      <c r="Z494" t="s">
        <v>563</v>
      </c>
    </row>
    <row r="495" spans="1:26" x14ac:dyDescent="0.25">
      <c r="A495" t="s">
        <v>97</v>
      </c>
      <c r="B495" t="s">
        <v>2809</v>
      </c>
      <c r="C495" t="s">
        <v>3931</v>
      </c>
      <c r="D495" t="s">
        <v>211</v>
      </c>
      <c r="E495" t="s">
        <v>2809</v>
      </c>
      <c r="F495" t="s">
        <v>212</v>
      </c>
      <c r="G495" t="s">
        <v>28</v>
      </c>
      <c r="H495" t="s">
        <v>2810</v>
      </c>
      <c r="J495" t="s">
        <v>17</v>
      </c>
      <c r="K495" t="s">
        <v>23</v>
      </c>
      <c r="L495" t="s">
        <v>67</v>
      </c>
      <c r="M495">
        <v>40</v>
      </c>
      <c r="O495" t="s">
        <v>22</v>
      </c>
      <c r="Q495" t="s">
        <v>97</v>
      </c>
      <c r="R495" t="s">
        <v>774</v>
      </c>
      <c r="T495">
        <v>16</v>
      </c>
      <c r="U495">
        <v>16</v>
      </c>
      <c r="V495" t="s">
        <v>1250</v>
      </c>
      <c r="Y495" t="s">
        <v>563</v>
      </c>
      <c r="Z495" t="s">
        <v>563</v>
      </c>
    </row>
    <row r="496" spans="1:26" x14ac:dyDescent="0.25">
      <c r="A496" t="s">
        <v>97</v>
      </c>
      <c r="B496" t="s">
        <v>257</v>
      </c>
      <c r="C496" t="s">
        <v>3932</v>
      </c>
      <c r="D496" t="s">
        <v>213</v>
      </c>
      <c r="E496" t="s">
        <v>257</v>
      </c>
      <c r="F496" t="s">
        <v>214</v>
      </c>
      <c r="G496" t="s">
        <v>16</v>
      </c>
      <c r="H496" t="s">
        <v>2803</v>
      </c>
      <c r="J496" t="s">
        <v>17</v>
      </c>
      <c r="K496" t="s">
        <v>18</v>
      </c>
      <c r="L496" t="s">
        <v>67</v>
      </c>
      <c r="M496">
        <v>40</v>
      </c>
      <c r="O496" t="s">
        <v>22</v>
      </c>
      <c r="Q496" t="s">
        <v>97</v>
      </c>
      <c r="R496" t="s">
        <v>961</v>
      </c>
      <c r="T496">
        <v>16</v>
      </c>
      <c r="U496">
        <v>16</v>
      </c>
      <c r="V496" t="s">
        <v>1250</v>
      </c>
      <c r="Y496" t="s">
        <v>563</v>
      </c>
      <c r="Z496" t="s">
        <v>563</v>
      </c>
    </row>
    <row r="497" spans="1:26" x14ac:dyDescent="0.25">
      <c r="A497" t="s">
        <v>97</v>
      </c>
      <c r="B497" t="s">
        <v>258</v>
      </c>
      <c r="C497" t="s">
        <v>3933</v>
      </c>
      <c r="D497" t="s">
        <v>213</v>
      </c>
      <c r="E497" t="s">
        <v>258</v>
      </c>
      <c r="F497" t="s">
        <v>214</v>
      </c>
      <c r="G497" t="s">
        <v>16</v>
      </c>
      <c r="H497" t="s">
        <v>2804</v>
      </c>
      <c r="J497" t="s">
        <v>17</v>
      </c>
      <c r="K497" t="s">
        <v>23</v>
      </c>
      <c r="L497" t="s">
        <v>67</v>
      </c>
      <c r="M497">
        <v>40</v>
      </c>
      <c r="O497" t="s">
        <v>22</v>
      </c>
      <c r="Q497" t="s">
        <v>97</v>
      </c>
      <c r="R497" t="s">
        <v>961</v>
      </c>
      <c r="T497">
        <v>16</v>
      </c>
      <c r="U497">
        <v>16</v>
      </c>
      <c r="V497" t="s">
        <v>1250</v>
      </c>
      <c r="Y497" t="s">
        <v>563</v>
      </c>
      <c r="Z497" t="s">
        <v>563</v>
      </c>
    </row>
    <row r="498" spans="1:26" x14ac:dyDescent="0.25">
      <c r="A498" t="s">
        <v>97</v>
      </c>
      <c r="B498" t="s">
        <v>531</v>
      </c>
      <c r="C498" t="s">
        <v>3934</v>
      </c>
      <c r="D498" t="s">
        <v>336</v>
      </c>
      <c r="E498" t="s">
        <v>531</v>
      </c>
      <c r="F498" t="s">
        <v>337</v>
      </c>
      <c r="G498" t="s">
        <v>16</v>
      </c>
      <c r="H498" t="s">
        <v>1594</v>
      </c>
      <c r="J498" t="s">
        <v>17</v>
      </c>
      <c r="K498" t="s">
        <v>18</v>
      </c>
      <c r="L498" t="s">
        <v>67</v>
      </c>
      <c r="M498">
        <v>40</v>
      </c>
      <c r="O498" t="s">
        <v>22</v>
      </c>
      <c r="Q498" t="s">
        <v>97</v>
      </c>
      <c r="R498" t="s">
        <v>959</v>
      </c>
      <c r="T498">
        <v>16</v>
      </c>
      <c r="U498">
        <v>16</v>
      </c>
      <c r="V498" t="s">
        <v>1250</v>
      </c>
      <c r="Y498" t="s">
        <v>563</v>
      </c>
      <c r="Z498" t="s">
        <v>563</v>
      </c>
    </row>
    <row r="499" spans="1:26" x14ac:dyDescent="0.25">
      <c r="A499" t="s">
        <v>97</v>
      </c>
      <c r="B499" t="s">
        <v>532</v>
      </c>
      <c r="C499" t="s">
        <v>3935</v>
      </c>
      <c r="D499" t="s">
        <v>336</v>
      </c>
      <c r="E499" t="s">
        <v>532</v>
      </c>
      <c r="F499" t="s">
        <v>337</v>
      </c>
      <c r="G499" t="s">
        <v>16</v>
      </c>
      <c r="H499" t="s">
        <v>2802</v>
      </c>
      <c r="J499" t="s">
        <v>17</v>
      </c>
      <c r="K499" t="s">
        <v>23</v>
      </c>
      <c r="L499" t="s">
        <v>67</v>
      </c>
      <c r="M499">
        <v>40</v>
      </c>
      <c r="O499" t="s">
        <v>22</v>
      </c>
      <c r="Q499" t="s">
        <v>97</v>
      </c>
      <c r="R499" t="s">
        <v>959</v>
      </c>
      <c r="T499">
        <v>16</v>
      </c>
      <c r="U499">
        <v>16</v>
      </c>
      <c r="V499" t="s">
        <v>1250</v>
      </c>
      <c r="Y499" t="s">
        <v>563</v>
      </c>
      <c r="Z499" t="s">
        <v>563</v>
      </c>
    </row>
    <row r="500" spans="1:26" x14ac:dyDescent="0.25">
      <c r="A500" t="s">
        <v>97</v>
      </c>
      <c r="B500" t="s">
        <v>260</v>
      </c>
      <c r="C500" t="s">
        <v>3936</v>
      </c>
      <c r="D500" t="s">
        <v>215</v>
      </c>
      <c r="E500" t="s">
        <v>260</v>
      </c>
      <c r="F500" t="s">
        <v>216</v>
      </c>
      <c r="G500" t="s">
        <v>16</v>
      </c>
      <c r="H500" t="s">
        <v>2811</v>
      </c>
      <c r="J500" t="s">
        <v>17</v>
      </c>
      <c r="K500" t="s">
        <v>23</v>
      </c>
      <c r="L500" t="s">
        <v>67</v>
      </c>
      <c r="M500">
        <v>40</v>
      </c>
      <c r="O500" t="s">
        <v>22</v>
      </c>
      <c r="Q500" t="s">
        <v>97</v>
      </c>
      <c r="R500" t="s">
        <v>958</v>
      </c>
      <c r="T500">
        <v>16</v>
      </c>
      <c r="U500">
        <v>16</v>
      </c>
      <c r="V500" t="s">
        <v>1250</v>
      </c>
      <c r="Y500" t="s">
        <v>563</v>
      </c>
      <c r="Z500" t="s">
        <v>563</v>
      </c>
    </row>
    <row r="501" spans="1:26" x14ac:dyDescent="0.25">
      <c r="A501" t="s">
        <v>97</v>
      </c>
      <c r="B501" t="s">
        <v>2812</v>
      </c>
      <c r="C501" t="s">
        <v>3937</v>
      </c>
      <c r="D501" t="s">
        <v>205</v>
      </c>
      <c r="E501" t="s">
        <v>2812</v>
      </c>
      <c r="F501" t="s">
        <v>206</v>
      </c>
      <c r="G501" t="s">
        <v>21</v>
      </c>
      <c r="H501" t="s">
        <v>2813</v>
      </c>
      <c r="J501" t="s">
        <v>17</v>
      </c>
      <c r="K501" t="s">
        <v>18</v>
      </c>
      <c r="L501" t="s">
        <v>67</v>
      </c>
      <c r="M501">
        <v>40</v>
      </c>
      <c r="O501" t="s">
        <v>22</v>
      </c>
      <c r="Q501" t="s">
        <v>97</v>
      </c>
      <c r="R501" t="s">
        <v>2814</v>
      </c>
      <c r="T501">
        <v>16</v>
      </c>
      <c r="U501">
        <v>16</v>
      </c>
      <c r="V501" t="s">
        <v>1250</v>
      </c>
      <c r="Y501" t="s">
        <v>563</v>
      </c>
      <c r="Z501" t="s">
        <v>563</v>
      </c>
    </row>
    <row r="502" spans="1:26" x14ac:dyDescent="0.25">
      <c r="A502" t="s">
        <v>97</v>
      </c>
      <c r="B502" t="s">
        <v>2815</v>
      </c>
      <c r="C502" t="s">
        <v>3938</v>
      </c>
      <c r="D502" t="s">
        <v>205</v>
      </c>
      <c r="E502" t="s">
        <v>2815</v>
      </c>
      <c r="F502" t="s">
        <v>206</v>
      </c>
      <c r="G502" t="s">
        <v>21</v>
      </c>
      <c r="H502" t="s">
        <v>2816</v>
      </c>
      <c r="J502" t="s">
        <v>17</v>
      </c>
      <c r="K502" t="s">
        <v>23</v>
      </c>
      <c r="L502" t="s">
        <v>67</v>
      </c>
      <c r="M502">
        <v>40</v>
      </c>
      <c r="O502" t="s">
        <v>22</v>
      </c>
      <c r="Q502" t="s">
        <v>97</v>
      </c>
      <c r="R502" t="s">
        <v>2814</v>
      </c>
      <c r="T502">
        <v>16</v>
      </c>
      <c r="U502">
        <v>16</v>
      </c>
      <c r="V502" t="s">
        <v>1250</v>
      </c>
      <c r="Y502" t="s">
        <v>563</v>
      </c>
      <c r="Z502" t="s">
        <v>563</v>
      </c>
    </row>
    <row r="503" spans="1:26" x14ac:dyDescent="0.25">
      <c r="A503" t="s">
        <v>97</v>
      </c>
      <c r="B503" t="s">
        <v>261</v>
      </c>
      <c r="C503" t="s">
        <v>3939</v>
      </c>
      <c r="D503" t="s">
        <v>217</v>
      </c>
      <c r="E503" t="s">
        <v>261</v>
      </c>
      <c r="F503" t="s">
        <v>218</v>
      </c>
      <c r="G503" t="s">
        <v>16</v>
      </c>
      <c r="H503" t="s">
        <v>2805</v>
      </c>
      <c r="J503" t="s">
        <v>17</v>
      </c>
      <c r="K503" t="s">
        <v>18</v>
      </c>
      <c r="L503" t="s">
        <v>73</v>
      </c>
      <c r="M503">
        <v>40</v>
      </c>
      <c r="Q503" t="s">
        <v>97</v>
      </c>
      <c r="R503" t="s">
        <v>817</v>
      </c>
      <c r="T503">
        <v>8</v>
      </c>
      <c r="U503">
        <v>8</v>
      </c>
      <c r="V503" t="s">
        <v>1250</v>
      </c>
      <c r="Y503" t="s">
        <v>563</v>
      </c>
      <c r="Z503" t="s">
        <v>563</v>
      </c>
    </row>
    <row r="504" spans="1:26" x14ac:dyDescent="0.25">
      <c r="A504" t="s">
        <v>97</v>
      </c>
      <c r="B504" t="s">
        <v>262</v>
      </c>
      <c r="C504" t="s">
        <v>3940</v>
      </c>
      <c r="D504" t="s">
        <v>217</v>
      </c>
      <c r="E504" t="s">
        <v>262</v>
      </c>
      <c r="F504" t="s">
        <v>218</v>
      </c>
      <c r="G504" t="s">
        <v>16</v>
      </c>
      <c r="H504" t="s">
        <v>2806</v>
      </c>
      <c r="J504" t="s">
        <v>17</v>
      </c>
      <c r="K504" t="s">
        <v>23</v>
      </c>
      <c r="L504" t="s">
        <v>73</v>
      </c>
      <c r="M504">
        <v>40</v>
      </c>
      <c r="Q504" t="s">
        <v>97</v>
      </c>
      <c r="R504" t="s">
        <v>817</v>
      </c>
      <c r="T504">
        <v>8</v>
      </c>
      <c r="U504">
        <v>8</v>
      </c>
      <c r="V504" t="s">
        <v>1250</v>
      </c>
      <c r="Y504" t="s">
        <v>563</v>
      </c>
      <c r="Z504" t="s">
        <v>563</v>
      </c>
    </row>
    <row r="505" spans="1:26" x14ac:dyDescent="0.25">
      <c r="A505" t="s">
        <v>97</v>
      </c>
      <c r="B505" t="s">
        <v>1127</v>
      </c>
      <c r="C505" t="s">
        <v>3941</v>
      </c>
      <c r="D505" t="s">
        <v>98</v>
      </c>
      <c r="E505" t="s">
        <v>1127</v>
      </c>
      <c r="F505" t="s">
        <v>99</v>
      </c>
      <c r="G505" t="s">
        <v>16</v>
      </c>
      <c r="H505" t="s">
        <v>2817</v>
      </c>
      <c r="J505" t="s">
        <v>17</v>
      </c>
      <c r="K505" t="s">
        <v>18</v>
      </c>
      <c r="L505" t="s">
        <v>73</v>
      </c>
      <c r="M505">
        <v>40</v>
      </c>
      <c r="Q505" t="s">
        <v>97</v>
      </c>
      <c r="R505" t="s">
        <v>784</v>
      </c>
      <c r="T505">
        <v>8</v>
      </c>
      <c r="U505">
        <v>8</v>
      </c>
      <c r="V505" t="s">
        <v>1250</v>
      </c>
      <c r="Y505" t="s">
        <v>563</v>
      </c>
      <c r="Z505" t="s">
        <v>563</v>
      </c>
    </row>
    <row r="506" spans="1:26" x14ac:dyDescent="0.25">
      <c r="A506" t="s">
        <v>100</v>
      </c>
      <c r="B506" t="s">
        <v>3231</v>
      </c>
      <c r="C506" t="s">
        <v>3942</v>
      </c>
      <c r="D506" t="s">
        <v>3230</v>
      </c>
      <c r="E506" t="s">
        <v>3231</v>
      </c>
      <c r="F506" t="s">
        <v>3232</v>
      </c>
      <c r="G506" t="s">
        <v>16</v>
      </c>
      <c r="H506" t="s">
        <v>3233</v>
      </c>
      <c r="J506" t="s">
        <v>36</v>
      </c>
      <c r="K506" t="s">
        <v>18</v>
      </c>
      <c r="L506" t="s">
        <v>25</v>
      </c>
      <c r="M506">
        <v>66</v>
      </c>
      <c r="Q506" t="s">
        <v>100</v>
      </c>
      <c r="R506" t="s">
        <v>3234</v>
      </c>
      <c r="S506" t="s">
        <v>3234</v>
      </c>
      <c r="T506">
        <v>16</v>
      </c>
      <c r="U506">
        <v>16</v>
      </c>
      <c r="V506" t="s">
        <v>1250</v>
      </c>
      <c r="Y506" t="s">
        <v>563</v>
      </c>
      <c r="Z506" t="s">
        <v>563</v>
      </c>
    </row>
    <row r="507" spans="1:26" x14ac:dyDescent="0.25">
      <c r="A507" t="s">
        <v>100</v>
      </c>
      <c r="B507" t="s">
        <v>3235</v>
      </c>
      <c r="C507" t="s">
        <v>3943</v>
      </c>
      <c r="D507" t="s">
        <v>3230</v>
      </c>
      <c r="E507" t="s">
        <v>3235</v>
      </c>
      <c r="F507" t="s">
        <v>3232</v>
      </c>
      <c r="G507" t="s">
        <v>16</v>
      </c>
      <c r="H507" t="s">
        <v>3236</v>
      </c>
      <c r="J507" t="s">
        <v>36</v>
      </c>
      <c r="K507" t="s">
        <v>23</v>
      </c>
      <c r="L507" t="s">
        <v>25</v>
      </c>
      <c r="M507">
        <v>66</v>
      </c>
      <c r="Q507" t="s">
        <v>100</v>
      </c>
      <c r="R507" t="s">
        <v>3234</v>
      </c>
      <c r="S507" t="s">
        <v>3234</v>
      </c>
      <c r="T507">
        <v>16</v>
      </c>
      <c r="U507">
        <v>16</v>
      </c>
      <c r="V507" t="s">
        <v>1250</v>
      </c>
      <c r="Y507" t="s">
        <v>563</v>
      </c>
      <c r="Z507" t="s">
        <v>563</v>
      </c>
    </row>
    <row r="508" spans="1:26" x14ac:dyDescent="0.25">
      <c r="A508" t="s">
        <v>100</v>
      </c>
      <c r="B508" t="s">
        <v>1599</v>
      </c>
      <c r="C508" t="s">
        <v>3944</v>
      </c>
      <c r="D508" t="s">
        <v>1595</v>
      </c>
      <c r="E508" t="s">
        <v>1599</v>
      </c>
      <c r="F508" t="s">
        <v>1597</v>
      </c>
      <c r="G508" t="s">
        <v>21</v>
      </c>
      <c r="H508" t="s">
        <v>1600</v>
      </c>
      <c r="J508" t="s">
        <v>36</v>
      </c>
      <c r="K508" t="s">
        <v>18</v>
      </c>
      <c r="L508" t="s">
        <v>25</v>
      </c>
      <c r="M508">
        <v>90</v>
      </c>
      <c r="O508" t="s">
        <v>22</v>
      </c>
      <c r="P508" t="s">
        <v>22</v>
      </c>
      <c r="Q508" t="s">
        <v>100</v>
      </c>
      <c r="R508" t="s">
        <v>446</v>
      </c>
      <c r="S508" t="s">
        <v>446</v>
      </c>
      <c r="T508">
        <v>16</v>
      </c>
      <c r="U508">
        <v>16</v>
      </c>
      <c r="V508" t="s">
        <v>1250</v>
      </c>
      <c r="Y508" t="s">
        <v>563</v>
      </c>
      <c r="Z508" t="s">
        <v>563</v>
      </c>
    </row>
    <row r="509" spans="1:26" x14ac:dyDescent="0.25">
      <c r="A509" t="s">
        <v>100</v>
      </c>
      <c r="B509" t="s">
        <v>1596</v>
      </c>
      <c r="C509" t="s">
        <v>3945</v>
      </c>
      <c r="D509" t="s">
        <v>1595</v>
      </c>
      <c r="E509" t="s">
        <v>1596</v>
      </c>
      <c r="F509" t="s">
        <v>1597</v>
      </c>
      <c r="G509" t="s">
        <v>21</v>
      </c>
      <c r="H509" t="s">
        <v>1598</v>
      </c>
      <c r="J509" t="s">
        <v>36</v>
      </c>
      <c r="K509" t="s">
        <v>23</v>
      </c>
      <c r="L509" t="s">
        <v>25</v>
      </c>
      <c r="M509">
        <v>90</v>
      </c>
      <c r="O509" t="s">
        <v>22</v>
      </c>
      <c r="P509" t="s">
        <v>22</v>
      </c>
      <c r="Q509" t="s">
        <v>100</v>
      </c>
      <c r="R509" t="s">
        <v>446</v>
      </c>
      <c r="S509" t="s">
        <v>446</v>
      </c>
      <c r="T509">
        <v>16</v>
      </c>
      <c r="U509">
        <v>16</v>
      </c>
      <c r="V509" t="s">
        <v>1250</v>
      </c>
      <c r="Y509" t="s">
        <v>563</v>
      </c>
      <c r="Z509" t="s">
        <v>563</v>
      </c>
    </row>
    <row r="510" spans="1:26" x14ac:dyDescent="0.25">
      <c r="A510" t="s">
        <v>100</v>
      </c>
      <c r="B510" t="s">
        <v>3227</v>
      </c>
      <c r="C510" t="s">
        <v>3946</v>
      </c>
      <c r="D510" t="s">
        <v>1601</v>
      </c>
      <c r="E510" t="s">
        <v>3227</v>
      </c>
      <c r="F510" t="s">
        <v>1603</v>
      </c>
      <c r="G510" t="s">
        <v>24</v>
      </c>
      <c r="H510" t="s">
        <v>3228</v>
      </c>
      <c r="J510" t="s">
        <v>36</v>
      </c>
      <c r="K510" t="s">
        <v>18</v>
      </c>
      <c r="L510" t="s">
        <v>25</v>
      </c>
      <c r="M510">
        <v>90</v>
      </c>
      <c r="P510" t="s">
        <v>22</v>
      </c>
      <c r="Q510" t="s">
        <v>100</v>
      </c>
      <c r="R510" t="s">
        <v>449</v>
      </c>
      <c r="S510" t="s">
        <v>449</v>
      </c>
      <c r="T510">
        <v>16</v>
      </c>
      <c r="U510">
        <v>16</v>
      </c>
      <c r="V510" t="s">
        <v>1250</v>
      </c>
      <c r="Y510" t="s">
        <v>563</v>
      </c>
      <c r="Z510" t="s">
        <v>563</v>
      </c>
    </row>
    <row r="511" spans="1:26" x14ac:dyDescent="0.25">
      <c r="A511" t="s">
        <v>100</v>
      </c>
      <c r="B511" t="s">
        <v>3229</v>
      </c>
      <c r="C511" t="s">
        <v>3947</v>
      </c>
      <c r="D511" t="s">
        <v>1601</v>
      </c>
      <c r="E511" t="s">
        <v>3229</v>
      </c>
      <c r="F511" t="s">
        <v>1603</v>
      </c>
      <c r="G511" t="s">
        <v>24</v>
      </c>
      <c r="H511" t="s">
        <v>2671</v>
      </c>
      <c r="J511" t="s">
        <v>36</v>
      </c>
      <c r="K511" t="s">
        <v>23</v>
      </c>
      <c r="L511" t="s">
        <v>25</v>
      </c>
      <c r="M511">
        <v>60</v>
      </c>
      <c r="P511" t="s">
        <v>22</v>
      </c>
      <c r="Q511" t="s">
        <v>100</v>
      </c>
      <c r="R511" t="s">
        <v>468</v>
      </c>
      <c r="S511" t="s">
        <v>468</v>
      </c>
      <c r="T511">
        <v>16</v>
      </c>
      <c r="U511">
        <v>16</v>
      </c>
      <c r="V511" t="s">
        <v>1250</v>
      </c>
      <c r="Y511" t="s">
        <v>563</v>
      </c>
      <c r="Z511" t="s">
        <v>563</v>
      </c>
    </row>
    <row r="512" spans="1:26" x14ac:dyDescent="0.25">
      <c r="A512" t="s">
        <v>100</v>
      </c>
      <c r="B512" t="s">
        <v>1602</v>
      </c>
      <c r="C512" t="s">
        <v>3948</v>
      </c>
      <c r="D512" t="s">
        <v>1601</v>
      </c>
      <c r="E512" t="s">
        <v>1602</v>
      </c>
      <c r="F512" t="s">
        <v>1603</v>
      </c>
      <c r="G512" t="s">
        <v>16</v>
      </c>
      <c r="H512" t="s">
        <v>1604</v>
      </c>
      <c r="J512" t="s">
        <v>36</v>
      </c>
      <c r="K512" t="s">
        <v>18</v>
      </c>
      <c r="L512" t="s">
        <v>25</v>
      </c>
      <c r="M512">
        <v>66</v>
      </c>
      <c r="P512" t="s">
        <v>22</v>
      </c>
      <c r="Q512" t="s">
        <v>100</v>
      </c>
      <c r="R512" t="s">
        <v>1605</v>
      </c>
      <c r="S512" t="s">
        <v>1605</v>
      </c>
      <c r="T512">
        <v>16</v>
      </c>
      <c r="U512">
        <v>16</v>
      </c>
      <c r="V512" t="s">
        <v>1250</v>
      </c>
      <c r="Y512" t="s">
        <v>563</v>
      </c>
      <c r="Z512" t="s">
        <v>563</v>
      </c>
    </row>
    <row r="513" spans="1:26" x14ac:dyDescent="0.25">
      <c r="A513" t="s">
        <v>100</v>
      </c>
      <c r="B513" t="s">
        <v>1606</v>
      </c>
      <c r="C513" t="s">
        <v>3949</v>
      </c>
      <c r="D513" t="s">
        <v>1601</v>
      </c>
      <c r="E513" t="s">
        <v>1606</v>
      </c>
      <c r="F513" t="s">
        <v>1603</v>
      </c>
      <c r="G513" t="s">
        <v>16</v>
      </c>
      <c r="H513" t="s">
        <v>1607</v>
      </c>
      <c r="J513" t="s">
        <v>36</v>
      </c>
      <c r="K513" t="s">
        <v>23</v>
      </c>
      <c r="L513" t="s">
        <v>25</v>
      </c>
      <c r="M513">
        <v>70</v>
      </c>
      <c r="P513" t="s">
        <v>22</v>
      </c>
      <c r="Q513" t="s">
        <v>100</v>
      </c>
      <c r="R513" t="s">
        <v>1605</v>
      </c>
      <c r="S513" t="s">
        <v>1605</v>
      </c>
      <c r="T513">
        <v>16</v>
      </c>
      <c r="U513">
        <v>16</v>
      </c>
      <c r="V513" t="s">
        <v>1250</v>
      </c>
      <c r="Y513" t="s">
        <v>563</v>
      </c>
      <c r="Z513" t="s">
        <v>563</v>
      </c>
    </row>
    <row r="514" spans="1:26" x14ac:dyDescent="0.25">
      <c r="A514" t="s">
        <v>100</v>
      </c>
      <c r="B514" t="s">
        <v>3253</v>
      </c>
      <c r="C514" t="s">
        <v>3950</v>
      </c>
      <c r="D514" t="s">
        <v>286</v>
      </c>
      <c r="E514" t="s">
        <v>3253</v>
      </c>
      <c r="F514" t="s">
        <v>287</v>
      </c>
      <c r="G514" t="s">
        <v>21</v>
      </c>
      <c r="H514" t="s">
        <v>3254</v>
      </c>
      <c r="J514" t="s">
        <v>36</v>
      </c>
      <c r="K514" t="s">
        <v>18</v>
      </c>
      <c r="L514" t="s">
        <v>25</v>
      </c>
      <c r="M514">
        <v>45</v>
      </c>
      <c r="Q514" t="s">
        <v>100</v>
      </c>
      <c r="R514" t="s">
        <v>467</v>
      </c>
      <c r="S514" t="s">
        <v>467</v>
      </c>
      <c r="T514">
        <v>16</v>
      </c>
      <c r="U514">
        <v>16</v>
      </c>
      <c r="V514" t="s">
        <v>1250</v>
      </c>
      <c r="Y514" t="s">
        <v>563</v>
      </c>
      <c r="Z514" t="s">
        <v>563</v>
      </c>
    </row>
    <row r="515" spans="1:26" x14ac:dyDescent="0.25">
      <c r="A515" t="s">
        <v>100</v>
      </c>
      <c r="B515" t="s">
        <v>3255</v>
      </c>
      <c r="C515" t="s">
        <v>3951</v>
      </c>
      <c r="D515" t="s">
        <v>286</v>
      </c>
      <c r="E515" t="s">
        <v>3255</v>
      </c>
      <c r="F515" t="s">
        <v>287</v>
      </c>
      <c r="G515" t="s">
        <v>21</v>
      </c>
      <c r="H515" t="s">
        <v>3256</v>
      </c>
      <c r="J515" t="s">
        <v>36</v>
      </c>
      <c r="K515" t="s">
        <v>23</v>
      </c>
      <c r="L515" t="s">
        <v>25</v>
      </c>
      <c r="M515">
        <v>45</v>
      </c>
      <c r="Q515" t="s">
        <v>100</v>
      </c>
      <c r="R515" t="s">
        <v>467</v>
      </c>
      <c r="S515" t="s">
        <v>467</v>
      </c>
      <c r="T515">
        <v>16</v>
      </c>
      <c r="U515">
        <v>16</v>
      </c>
      <c r="V515" t="s">
        <v>1250</v>
      </c>
      <c r="Y515" t="s">
        <v>563</v>
      </c>
      <c r="Z515" t="s">
        <v>563</v>
      </c>
    </row>
    <row r="516" spans="1:26" x14ac:dyDescent="0.25">
      <c r="A516" t="s">
        <v>100</v>
      </c>
      <c r="B516" t="s">
        <v>3244</v>
      </c>
      <c r="C516" t="s">
        <v>3952</v>
      </c>
      <c r="D516" t="s">
        <v>3243</v>
      </c>
      <c r="E516" t="s">
        <v>3244</v>
      </c>
      <c r="F516" t="s">
        <v>3245</v>
      </c>
      <c r="G516" t="s">
        <v>16</v>
      </c>
      <c r="H516" t="s">
        <v>3246</v>
      </c>
      <c r="J516" t="s">
        <v>36</v>
      </c>
      <c r="K516" t="s">
        <v>18</v>
      </c>
      <c r="L516" t="s">
        <v>25</v>
      </c>
      <c r="M516">
        <v>90</v>
      </c>
      <c r="Q516" t="s">
        <v>100</v>
      </c>
      <c r="R516" t="s">
        <v>3449</v>
      </c>
      <c r="S516" t="s">
        <v>3449</v>
      </c>
      <c r="T516">
        <v>16</v>
      </c>
      <c r="U516">
        <v>16</v>
      </c>
      <c r="V516" t="s">
        <v>1250</v>
      </c>
      <c r="Y516" t="s">
        <v>563</v>
      </c>
      <c r="Z516" t="s">
        <v>563</v>
      </c>
    </row>
    <row r="517" spans="1:26" x14ac:dyDescent="0.25">
      <c r="A517" t="s">
        <v>100</v>
      </c>
      <c r="B517" t="s">
        <v>3247</v>
      </c>
      <c r="C517" t="s">
        <v>3954</v>
      </c>
      <c r="D517" t="s">
        <v>3243</v>
      </c>
      <c r="E517" t="s">
        <v>3247</v>
      </c>
      <c r="F517" t="s">
        <v>3245</v>
      </c>
      <c r="G517" t="s">
        <v>16</v>
      </c>
      <c r="H517" t="s">
        <v>3248</v>
      </c>
      <c r="J517" t="s">
        <v>36</v>
      </c>
      <c r="K517" t="s">
        <v>23</v>
      </c>
      <c r="L517" t="s">
        <v>25</v>
      </c>
      <c r="M517">
        <v>90</v>
      </c>
      <c r="Q517" t="s">
        <v>100</v>
      </c>
      <c r="R517" t="s">
        <v>3449</v>
      </c>
      <c r="S517" t="s">
        <v>3449</v>
      </c>
      <c r="T517">
        <v>16</v>
      </c>
      <c r="U517">
        <v>16</v>
      </c>
      <c r="V517" t="s">
        <v>1250</v>
      </c>
      <c r="Y517" t="s">
        <v>563</v>
      </c>
      <c r="Z517" t="s">
        <v>563</v>
      </c>
    </row>
    <row r="518" spans="1:26" x14ac:dyDescent="0.25">
      <c r="A518" t="s">
        <v>100</v>
      </c>
      <c r="B518" t="s">
        <v>3238</v>
      </c>
      <c r="C518" t="s">
        <v>3955</v>
      </c>
      <c r="D518" t="s">
        <v>3237</v>
      </c>
      <c r="E518" t="s">
        <v>3238</v>
      </c>
      <c r="F518" t="s">
        <v>3239</v>
      </c>
      <c r="G518" t="s">
        <v>16</v>
      </c>
      <c r="H518" t="s">
        <v>3240</v>
      </c>
      <c r="J518" t="s">
        <v>36</v>
      </c>
      <c r="K518" t="s">
        <v>18</v>
      </c>
      <c r="L518" t="s">
        <v>25</v>
      </c>
      <c r="M518">
        <v>66</v>
      </c>
      <c r="Q518" t="s">
        <v>100</v>
      </c>
      <c r="R518" t="s">
        <v>450</v>
      </c>
      <c r="S518" t="s">
        <v>450</v>
      </c>
      <c r="T518">
        <v>16</v>
      </c>
      <c r="U518">
        <v>16</v>
      </c>
      <c r="V518" t="s">
        <v>1250</v>
      </c>
      <c r="Y518" t="s">
        <v>563</v>
      </c>
      <c r="Z518" t="s">
        <v>563</v>
      </c>
    </row>
    <row r="519" spans="1:26" x14ac:dyDescent="0.25">
      <c r="A519" t="s">
        <v>100</v>
      </c>
      <c r="B519" t="s">
        <v>3241</v>
      </c>
      <c r="C519" t="s">
        <v>3956</v>
      </c>
      <c r="D519" t="s">
        <v>3237</v>
      </c>
      <c r="E519" t="s">
        <v>3241</v>
      </c>
      <c r="F519" t="s">
        <v>3239</v>
      </c>
      <c r="G519" t="s">
        <v>16</v>
      </c>
      <c r="H519" t="s">
        <v>3242</v>
      </c>
      <c r="J519" t="s">
        <v>36</v>
      </c>
      <c r="K519" t="s">
        <v>23</v>
      </c>
      <c r="L519" t="s">
        <v>25</v>
      </c>
      <c r="M519">
        <v>66</v>
      </c>
      <c r="Q519" t="s">
        <v>100</v>
      </c>
      <c r="R519" t="s">
        <v>450</v>
      </c>
      <c r="S519" t="s">
        <v>450</v>
      </c>
      <c r="T519">
        <v>16</v>
      </c>
      <c r="U519">
        <v>16</v>
      </c>
      <c r="V519" t="s">
        <v>1250</v>
      </c>
      <c r="Y519" t="s">
        <v>563</v>
      </c>
      <c r="Z519" t="s">
        <v>563</v>
      </c>
    </row>
    <row r="520" spans="1:26" x14ac:dyDescent="0.25">
      <c r="A520" t="s">
        <v>100</v>
      </c>
      <c r="B520" t="s">
        <v>3258</v>
      </c>
      <c r="C520" t="s">
        <v>3957</v>
      </c>
      <c r="D520" t="s">
        <v>3257</v>
      </c>
      <c r="E520" t="s">
        <v>3258</v>
      </c>
      <c r="F520" t="s">
        <v>3259</v>
      </c>
      <c r="G520" t="s">
        <v>16</v>
      </c>
      <c r="H520" t="s">
        <v>3260</v>
      </c>
      <c r="J520" t="s">
        <v>36</v>
      </c>
      <c r="K520" t="s">
        <v>18</v>
      </c>
      <c r="L520" t="s">
        <v>25</v>
      </c>
      <c r="M520">
        <v>90</v>
      </c>
      <c r="Q520" t="s">
        <v>100</v>
      </c>
      <c r="R520" t="s">
        <v>2441</v>
      </c>
      <c r="S520" t="s">
        <v>2441</v>
      </c>
      <c r="T520">
        <v>16</v>
      </c>
      <c r="U520">
        <v>16</v>
      </c>
      <c r="V520" t="s">
        <v>1250</v>
      </c>
      <c r="Y520" t="s">
        <v>563</v>
      </c>
      <c r="Z520" t="s">
        <v>563</v>
      </c>
    </row>
    <row r="521" spans="1:26" x14ac:dyDescent="0.25">
      <c r="A521" t="s">
        <v>100</v>
      </c>
      <c r="B521" t="s">
        <v>1609</v>
      </c>
      <c r="C521" t="s">
        <v>3958</v>
      </c>
      <c r="D521" t="s">
        <v>1608</v>
      </c>
      <c r="E521" t="s">
        <v>1609</v>
      </c>
      <c r="F521" t="s">
        <v>1610</v>
      </c>
      <c r="G521" t="s">
        <v>16</v>
      </c>
      <c r="H521" t="s">
        <v>1611</v>
      </c>
      <c r="J521" t="s">
        <v>36</v>
      </c>
      <c r="K521" t="s">
        <v>18</v>
      </c>
      <c r="L521" t="s">
        <v>25</v>
      </c>
      <c r="M521">
        <v>90</v>
      </c>
      <c r="P521" t="s">
        <v>22</v>
      </c>
      <c r="Q521" t="s">
        <v>100</v>
      </c>
      <c r="R521" t="s">
        <v>1612</v>
      </c>
      <c r="S521" t="s">
        <v>1612</v>
      </c>
      <c r="T521">
        <v>16</v>
      </c>
      <c r="U521">
        <v>16</v>
      </c>
      <c r="V521" t="s">
        <v>1250</v>
      </c>
      <c r="Y521" t="s">
        <v>563</v>
      </c>
      <c r="Z521" t="s">
        <v>563</v>
      </c>
    </row>
    <row r="522" spans="1:26" x14ac:dyDescent="0.25">
      <c r="A522" t="s">
        <v>100</v>
      </c>
      <c r="B522" t="s">
        <v>1613</v>
      </c>
      <c r="C522" t="s">
        <v>3959</v>
      </c>
      <c r="D522" t="s">
        <v>1608</v>
      </c>
      <c r="E522" t="s">
        <v>1613</v>
      </c>
      <c r="F522" t="s">
        <v>1610</v>
      </c>
      <c r="G522" t="s">
        <v>16</v>
      </c>
      <c r="H522" t="s">
        <v>1614</v>
      </c>
      <c r="J522" t="s">
        <v>36</v>
      </c>
      <c r="K522" t="s">
        <v>23</v>
      </c>
      <c r="L522" t="s">
        <v>25</v>
      </c>
      <c r="M522">
        <v>90</v>
      </c>
      <c r="P522" t="s">
        <v>22</v>
      </c>
      <c r="Q522" t="s">
        <v>100</v>
      </c>
      <c r="R522" t="s">
        <v>1612</v>
      </c>
      <c r="S522" t="s">
        <v>1612</v>
      </c>
      <c r="T522">
        <v>16</v>
      </c>
      <c r="U522">
        <v>16</v>
      </c>
      <c r="V522" t="s">
        <v>1250</v>
      </c>
      <c r="Y522" t="s">
        <v>563</v>
      </c>
      <c r="Z522" t="s">
        <v>563</v>
      </c>
    </row>
    <row r="523" spans="1:26" x14ac:dyDescent="0.25">
      <c r="A523" t="s">
        <v>100</v>
      </c>
      <c r="B523" t="s">
        <v>1619</v>
      </c>
      <c r="C523" t="s">
        <v>3960</v>
      </c>
      <c r="D523" t="s">
        <v>1615</v>
      </c>
      <c r="E523" t="s">
        <v>1619</v>
      </c>
      <c r="F523" t="s">
        <v>1617</v>
      </c>
      <c r="G523" t="s">
        <v>16</v>
      </c>
      <c r="H523" t="s">
        <v>1620</v>
      </c>
      <c r="J523" t="s">
        <v>36</v>
      </c>
      <c r="K523" t="s">
        <v>18</v>
      </c>
      <c r="L523" t="s">
        <v>25</v>
      </c>
      <c r="M523">
        <v>90</v>
      </c>
      <c r="P523" t="s">
        <v>22</v>
      </c>
      <c r="Q523" t="s">
        <v>100</v>
      </c>
      <c r="R523" t="s">
        <v>453</v>
      </c>
      <c r="S523" t="s">
        <v>453</v>
      </c>
      <c r="T523">
        <v>16</v>
      </c>
      <c r="U523">
        <v>16</v>
      </c>
      <c r="V523" t="s">
        <v>1250</v>
      </c>
      <c r="Y523" t="s">
        <v>563</v>
      </c>
      <c r="Z523" t="s">
        <v>563</v>
      </c>
    </row>
    <row r="524" spans="1:26" x14ac:dyDescent="0.25">
      <c r="A524" t="s">
        <v>100</v>
      </c>
      <c r="B524" t="s">
        <v>1616</v>
      </c>
      <c r="C524" t="s">
        <v>3961</v>
      </c>
      <c r="D524" t="s">
        <v>1615</v>
      </c>
      <c r="E524" t="s">
        <v>1616</v>
      </c>
      <c r="F524" t="s">
        <v>1617</v>
      </c>
      <c r="G524" t="s">
        <v>16</v>
      </c>
      <c r="H524" t="s">
        <v>1618</v>
      </c>
      <c r="J524" t="s">
        <v>36</v>
      </c>
      <c r="K524" t="s">
        <v>23</v>
      </c>
      <c r="L524" t="s">
        <v>25</v>
      </c>
      <c r="M524">
        <v>90</v>
      </c>
      <c r="P524" t="s">
        <v>22</v>
      </c>
      <c r="Q524" t="s">
        <v>100</v>
      </c>
      <c r="R524" t="s">
        <v>453</v>
      </c>
      <c r="S524" t="s">
        <v>453</v>
      </c>
      <c r="T524">
        <v>16</v>
      </c>
      <c r="U524">
        <v>16</v>
      </c>
      <c r="V524" t="s">
        <v>1250</v>
      </c>
      <c r="Y524" t="s">
        <v>563</v>
      </c>
      <c r="Z524" t="s">
        <v>563</v>
      </c>
    </row>
    <row r="525" spans="1:26" x14ac:dyDescent="0.25">
      <c r="A525" t="s">
        <v>100</v>
      </c>
      <c r="B525" t="s">
        <v>3179</v>
      </c>
      <c r="C525" t="s">
        <v>3962</v>
      </c>
      <c r="D525" t="s">
        <v>3178</v>
      </c>
      <c r="E525" t="s">
        <v>3179</v>
      </c>
      <c r="F525" t="s">
        <v>3180</v>
      </c>
      <c r="G525" t="s">
        <v>21</v>
      </c>
      <c r="H525" t="s">
        <v>3181</v>
      </c>
      <c r="J525" t="s">
        <v>36</v>
      </c>
      <c r="K525" t="s">
        <v>18</v>
      </c>
      <c r="L525" t="s">
        <v>25</v>
      </c>
      <c r="M525">
        <v>66</v>
      </c>
      <c r="P525" t="s">
        <v>22</v>
      </c>
      <c r="Q525" t="s">
        <v>100</v>
      </c>
      <c r="R525" t="s">
        <v>827</v>
      </c>
      <c r="T525">
        <v>16</v>
      </c>
      <c r="U525">
        <v>16</v>
      </c>
      <c r="V525" t="s">
        <v>1250</v>
      </c>
      <c r="Y525" t="s">
        <v>563</v>
      </c>
      <c r="Z525" t="s">
        <v>563</v>
      </c>
    </row>
    <row r="526" spans="1:26" x14ac:dyDescent="0.25">
      <c r="A526" t="s">
        <v>100</v>
      </c>
      <c r="B526" t="s">
        <v>3182</v>
      </c>
      <c r="C526" t="s">
        <v>3963</v>
      </c>
      <c r="D526" t="s">
        <v>3178</v>
      </c>
      <c r="E526" t="s">
        <v>3182</v>
      </c>
      <c r="F526" t="s">
        <v>3180</v>
      </c>
      <c r="G526" t="s">
        <v>21</v>
      </c>
      <c r="H526" t="s">
        <v>992</v>
      </c>
      <c r="J526" t="s">
        <v>36</v>
      </c>
      <c r="K526" t="s">
        <v>23</v>
      </c>
      <c r="L526" t="s">
        <v>25</v>
      </c>
      <c r="M526">
        <v>66</v>
      </c>
      <c r="P526" t="s">
        <v>22</v>
      </c>
      <c r="Q526" t="s">
        <v>100</v>
      </c>
      <c r="R526" t="s">
        <v>827</v>
      </c>
      <c r="T526">
        <v>16</v>
      </c>
      <c r="U526">
        <v>16</v>
      </c>
      <c r="V526" t="s">
        <v>1250</v>
      </c>
      <c r="Y526" t="s">
        <v>563</v>
      </c>
      <c r="Z526" t="s">
        <v>563</v>
      </c>
    </row>
    <row r="527" spans="1:26" x14ac:dyDescent="0.25">
      <c r="A527" t="s">
        <v>100</v>
      </c>
      <c r="B527" t="s">
        <v>1090</v>
      </c>
      <c r="C527" t="s">
        <v>3964</v>
      </c>
      <c r="D527" t="s">
        <v>873</v>
      </c>
      <c r="E527" t="s">
        <v>1090</v>
      </c>
      <c r="F527" t="s">
        <v>874</v>
      </c>
      <c r="G527" t="s">
        <v>16</v>
      </c>
      <c r="H527" t="s">
        <v>2479</v>
      </c>
      <c r="J527" t="s">
        <v>36</v>
      </c>
      <c r="K527" t="s">
        <v>18</v>
      </c>
      <c r="L527" t="s">
        <v>25</v>
      </c>
      <c r="M527">
        <v>90</v>
      </c>
      <c r="P527" t="s">
        <v>22</v>
      </c>
      <c r="Q527" t="s">
        <v>100</v>
      </c>
      <c r="R527" t="s">
        <v>3225</v>
      </c>
      <c r="S527" t="s">
        <v>3225</v>
      </c>
      <c r="T527">
        <v>16</v>
      </c>
      <c r="U527">
        <v>16</v>
      </c>
      <c r="V527" t="s">
        <v>1250</v>
      </c>
      <c r="Y527" t="s">
        <v>563</v>
      </c>
      <c r="Z527" t="s">
        <v>563</v>
      </c>
    </row>
    <row r="528" spans="1:26" x14ac:dyDescent="0.25">
      <c r="A528" t="s">
        <v>100</v>
      </c>
      <c r="B528" t="s">
        <v>1091</v>
      </c>
      <c r="C528" t="s">
        <v>3965</v>
      </c>
      <c r="D528" t="s">
        <v>873</v>
      </c>
      <c r="E528" t="s">
        <v>1091</v>
      </c>
      <c r="F528" t="s">
        <v>874</v>
      </c>
      <c r="G528" t="s">
        <v>16</v>
      </c>
      <c r="H528" t="s">
        <v>3226</v>
      </c>
      <c r="J528" t="s">
        <v>36</v>
      </c>
      <c r="K528" t="s">
        <v>23</v>
      </c>
      <c r="L528" t="s">
        <v>25</v>
      </c>
      <c r="M528">
        <v>90</v>
      </c>
      <c r="P528" t="s">
        <v>22</v>
      </c>
      <c r="Q528" t="s">
        <v>100</v>
      </c>
      <c r="R528" t="s">
        <v>3225</v>
      </c>
      <c r="S528" t="s">
        <v>3225</v>
      </c>
      <c r="T528">
        <v>16</v>
      </c>
      <c r="U528">
        <v>16</v>
      </c>
      <c r="V528" t="s">
        <v>1250</v>
      </c>
      <c r="Y528" t="s">
        <v>563</v>
      </c>
      <c r="Z528" t="s">
        <v>563</v>
      </c>
    </row>
    <row r="529" spans="1:26" x14ac:dyDescent="0.25">
      <c r="A529" t="s">
        <v>100</v>
      </c>
      <c r="B529" t="s">
        <v>1625</v>
      </c>
      <c r="C529" t="s">
        <v>3966</v>
      </c>
      <c r="D529" t="s">
        <v>1621</v>
      </c>
      <c r="E529" t="s">
        <v>1625</v>
      </c>
      <c r="F529" t="s">
        <v>1623</v>
      </c>
      <c r="G529" t="s">
        <v>16</v>
      </c>
      <c r="H529" t="s">
        <v>1408</v>
      </c>
      <c r="J529" t="s">
        <v>36</v>
      </c>
      <c r="K529" t="s">
        <v>18</v>
      </c>
      <c r="L529" t="s">
        <v>25</v>
      </c>
      <c r="M529">
        <v>90</v>
      </c>
      <c r="P529" t="s">
        <v>22</v>
      </c>
      <c r="Q529" t="s">
        <v>100</v>
      </c>
      <c r="R529" t="s">
        <v>457</v>
      </c>
      <c r="S529" t="s">
        <v>457</v>
      </c>
      <c r="T529">
        <v>16</v>
      </c>
      <c r="U529">
        <v>16</v>
      </c>
      <c r="V529" t="s">
        <v>1250</v>
      </c>
      <c r="Y529" t="s">
        <v>563</v>
      </c>
      <c r="Z529" t="s">
        <v>563</v>
      </c>
    </row>
    <row r="530" spans="1:26" x14ac:dyDescent="0.25">
      <c r="A530" t="s">
        <v>100</v>
      </c>
      <c r="B530" t="s">
        <v>1622</v>
      </c>
      <c r="C530" t="s">
        <v>3967</v>
      </c>
      <c r="D530" t="s">
        <v>1621</v>
      </c>
      <c r="E530" t="s">
        <v>1622</v>
      </c>
      <c r="F530" t="s">
        <v>1623</v>
      </c>
      <c r="G530" t="s">
        <v>16</v>
      </c>
      <c r="H530" t="s">
        <v>1624</v>
      </c>
      <c r="J530" t="s">
        <v>36</v>
      </c>
      <c r="K530" t="s">
        <v>23</v>
      </c>
      <c r="L530" t="s">
        <v>25</v>
      </c>
      <c r="M530">
        <v>92</v>
      </c>
      <c r="P530" t="s">
        <v>22</v>
      </c>
      <c r="Q530" t="s">
        <v>100</v>
      </c>
      <c r="R530" t="s">
        <v>457</v>
      </c>
      <c r="S530" t="s">
        <v>457</v>
      </c>
      <c r="T530">
        <v>16</v>
      </c>
      <c r="U530">
        <v>16</v>
      </c>
      <c r="V530" t="s">
        <v>1250</v>
      </c>
      <c r="Y530" t="s">
        <v>563</v>
      </c>
      <c r="Z530" t="s">
        <v>563</v>
      </c>
    </row>
    <row r="531" spans="1:26" x14ac:dyDescent="0.25">
      <c r="A531" t="s">
        <v>101</v>
      </c>
      <c r="B531" t="s">
        <v>2903</v>
      </c>
      <c r="C531" t="s">
        <v>3968</v>
      </c>
      <c r="D531" t="s">
        <v>2902</v>
      </c>
      <c r="E531" t="s">
        <v>2903</v>
      </c>
      <c r="F531" t="s">
        <v>2904</v>
      </c>
      <c r="G531" t="s">
        <v>16</v>
      </c>
      <c r="H531" t="s">
        <v>847</v>
      </c>
      <c r="J531" t="s">
        <v>36</v>
      </c>
      <c r="K531" t="s">
        <v>23</v>
      </c>
      <c r="L531" t="s">
        <v>45</v>
      </c>
      <c r="M531">
        <v>40</v>
      </c>
      <c r="Q531" t="s">
        <v>101</v>
      </c>
      <c r="R531" t="s">
        <v>367</v>
      </c>
      <c r="T531">
        <v>16</v>
      </c>
      <c r="U531">
        <v>16</v>
      </c>
      <c r="V531" t="s">
        <v>1250</v>
      </c>
      <c r="Y531" t="s">
        <v>563</v>
      </c>
      <c r="Z531" t="s">
        <v>563</v>
      </c>
    </row>
    <row r="532" spans="1:26" x14ac:dyDescent="0.25">
      <c r="A532" t="s">
        <v>101</v>
      </c>
      <c r="B532" t="s">
        <v>1627</v>
      </c>
      <c r="C532" t="s">
        <v>3969</v>
      </c>
      <c r="D532" t="s">
        <v>1626</v>
      </c>
      <c r="E532" t="s">
        <v>1627</v>
      </c>
      <c r="F532" t="s">
        <v>1628</v>
      </c>
      <c r="G532" t="s">
        <v>16</v>
      </c>
      <c r="H532" t="s">
        <v>1629</v>
      </c>
      <c r="J532" t="s">
        <v>36</v>
      </c>
      <c r="K532" t="s">
        <v>23</v>
      </c>
      <c r="L532" t="s">
        <v>45</v>
      </c>
      <c r="M532">
        <v>60</v>
      </c>
      <c r="Q532" t="s">
        <v>101</v>
      </c>
      <c r="R532" t="s">
        <v>1630</v>
      </c>
      <c r="T532">
        <v>16</v>
      </c>
      <c r="U532">
        <v>16</v>
      </c>
      <c r="V532" t="s">
        <v>1250</v>
      </c>
      <c r="Y532" t="s">
        <v>563</v>
      </c>
      <c r="Z532" t="s">
        <v>563</v>
      </c>
    </row>
    <row r="533" spans="1:26" x14ac:dyDescent="0.25">
      <c r="A533" t="s">
        <v>101</v>
      </c>
      <c r="B533" t="s">
        <v>2906</v>
      </c>
      <c r="C533" t="s">
        <v>3970</v>
      </c>
      <c r="D533" t="s">
        <v>2905</v>
      </c>
      <c r="E533" t="s">
        <v>2906</v>
      </c>
      <c r="F533" t="s">
        <v>2907</v>
      </c>
      <c r="G533" t="s">
        <v>16</v>
      </c>
      <c r="H533" t="s">
        <v>2908</v>
      </c>
      <c r="J533" t="s">
        <v>36</v>
      </c>
      <c r="K533" t="s">
        <v>18</v>
      </c>
      <c r="L533" t="s">
        <v>1229</v>
      </c>
      <c r="M533">
        <v>40</v>
      </c>
      <c r="Q533" t="s">
        <v>101</v>
      </c>
      <c r="R533" t="s">
        <v>433</v>
      </c>
      <c r="S533" t="s">
        <v>433</v>
      </c>
      <c r="T533">
        <v>16</v>
      </c>
      <c r="U533">
        <v>16</v>
      </c>
      <c r="V533" t="s">
        <v>1250</v>
      </c>
      <c r="Y533" t="s">
        <v>563</v>
      </c>
      <c r="Z533" t="s">
        <v>563</v>
      </c>
    </row>
    <row r="534" spans="1:26" x14ac:dyDescent="0.25">
      <c r="A534" t="s">
        <v>101</v>
      </c>
      <c r="B534" t="s">
        <v>1093</v>
      </c>
      <c r="C534" t="s">
        <v>3971</v>
      </c>
      <c r="D534" t="s">
        <v>2896</v>
      </c>
      <c r="E534" t="s">
        <v>1093</v>
      </c>
      <c r="F534" t="s">
        <v>2897</v>
      </c>
      <c r="G534" t="s">
        <v>16</v>
      </c>
      <c r="H534" t="s">
        <v>2898</v>
      </c>
      <c r="J534" t="s">
        <v>36</v>
      </c>
      <c r="K534" t="s">
        <v>23</v>
      </c>
      <c r="L534" t="s">
        <v>276</v>
      </c>
      <c r="M534">
        <v>40</v>
      </c>
      <c r="Q534" t="s">
        <v>101</v>
      </c>
      <c r="R534" t="s">
        <v>375</v>
      </c>
      <c r="S534" t="s">
        <v>375</v>
      </c>
      <c r="T534">
        <v>16</v>
      </c>
      <c r="U534">
        <v>16</v>
      </c>
      <c r="V534" t="s">
        <v>1250</v>
      </c>
      <c r="Y534" t="s">
        <v>563</v>
      </c>
      <c r="Z534" t="s">
        <v>563</v>
      </c>
    </row>
    <row r="535" spans="1:26" x14ac:dyDescent="0.25">
      <c r="A535" t="s">
        <v>101</v>
      </c>
      <c r="B535" t="s">
        <v>1635</v>
      </c>
      <c r="C535" t="s">
        <v>3972</v>
      </c>
      <c r="D535" t="s">
        <v>1631</v>
      </c>
      <c r="E535" t="s">
        <v>1635</v>
      </c>
      <c r="F535" t="s">
        <v>1633</v>
      </c>
      <c r="G535" t="s">
        <v>16</v>
      </c>
      <c r="H535" t="s">
        <v>1636</v>
      </c>
      <c r="J535" t="s">
        <v>36</v>
      </c>
      <c r="K535" t="s">
        <v>18</v>
      </c>
      <c r="L535" t="s">
        <v>25</v>
      </c>
      <c r="M535">
        <v>50</v>
      </c>
      <c r="Q535" t="s">
        <v>101</v>
      </c>
      <c r="R535" t="s">
        <v>366</v>
      </c>
      <c r="T535">
        <v>16</v>
      </c>
      <c r="U535">
        <v>16</v>
      </c>
      <c r="V535" t="s">
        <v>1250</v>
      </c>
      <c r="Y535" t="s">
        <v>563</v>
      </c>
      <c r="Z535" t="s">
        <v>563</v>
      </c>
    </row>
    <row r="536" spans="1:26" x14ac:dyDescent="0.25">
      <c r="A536" t="s">
        <v>101</v>
      </c>
      <c r="B536" t="s">
        <v>1632</v>
      </c>
      <c r="C536" t="s">
        <v>3973</v>
      </c>
      <c r="D536" t="s">
        <v>1631</v>
      </c>
      <c r="E536" t="s">
        <v>1632</v>
      </c>
      <c r="F536" t="s">
        <v>1633</v>
      </c>
      <c r="G536" t="s">
        <v>16</v>
      </c>
      <c r="H536" t="s">
        <v>1634</v>
      </c>
      <c r="J536" t="s">
        <v>36</v>
      </c>
      <c r="K536" t="s">
        <v>23</v>
      </c>
      <c r="L536" t="s">
        <v>25</v>
      </c>
      <c r="M536">
        <v>50</v>
      </c>
      <c r="Q536" t="s">
        <v>101</v>
      </c>
      <c r="R536" t="s">
        <v>612</v>
      </c>
      <c r="T536">
        <v>16</v>
      </c>
      <c r="U536">
        <v>16</v>
      </c>
      <c r="V536" t="s">
        <v>1250</v>
      </c>
      <c r="Y536" t="s">
        <v>563</v>
      </c>
      <c r="Z536" t="s">
        <v>563</v>
      </c>
    </row>
    <row r="537" spans="1:26" x14ac:dyDescent="0.25">
      <c r="A537" t="s">
        <v>101</v>
      </c>
      <c r="B537" t="s">
        <v>2889</v>
      </c>
      <c r="C537" t="s">
        <v>3974</v>
      </c>
      <c r="D537" t="s">
        <v>2888</v>
      </c>
      <c r="E537" t="s">
        <v>2889</v>
      </c>
      <c r="F537" t="s">
        <v>2890</v>
      </c>
      <c r="G537" t="s">
        <v>16</v>
      </c>
      <c r="H537" t="s">
        <v>1401</v>
      </c>
      <c r="J537" t="s">
        <v>36</v>
      </c>
      <c r="K537" t="s">
        <v>18</v>
      </c>
      <c r="L537" t="s">
        <v>45</v>
      </c>
      <c r="M537">
        <v>40</v>
      </c>
      <c r="Q537" t="s">
        <v>101</v>
      </c>
      <c r="R537" t="s">
        <v>379</v>
      </c>
      <c r="T537">
        <v>16</v>
      </c>
      <c r="U537">
        <v>16</v>
      </c>
      <c r="V537" t="s">
        <v>1250</v>
      </c>
      <c r="Y537" t="s">
        <v>563</v>
      </c>
      <c r="Z537" t="s">
        <v>563</v>
      </c>
    </row>
    <row r="538" spans="1:26" x14ac:dyDescent="0.25">
      <c r="A538" t="s">
        <v>101</v>
      </c>
      <c r="B538" t="s">
        <v>2891</v>
      </c>
      <c r="C538" t="s">
        <v>3975</v>
      </c>
      <c r="D538" t="s">
        <v>2888</v>
      </c>
      <c r="E538" t="s">
        <v>2891</v>
      </c>
      <c r="F538" t="s">
        <v>2890</v>
      </c>
      <c r="G538" t="s">
        <v>16</v>
      </c>
      <c r="H538" t="s">
        <v>2892</v>
      </c>
      <c r="J538" t="s">
        <v>36</v>
      </c>
      <c r="K538" t="s">
        <v>23</v>
      </c>
      <c r="L538" t="s">
        <v>45</v>
      </c>
      <c r="M538">
        <v>40</v>
      </c>
      <c r="Q538" t="s">
        <v>101</v>
      </c>
      <c r="R538" t="s">
        <v>919</v>
      </c>
      <c r="T538">
        <v>16</v>
      </c>
      <c r="U538">
        <v>16</v>
      </c>
      <c r="V538" t="s">
        <v>1250</v>
      </c>
      <c r="Y538" t="s">
        <v>563</v>
      </c>
      <c r="Z538" t="s">
        <v>563</v>
      </c>
    </row>
    <row r="539" spans="1:26" x14ac:dyDescent="0.25">
      <c r="A539" t="s">
        <v>101</v>
      </c>
      <c r="B539" t="s">
        <v>2913</v>
      </c>
      <c r="C539" t="s">
        <v>3976</v>
      </c>
      <c r="D539" t="s">
        <v>126</v>
      </c>
      <c r="E539" t="s">
        <v>2913</v>
      </c>
      <c r="F539" t="s">
        <v>127</v>
      </c>
      <c r="G539" t="s">
        <v>16</v>
      </c>
      <c r="H539" t="s">
        <v>2914</v>
      </c>
      <c r="J539" t="s">
        <v>36</v>
      </c>
      <c r="K539" t="s">
        <v>23</v>
      </c>
      <c r="L539" t="s">
        <v>280</v>
      </c>
      <c r="M539">
        <v>50</v>
      </c>
      <c r="O539" t="s">
        <v>22</v>
      </c>
      <c r="Q539" t="s">
        <v>101</v>
      </c>
      <c r="R539" t="s">
        <v>880</v>
      </c>
      <c r="S539" t="s">
        <v>880</v>
      </c>
      <c r="T539">
        <v>20</v>
      </c>
      <c r="U539">
        <v>20</v>
      </c>
      <c r="V539" t="s">
        <v>1250</v>
      </c>
      <c r="Y539" t="s">
        <v>563</v>
      </c>
      <c r="Z539" t="s">
        <v>563</v>
      </c>
    </row>
    <row r="540" spans="1:26" x14ac:dyDescent="0.25">
      <c r="A540" t="s">
        <v>101</v>
      </c>
      <c r="B540" t="s">
        <v>1144</v>
      </c>
      <c r="C540" t="s">
        <v>3977</v>
      </c>
      <c r="D540" t="s">
        <v>877</v>
      </c>
      <c r="E540" t="s">
        <v>1144</v>
      </c>
      <c r="F540" t="s">
        <v>878</v>
      </c>
      <c r="G540" t="s">
        <v>16</v>
      </c>
      <c r="I540" t="s">
        <v>1637</v>
      </c>
      <c r="J540" t="s">
        <v>36</v>
      </c>
      <c r="K540" t="s">
        <v>18</v>
      </c>
      <c r="L540" t="s">
        <v>30</v>
      </c>
      <c r="M540">
        <v>35</v>
      </c>
      <c r="Q540" t="s">
        <v>101</v>
      </c>
      <c r="S540" t="s">
        <v>876</v>
      </c>
      <c r="T540">
        <v>16</v>
      </c>
      <c r="U540">
        <v>16</v>
      </c>
      <c r="V540" t="s">
        <v>1250</v>
      </c>
      <c r="Y540" t="s">
        <v>3398</v>
      </c>
      <c r="Z540" t="s">
        <v>751</v>
      </c>
    </row>
    <row r="541" spans="1:26" x14ac:dyDescent="0.25">
      <c r="A541" t="s">
        <v>101</v>
      </c>
      <c r="B541" t="s">
        <v>1092</v>
      </c>
      <c r="C541" t="s">
        <v>3978</v>
      </c>
      <c r="D541" t="s">
        <v>877</v>
      </c>
      <c r="E541" t="s">
        <v>1092</v>
      </c>
      <c r="F541" t="s">
        <v>878</v>
      </c>
      <c r="G541" t="s">
        <v>16</v>
      </c>
      <c r="I541" t="s">
        <v>1638</v>
      </c>
      <c r="J541" t="s">
        <v>36</v>
      </c>
      <c r="K541" t="s">
        <v>23</v>
      </c>
      <c r="L541" t="s">
        <v>30</v>
      </c>
      <c r="M541">
        <v>30</v>
      </c>
      <c r="Q541" t="s">
        <v>101</v>
      </c>
      <c r="S541" t="s">
        <v>364</v>
      </c>
      <c r="T541">
        <v>16</v>
      </c>
      <c r="U541">
        <v>16</v>
      </c>
      <c r="V541" t="s">
        <v>1250</v>
      </c>
      <c r="Y541" t="s">
        <v>3399</v>
      </c>
      <c r="Z541" t="s">
        <v>752</v>
      </c>
    </row>
    <row r="542" spans="1:26" x14ac:dyDescent="0.25">
      <c r="A542" t="s">
        <v>101</v>
      </c>
      <c r="B542" t="s">
        <v>1639</v>
      </c>
      <c r="C542" t="s">
        <v>3979</v>
      </c>
      <c r="D542" t="s">
        <v>368</v>
      </c>
      <c r="E542" t="s">
        <v>1639</v>
      </c>
      <c r="F542" t="s">
        <v>369</v>
      </c>
      <c r="G542" t="s">
        <v>16</v>
      </c>
      <c r="H542" t="s">
        <v>1640</v>
      </c>
      <c r="J542" t="s">
        <v>36</v>
      </c>
      <c r="K542" t="s">
        <v>23</v>
      </c>
      <c r="L542" t="s">
        <v>25</v>
      </c>
      <c r="M542">
        <v>60</v>
      </c>
      <c r="Q542" t="s">
        <v>101</v>
      </c>
      <c r="R542" t="s">
        <v>382</v>
      </c>
      <c r="T542">
        <v>16</v>
      </c>
      <c r="U542">
        <v>16</v>
      </c>
      <c r="V542" t="s">
        <v>1250</v>
      </c>
      <c r="Y542" t="s">
        <v>563</v>
      </c>
      <c r="Z542" t="s">
        <v>563</v>
      </c>
    </row>
    <row r="543" spans="1:26" x14ac:dyDescent="0.25">
      <c r="A543" t="s">
        <v>101</v>
      </c>
      <c r="B543" t="s">
        <v>533</v>
      </c>
      <c r="C543" t="s">
        <v>3980</v>
      </c>
      <c r="D543" t="s">
        <v>177</v>
      </c>
      <c r="E543" t="s">
        <v>533</v>
      </c>
      <c r="F543" t="s">
        <v>178</v>
      </c>
      <c r="G543" t="s">
        <v>16</v>
      </c>
      <c r="H543" t="s">
        <v>1641</v>
      </c>
      <c r="J543" t="s">
        <v>36</v>
      </c>
      <c r="K543" t="s">
        <v>23</v>
      </c>
      <c r="L543" t="s">
        <v>45</v>
      </c>
      <c r="M543">
        <v>60</v>
      </c>
      <c r="O543" t="s">
        <v>22</v>
      </c>
      <c r="Q543" t="s">
        <v>101</v>
      </c>
      <c r="R543" t="s">
        <v>377</v>
      </c>
      <c r="T543">
        <v>16</v>
      </c>
      <c r="U543">
        <v>16</v>
      </c>
      <c r="V543" t="s">
        <v>1250</v>
      </c>
      <c r="Y543" t="s">
        <v>563</v>
      </c>
      <c r="Z543" t="s">
        <v>563</v>
      </c>
    </row>
    <row r="544" spans="1:26" x14ac:dyDescent="0.25">
      <c r="A544" t="s">
        <v>101</v>
      </c>
      <c r="B544" t="s">
        <v>2915</v>
      </c>
      <c r="C544" t="s">
        <v>3981</v>
      </c>
      <c r="D544" t="s">
        <v>137</v>
      </c>
      <c r="E544" t="s">
        <v>2915</v>
      </c>
      <c r="F544" t="s">
        <v>138</v>
      </c>
      <c r="G544" t="s">
        <v>16</v>
      </c>
      <c r="H544" t="s">
        <v>2916</v>
      </c>
      <c r="J544" t="s">
        <v>36</v>
      </c>
      <c r="K544" t="s">
        <v>23</v>
      </c>
      <c r="L544" t="s">
        <v>139</v>
      </c>
      <c r="M544">
        <v>40</v>
      </c>
      <c r="O544" t="s">
        <v>22</v>
      </c>
      <c r="Q544" t="s">
        <v>101</v>
      </c>
      <c r="R544" t="s">
        <v>486</v>
      </c>
      <c r="T544">
        <v>8</v>
      </c>
      <c r="U544">
        <v>8</v>
      </c>
      <c r="V544" t="s">
        <v>1250</v>
      </c>
      <c r="Y544" t="s">
        <v>563</v>
      </c>
      <c r="Z544" t="s">
        <v>563</v>
      </c>
    </row>
    <row r="545" spans="1:26" x14ac:dyDescent="0.25">
      <c r="A545" t="s">
        <v>101</v>
      </c>
      <c r="B545" t="s">
        <v>2900</v>
      </c>
      <c r="C545" t="s">
        <v>3982</v>
      </c>
      <c r="D545" t="s">
        <v>2899</v>
      </c>
      <c r="E545" t="s">
        <v>2900</v>
      </c>
      <c r="F545" t="s">
        <v>2901</v>
      </c>
      <c r="G545" t="s">
        <v>16</v>
      </c>
      <c r="H545" t="s">
        <v>1575</v>
      </c>
      <c r="J545" t="s">
        <v>36</v>
      </c>
      <c r="K545" t="s">
        <v>23</v>
      </c>
      <c r="L545" t="s">
        <v>25</v>
      </c>
      <c r="M545">
        <v>40</v>
      </c>
      <c r="Q545" t="s">
        <v>101</v>
      </c>
      <c r="R545" t="s">
        <v>370</v>
      </c>
      <c r="T545">
        <v>16</v>
      </c>
      <c r="U545">
        <v>16</v>
      </c>
      <c r="V545" t="s">
        <v>1250</v>
      </c>
      <c r="Y545" t="s">
        <v>563</v>
      </c>
      <c r="Z545" t="s">
        <v>563</v>
      </c>
    </row>
    <row r="546" spans="1:26" x14ac:dyDescent="0.25">
      <c r="A546" t="s">
        <v>101</v>
      </c>
      <c r="B546" t="s">
        <v>1643</v>
      </c>
      <c r="C546" t="s">
        <v>3983</v>
      </c>
      <c r="D546" t="s">
        <v>1642</v>
      </c>
      <c r="E546" t="s">
        <v>1643</v>
      </c>
      <c r="F546" t="s">
        <v>1644</v>
      </c>
      <c r="G546" t="s">
        <v>16</v>
      </c>
      <c r="H546" t="s">
        <v>1066</v>
      </c>
      <c r="J546" t="s">
        <v>36</v>
      </c>
      <c r="K546" t="s">
        <v>23</v>
      </c>
      <c r="L546" t="s">
        <v>282</v>
      </c>
      <c r="M546">
        <v>40</v>
      </c>
      <c r="Q546" t="s">
        <v>101</v>
      </c>
      <c r="R546" t="s">
        <v>374</v>
      </c>
      <c r="S546" t="s">
        <v>374</v>
      </c>
      <c r="T546">
        <v>16</v>
      </c>
      <c r="U546">
        <v>16</v>
      </c>
      <c r="V546" t="s">
        <v>1250</v>
      </c>
      <c r="Y546" t="s">
        <v>563</v>
      </c>
      <c r="Z546" t="s">
        <v>563</v>
      </c>
    </row>
    <row r="547" spans="1:26" x14ac:dyDescent="0.25">
      <c r="A547" t="s">
        <v>101</v>
      </c>
      <c r="B547" t="s">
        <v>2894</v>
      </c>
      <c r="C547" t="s">
        <v>3984</v>
      </c>
      <c r="D547" t="s">
        <v>2893</v>
      </c>
      <c r="E547" t="s">
        <v>2894</v>
      </c>
      <c r="F547" t="s">
        <v>2895</v>
      </c>
      <c r="G547" t="s">
        <v>16</v>
      </c>
      <c r="H547" t="s">
        <v>1066</v>
      </c>
      <c r="J547" t="s">
        <v>36</v>
      </c>
      <c r="K547" t="s">
        <v>23</v>
      </c>
      <c r="L547" t="s">
        <v>25</v>
      </c>
      <c r="M547">
        <v>40</v>
      </c>
      <c r="Q547" t="s">
        <v>101</v>
      </c>
      <c r="R547" t="s">
        <v>373</v>
      </c>
      <c r="T547">
        <v>16</v>
      </c>
      <c r="U547">
        <v>16</v>
      </c>
      <c r="V547" t="s">
        <v>1250</v>
      </c>
      <c r="Y547" t="s">
        <v>563</v>
      </c>
      <c r="Z547" t="s">
        <v>563</v>
      </c>
    </row>
    <row r="548" spans="1:26" x14ac:dyDescent="0.25">
      <c r="A548" t="s">
        <v>101</v>
      </c>
      <c r="B548" t="s">
        <v>534</v>
      </c>
      <c r="C548" t="s">
        <v>3985</v>
      </c>
      <c r="D548" t="s">
        <v>371</v>
      </c>
      <c r="E548" t="s">
        <v>534</v>
      </c>
      <c r="F548" t="s">
        <v>372</v>
      </c>
      <c r="G548" t="s">
        <v>16</v>
      </c>
      <c r="H548" t="s">
        <v>1645</v>
      </c>
      <c r="J548" t="s">
        <v>36</v>
      </c>
      <c r="K548" t="s">
        <v>23</v>
      </c>
      <c r="L548" t="s">
        <v>282</v>
      </c>
      <c r="M548">
        <v>40</v>
      </c>
      <c r="Q548" t="s">
        <v>101</v>
      </c>
      <c r="R548" t="s">
        <v>378</v>
      </c>
      <c r="S548" t="s">
        <v>378</v>
      </c>
      <c r="T548">
        <v>16</v>
      </c>
      <c r="U548">
        <v>16</v>
      </c>
      <c r="V548" t="s">
        <v>1250</v>
      </c>
      <c r="Y548" t="s">
        <v>563</v>
      </c>
      <c r="Z548" t="s">
        <v>563</v>
      </c>
    </row>
    <row r="549" spans="1:26" x14ac:dyDescent="0.25">
      <c r="A549" t="s">
        <v>101</v>
      </c>
      <c r="B549" t="s">
        <v>1147</v>
      </c>
      <c r="C549" t="s">
        <v>3986</v>
      </c>
      <c r="D549" t="s">
        <v>1059</v>
      </c>
      <c r="E549" t="s">
        <v>1147</v>
      </c>
      <c r="F549" t="s">
        <v>1060</v>
      </c>
      <c r="G549" t="s">
        <v>16</v>
      </c>
      <c r="H549" t="s">
        <v>1646</v>
      </c>
      <c r="J549" t="s">
        <v>36</v>
      </c>
      <c r="K549" t="s">
        <v>18</v>
      </c>
      <c r="L549" t="s">
        <v>276</v>
      </c>
      <c r="M549">
        <v>40</v>
      </c>
      <c r="Q549" t="s">
        <v>101</v>
      </c>
      <c r="R549" t="s">
        <v>1061</v>
      </c>
      <c r="S549" t="s">
        <v>1061</v>
      </c>
      <c r="T549">
        <v>16</v>
      </c>
      <c r="U549">
        <v>16</v>
      </c>
      <c r="V549" t="s">
        <v>1250</v>
      </c>
      <c r="Y549" t="s">
        <v>563</v>
      </c>
      <c r="Z549" t="s">
        <v>563</v>
      </c>
    </row>
    <row r="550" spans="1:26" x14ac:dyDescent="0.25">
      <c r="A550" t="s">
        <v>101</v>
      </c>
      <c r="B550" t="s">
        <v>2910</v>
      </c>
      <c r="C550" t="s">
        <v>3987</v>
      </c>
      <c r="D550" t="s">
        <v>2909</v>
      </c>
      <c r="E550" t="s">
        <v>2910</v>
      </c>
      <c r="F550" t="s">
        <v>2911</v>
      </c>
      <c r="G550" t="s">
        <v>16</v>
      </c>
      <c r="H550" t="s">
        <v>2912</v>
      </c>
      <c r="J550" t="s">
        <v>36</v>
      </c>
      <c r="K550" t="s">
        <v>18</v>
      </c>
      <c r="L550" t="s">
        <v>40</v>
      </c>
      <c r="M550">
        <v>40</v>
      </c>
      <c r="Q550" t="s">
        <v>101</v>
      </c>
      <c r="R550" t="s">
        <v>379</v>
      </c>
      <c r="T550">
        <v>12</v>
      </c>
      <c r="U550">
        <v>12</v>
      </c>
      <c r="V550" t="s">
        <v>1250</v>
      </c>
      <c r="Y550" t="s">
        <v>563</v>
      </c>
      <c r="Z550" t="s">
        <v>563</v>
      </c>
    </row>
    <row r="551" spans="1:26" x14ac:dyDescent="0.25">
      <c r="A551" t="s">
        <v>101</v>
      </c>
      <c r="B551" t="s">
        <v>1647</v>
      </c>
      <c r="C551" t="s">
        <v>3988</v>
      </c>
      <c r="D551" t="s">
        <v>221</v>
      </c>
      <c r="E551" t="s">
        <v>1647</v>
      </c>
      <c r="F551" t="s">
        <v>222</v>
      </c>
      <c r="G551" t="s">
        <v>16</v>
      </c>
      <c r="H551" t="s">
        <v>1648</v>
      </c>
      <c r="J551" t="s">
        <v>36</v>
      </c>
      <c r="K551" t="s">
        <v>23</v>
      </c>
      <c r="L551" t="s">
        <v>45</v>
      </c>
      <c r="M551">
        <v>81</v>
      </c>
      <c r="O551" t="s">
        <v>22</v>
      </c>
      <c r="Q551" t="s">
        <v>101</v>
      </c>
      <c r="R551" t="s">
        <v>373</v>
      </c>
      <c r="T551">
        <v>16</v>
      </c>
      <c r="U551">
        <v>16</v>
      </c>
      <c r="V551" t="s">
        <v>1250</v>
      </c>
      <c r="Y551" t="s">
        <v>563</v>
      </c>
      <c r="Z551" t="s">
        <v>563</v>
      </c>
    </row>
    <row r="552" spans="1:26" x14ac:dyDescent="0.25">
      <c r="A552" t="s">
        <v>101</v>
      </c>
      <c r="B552" t="s">
        <v>1650</v>
      </c>
      <c r="C552" t="s">
        <v>3989</v>
      </c>
      <c r="D552" t="s">
        <v>1649</v>
      </c>
      <c r="E552" t="s">
        <v>1650</v>
      </c>
      <c r="F552" t="s">
        <v>1651</v>
      </c>
      <c r="G552" t="s">
        <v>16</v>
      </c>
      <c r="H552" t="s">
        <v>1652</v>
      </c>
      <c r="J552" t="s">
        <v>36</v>
      </c>
      <c r="K552" t="s">
        <v>23</v>
      </c>
      <c r="L552" t="s">
        <v>276</v>
      </c>
      <c r="M552">
        <v>50</v>
      </c>
      <c r="Q552" t="s">
        <v>101</v>
      </c>
      <c r="R552" t="s">
        <v>879</v>
      </c>
      <c r="S552" t="s">
        <v>879</v>
      </c>
      <c r="T552">
        <v>16</v>
      </c>
      <c r="U552">
        <v>16</v>
      </c>
      <c r="V552" t="s">
        <v>1250</v>
      </c>
      <c r="Y552" t="s">
        <v>563</v>
      </c>
      <c r="Z552" t="s">
        <v>563</v>
      </c>
    </row>
    <row r="553" spans="1:26" x14ac:dyDescent="0.25">
      <c r="A553" t="s">
        <v>101</v>
      </c>
      <c r="B553" t="s">
        <v>1653</v>
      </c>
      <c r="C553" t="s">
        <v>3990</v>
      </c>
      <c r="D553" t="s">
        <v>105</v>
      </c>
      <c r="E553" t="s">
        <v>1653</v>
      </c>
      <c r="F553" t="s">
        <v>106</v>
      </c>
      <c r="G553" t="s">
        <v>16</v>
      </c>
      <c r="H553" t="s">
        <v>1654</v>
      </c>
      <c r="J553" t="s">
        <v>36</v>
      </c>
      <c r="K553" t="s">
        <v>23</v>
      </c>
      <c r="L553" t="s">
        <v>25</v>
      </c>
      <c r="M553">
        <v>68</v>
      </c>
      <c r="O553" t="s">
        <v>22</v>
      </c>
      <c r="Q553" t="s">
        <v>101</v>
      </c>
      <c r="R553" t="s">
        <v>381</v>
      </c>
      <c r="T553">
        <v>16</v>
      </c>
      <c r="U553">
        <v>16</v>
      </c>
      <c r="V553" t="s">
        <v>1250</v>
      </c>
      <c r="Y553" t="s">
        <v>563</v>
      </c>
      <c r="Z553" t="s">
        <v>563</v>
      </c>
    </row>
    <row r="554" spans="1:26" x14ac:dyDescent="0.25">
      <c r="A554" t="s">
        <v>101</v>
      </c>
      <c r="B554" t="s">
        <v>1656</v>
      </c>
      <c r="C554" t="s">
        <v>3991</v>
      </c>
      <c r="D554" t="s">
        <v>1655</v>
      </c>
      <c r="E554" t="s">
        <v>1656</v>
      </c>
      <c r="F554" t="s">
        <v>1657</v>
      </c>
      <c r="G554" t="s">
        <v>16</v>
      </c>
      <c r="H554" t="s">
        <v>846</v>
      </c>
      <c r="J554" t="s">
        <v>36</v>
      </c>
      <c r="K554" t="s">
        <v>23</v>
      </c>
      <c r="L554" t="s">
        <v>25</v>
      </c>
      <c r="M554">
        <v>60</v>
      </c>
      <c r="Q554" t="s">
        <v>101</v>
      </c>
      <c r="R554" t="s">
        <v>376</v>
      </c>
      <c r="T554">
        <v>16</v>
      </c>
      <c r="U554">
        <v>16</v>
      </c>
      <c r="V554" t="s">
        <v>1250</v>
      </c>
      <c r="Y554" t="s">
        <v>563</v>
      </c>
      <c r="Z554" t="s">
        <v>563</v>
      </c>
    </row>
    <row r="555" spans="1:26" x14ac:dyDescent="0.25">
      <c r="A555" t="s">
        <v>107</v>
      </c>
      <c r="B555" t="s">
        <v>3055</v>
      </c>
      <c r="C555" t="s">
        <v>3992</v>
      </c>
      <c r="D555" t="s">
        <v>1222</v>
      </c>
      <c r="E555" t="s">
        <v>3055</v>
      </c>
      <c r="F555" t="s">
        <v>1223</v>
      </c>
      <c r="G555" t="s">
        <v>21</v>
      </c>
      <c r="H555" t="s">
        <v>3056</v>
      </c>
      <c r="J555" t="s">
        <v>17</v>
      </c>
      <c r="K555" t="s">
        <v>23</v>
      </c>
      <c r="L555" t="s">
        <v>273</v>
      </c>
      <c r="M555">
        <v>43</v>
      </c>
      <c r="Q555" t="s">
        <v>107</v>
      </c>
      <c r="R555" t="s">
        <v>3057</v>
      </c>
      <c r="T555">
        <v>16</v>
      </c>
      <c r="U555">
        <v>16</v>
      </c>
      <c r="V555" t="s">
        <v>1250</v>
      </c>
      <c r="Y555" t="s">
        <v>563</v>
      </c>
      <c r="Z555" t="s">
        <v>563</v>
      </c>
    </row>
    <row r="556" spans="1:26" x14ac:dyDescent="0.25">
      <c r="A556" t="s">
        <v>107</v>
      </c>
      <c r="B556" t="s">
        <v>3062</v>
      </c>
      <c r="C556" t="s">
        <v>3993</v>
      </c>
      <c r="D556" t="s">
        <v>1227</v>
      </c>
      <c r="E556" t="s">
        <v>3062</v>
      </c>
      <c r="F556" t="s">
        <v>1228</v>
      </c>
      <c r="G556" t="s">
        <v>21</v>
      </c>
      <c r="I556" t="s">
        <v>3063</v>
      </c>
      <c r="J556" t="s">
        <v>17</v>
      </c>
      <c r="K556" t="s">
        <v>18</v>
      </c>
      <c r="L556" t="s">
        <v>1229</v>
      </c>
      <c r="M556">
        <v>30</v>
      </c>
      <c r="O556" t="s">
        <v>22</v>
      </c>
      <c r="P556" t="s">
        <v>22</v>
      </c>
      <c r="Q556" t="s">
        <v>107</v>
      </c>
      <c r="R556" t="s">
        <v>3064</v>
      </c>
      <c r="T556">
        <v>16</v>
      </c>
      <c r="U556">
        <v>16</v>
      </c>
      <c r="V556" t="s">
        <v>1250</v>
      </c>
      <c r="Y556" t="s">
        <v>3435</v>
      </c>
      <c r="Z556" t="s">
        <v>1183</v>
      </c>
    </row>
    <row r="557" spans="1:26" x14ac:dyDescent="0.25">
      <c r="A557" t="s">
        <v>107</v>
      </c>
      <c r="B557" t="s">
        <v>3065</v>
      </c>
      <c r="C557" t="s">
        <v>3994</v>
      </c>
      <c r="D557" t="s">
        <v>1227</v>
      </c>
      <c r="E557" t="s">
        <v>3065</v>
      </c>
      <c r="F557" t="s">
        <v>1228</v>
      </c>
      <c r="G557" t="s">
        <v>21</v>
      </c>
      <c r="I557" t="s">
        <v>882</v>
      </c>
      <c r="J557" t="s">
        <v>17</v>
      </c>
      <c r="K557" t="s">
        <v>23</v>
      </c>
      <c r="L557" t="s">
        <v>1229</v>
      </c>
      <c r="M557">
        <v>30</v>
      </c>
      <c r="O557" t="s">
        <v>22</v>
      </c>
      <c r="P557" t="s">
        <v>22</v>
      </c>
      <c r="Q557" t="s">
        <v>107</v>
      </c>
      <c r="R557" t="s">
        <v>3064</v>
      </c>
      <c r="T557">
        <v>16</v>
      </c>
      <c r="U557">
        <v>16</v>
      </c>
      <c r="V557" t="s">
        <v>1250</v>
      </c>
      <c r="Y557" t="s">
        <v>3436</v>
      </c>
      <c r="Z557" t="s">
        <v>757</v>
      </c>
    </row>
    <row r="558" spans="1:26" x14ac:dyDescent="0.25">
      <c r="A558" t="s">
        <v>107</v>
      </c>
      <c r="B558" t="s">
        <v>3000</v>
      </c>
      <c r="C558" t="s">
        <v>3995</v>
      </c>
      <c r="D558" t="s">
        <v>2999</v>
      </c>
      <c r="E558" t="s">
        <v>3000</v>
      </c>
      <c r="F558" t="s">
        <v>3001</v>
      </c>
      <c r="G558" t="s">
        <v>21</v>
      </c>
      <c r="H558" t="s">
        <v>3002</v>
      </c>
      <c r="J558" t="s">
        <v>17</v>
      </c>
      <c r="K558" t="s">
        <v>18</v>
      </c>
      <c r="L558" t="s">
        <v>25</v>
      </c>
      <c r="M558">
        <v>40</v>
      </c>
      <c r="O558" t="s">
        <v>22</v>
      </c>
      <c r="P558" t="s">
        <v>22</v>
      </c>
      <c r="Q558" t="s">
        <v>107</v>
      </c>
      <c r="R558" t="s">
        <v>438</v>
      </c>
      <c r="T558">
        <v>16</v>
      </c>
      <c r="U558">
        <v>16</v>
      </c>
      <c r="V558" t="s">
        <v>1250</v>
      </c>
      <c r="Y558" t="s">
        <v>563</v>
      </c>
      <c r="Z558" t="s">
        <v>563</v>
      </c>
    </row>
    <row r="559" spans="1:26" x14ac:dyDescent="0.25">
      <c r="A559" t="s">
        <v>107</v>
      </c>
      <c r="B559" t="s">
        <v>3003</v>
      </c>
      <c r="C559" t="s">
        <v>3996</v>
      </c>
      <c r="D559" t="s">
        <v>2999</v>
      </c>
      <c r="E559" t="s">
        <v>3003</v>
      </c>
      <c r="F559" t="s">
        <v>3001</v>
      </c>
      <c r="G559" t="s">
        <v>21</v>
      </c>
      <c r="H559" t="s">
        <v>3004</v>
      </c>
      <c r="J559" t="s">
        <v>17</v>
      </c>
      <c r="K559" t="s">
        <v>23</v>
      </c>
      <c r="L559" t="s">
        <v>25</v>
      </c>
      <c r="M559">
        <v>40</v>
      </c>
      <c r="O559" t="s">
        <v>22</v>
      </c>
      <c r="P559" t="s">
        <v>22</v>
      </c>
      <c r="Q559" t="s">
        <v>107</v>
      </c>
      <c r="R559" t="s">
        <v>447</v>
      </c>
      <c r="T559">
        <v>16</v>
      </c>
      <c r="U559">
        <v>16</v>
      </c>
      <c r="V559" t="s">
        <v>1250</v>
      </c>
      <c r="Y559" t="s">
        <v>563</v>
      </c>
      <c r="Z559" t="s">
        <v>563</v>
      </c>
    </row>
    <row r="560" spans="1:26" x14ac:dyDescent="0.25">
      <c r="A560" t="s">
        <v>107</v>
      </c>
      <c r="B560" t="s">
        <v>3005</v>
      </c>
      <c r="C560" t="s">
        <v>3997</v>
      </c>
      <c r="D560" t="s">
        <v>291</v>
      </c>
      <c r="E560" t="s">
        <v>3005</v>
      </c>
      <c r="F560" t="s">
        <v>292</v>
      </c>
      <c r="G560" t="s">
        <v>21</v>
      </c>
      <c r="H560" t="s">
        <v>3006</v>
      </c>
      <c r="J560" t="s">
        <v>17</v>
      </c>
      <c r="K560" t="s">
        <v>18</v>
      </c>
      <c r="L560" t="s">
        <v>293</v>
      </c>
      <c r="M560">
        <v>40</v>
      </c>
      <c r="Q560" t="s">
        <v>107</v>
      </c>
      <c r="R560" t="s">
        <v>439</v>
      </c>
      <c r="S560" t="s">
        <v>440</v>
      </c>
      <c r="T560">
        <v>8</v>
      </c>
      <c r="U560">
        <v>8</v>
      </c>
      <c r="V560" t="s">
        <v>1250</v>
      </c>
      <c r="Y560" t="s">
        <v>563</v>
      </c>
      <c r="Z560" t="s">
        <v>563</v>
      </c>
    </row>
    <row r="561" spans="1:26" x14ac:dyDescent="0.25">
      <c r="A561" t="s">
        <v>107</v>
      </c>
      <c r="B561" t="s">
        <v>3007</v>
      </c>
      <c r="C561" t="s">
        <v>3998</v>
      </c>
      <c r="D561" t="s">
        <v>291</v>
      </c>
      <c r="E561" t="s">
        <v>3007</v>
      </c>
      <c r="F561" t="s">
        <v>292</v>
      </c>
      <c r="G561" t="s">
        <v>21</v>
      </c>
      <c r="H561" t="s">
        <v>3008</v>
      </c>
      <c r="J561" t="s">
        <v>17</v>
      </c>
      <c r="K561" t="s">
        <v>23</v>
      </c>
      <c r="L561" t="s">
        <v>293</v>
      </c>
      <c r="M561">
        <v>40</v>
      </c>
      <c r="Q561" t="s">
        <v>107</v>
      </c>
      <c r="R561" t="s">
        <v>440</v>
      </c>
      <c r="S561" t="s">
        <v>439</v>
      </c>
      <c r="T561">
        <v>8</v>
      </c>
      <c r="U561">
        <v>8</v>
      </c>
      <c r="V561" t="s">
        <v>1250</v>
      </c>
      <c r="Y561" t="s">
        <v>563</v>
      </c>
      <c r="Z561" t="s">
        <v>563</v>
      </c>
    </row>
    <row r="562" spans="1:26" x14ac:dyDescent="0.25">
      <c r="A562" t="s">
        <v>107</v>
      </c>
      <c r="B562" t="s">
        <v>3010</v>
      </c>
      <c r="C562" t="s">
        <v>3999</v>
      </c>
      <c r="D562" t="s">
        <v>3009</v>
      </c>
      <c r="E562" t="s">
        <v>3010</v>
      </c>
      <c r="F562" t="s">
        <v>3011</v>
      </c>
      <c r="G562" t="s">
        <v>21</v>
      </c>
      <c r="I562" t="s">
        <v>3012</v>
      </c>
      <c r="J562" t="s">
        <v>17</v>
      </c>
      <c r="K562" t="s">
        <v>18</v>
      </c>
      <c r="L562" t="s">
        <v>3013</v>
      </c>
      <c r="M562">
        <v>40</v>
      </c>
      <c r="Q562" t="s">
        <v>107</v>
      </c>
      <c r="R562" t="s">
        <v>441</v>
      </c>
      <c r="S562" t="s">
        <v>440</v>
      </c>
      <c r="T562">
        <v>12</v>
      </c>
      <c r="U562">
        <v>12</v>
      </c>
      <c r="V562" t="s">
        <v>1250</v>
      </c>
      <c r="Y562" t="s">
        <v>3437</v>
      </c>
      <c r="Z562" t="s">
        <v>1180</v>
      </c>
    </row>
    <row r="563" spans="1:26" x14ac:dyDescent="0.25">
      <c r="A563" t="s">
        <v>107</v>
      </c>
      <c r="B563" t="s">
        <v>3014</v>
      </c>
      <c r="C563" t="s">
        <v>4000</v>
      </c>
      <c r="D563" t="s">
        <v>3009</v>
      </c>
      <c r="E563" t="s">
        <v>3014</v>
      </c>
      <c r="F563" t="s">
        <v>3011</v>
      </c>
      <c r="G563" t="s">
        <v>21</v>
      </c>
      <c r="I563" t="s">
        <v>3015</v>
      </c>
      <c r="J563" t="s">
        <v>17</v>
      </c>
      <c r="K563" t="s">
        <v>23</v>
      </c>
      <c r="L563" t="s">
        <v>3013</v>
      </c>
      <c r="M563">
        <v>40</v>
      </c>
      <c r="Q563" t="s">
        <v>107</v>
      </c>
      <c r="R563" t="s">
        <v>440</v>
      </c>
      <c r="S563" t="s">
        <v>441</v>
      </c>
      <c r="T563">
        <v>12</v>
      </c>
      <c r="U563">
        <v>12</v>
      </c>
      <c r="V563" t="s">
        <v>1250</v>
      </c>
      <c r="Y563" t="s">
        <v>3407</v>
      </c>
      <c r="Z563" t="s">
        <v>762</v>
      </c>
    </row>
    <row r="564" spans="1:26" x14ac:dyDescent="0.25">
      <c r="A564" t="s">
        <v>107</v>
      </c>
      <c r="B564" t="s">
        <v>3020</v>
      </c>
      <c r="C564" t="s">
        <v>4001</v>
      </c>
      <c r="D564" t="s">
        <v>891</v>
      </c>
      <c r="E564" t="s">
        <v>3020</v>
      </c>
      <c r="F564" t="s">
        <v>892</v>
      </c>
      <c r="G564" t="s">
        <v>21</v>
      </c>
      <c r="H564" t="s">
        <v>3021</v>
      </c>
      <c r="J564" t="s">
        <v>17</v>
      </c>
      <c r="K564" t="s">
        <v>18</v>
      </c>
      <c r="L564" t="s">
        <v>19</v>
      </c>
      <c r="M564">
        <v>41</v>
      </c>
      <c r="O564" t="s">
        <v>22</v>
      </c>
      <c r="P564" t="s">
        <v>22</v>
      </c>
      <c r="Q564" t="s">
        <v>107</v>
      </c>
      <c r="R564" t="s">
        <v>436</v>
      </c>
      <c r="T564">
        <v>8</v>
      </c>
      <c r="U564">
        <v>8</v>
      </c>
      <c r="V564" t="s">
        <v>1250</v>
      </c>
      <c r="Y564" t="s">
        <v>563</v>
      </c>
      <c r="Z564" t="s">
        <v>563</v>
      </c>
    </row>
    <row r="565" spans="1:26" x14ac:dyDescent="0.25">
      <c r="A565" t="s">
        <v>107</v>
      </c>
      <c r="B565" t="s">
        <v>3022</v>
      </c>
      <c r="C565" t="s">
        <v>4002</v>
      </c>
      <c r="D565" t="s">
        <v>891</v>
      </c>
      <c r="E565" t="s">
        <v>3022</v>
      </c>
      <c r="F565" t="s">
        <v>892</v>
      </c>
      <c r="G565" t="s">
        <v>21</v>
      </c>
      <c r="H565" t="s">
        <v>3023</v>
      </c>
      <c r="J565" t="s">
        <v>17</v>
      </c>
      <c r="K565" t="s">
        <v>23</v>
      </c>
      <c r="L565" t="s">
        <v>19</v>
      </c>
      <c r="M565">
        <v>40</v>
      </c>
      <c r="O565" t="s">
        <v>22</v>
      </c>
      <c r="P565" t="s">
        <v>22</v>
      </c>
      <c r="Q565" t="s">
        <v>107</v>
      </c>
      <c r="R565" t="s">
        <v>436</v>
      </c>
      <c r="T565">
        <v>8</v>
      </c>
      <c r="U565">
        <v>8</v>
      </c>
      <c r="V565" t="s">
        <v>1250</v>
      </c>
      <c r="Y565" t="s">
        <v>563</v>
      </c>
      <c r="Z565" t="s">
        <v>563</v>
      </c>
    </row>
    <row r="566" spans="1:26" x14ac:dyDescent="0.25">
      <c r="A566" t="s">
        <v>107</v>
      </c>
      <c r="B566" t="s">
        <v>1659</v>
      </c>
      <c r="C566" t="s">
        <v>4003</v>
      </c>
      <c r="D566" t="s">
        <v>1658</v>
      </c>
      <c r="E566" t="s">
        <v>1659</v>
      </c>
      <c r="F566" t="s">
        <v>1660</v>
      </c>
      <c r="G566" t="s">
        <v>16</v>
      </c>
      <c r="H566" t="s">
        <v>1661</v>
      </c>
      <c r="J566" t="s">
        <v>17</v>
      </c>
      <c r="K566" t="s">
        <v>18</v>
      </c>
      <c r="L566" t="s">
        <v>281</v>
      </c>
      <c r="M566">
        <v>40</v>
      </c>
      <c r="O566" t="s">
        <v>22</v>
      </c>
      <c r="Q566" t="s">
        <v>107</v>
      </c>
      <c r="R566" t="s">
        <v>456</v>
      </c>
      <c r="S566" t="s">
        <v>456</v>
      </c>
      <c r="T566">
        <v>12</v>
      </c>
      <c r="U566">
        <v>12</v>
      </c>
      <c r="V566" t="s">
        <v>1250</v>
      </c>
      <c r="Y566" t="s">
        <v>563</v>
      </c>
      <c r="Z566" t="s">
        <v>563</v>
      </c>
    </row>
    <row r="567" spans="1:26" x14ac:dyDescent="0.25">
      <c r="A567" t="s">
        <v>107</v>
      </c>
      <c r="B567" t="s">
        <v>1662</v>
      </c>
      <c r="C567" t="s">
        <v>4004</v>
      </c>
      <c r="D567" t="s">
        <v>1658</v>
      </c>
      <c r="E567" t="s">
        <v>1662</v>
      </c>
      <c r="F567" t="s">
        <v>1660</v>
      </c>
      <c r="G567" t="s">
        <v>16</v>
      </c>
      <c r="H567" t="s">
        <v>885</v>
      </c>
      <c r="J567" t="s">
        <v>17</v>
      </c>
      <c r="K567" t="s">
        <v>23</v>
      </c>
      <c r="L567" t="s">
        <v>281</v>
      </c>
      <c r="M567">
        <v>40</v>
      </c>
      <c r="O567" t="s">
        <v>22</v>
      </c>
      <c r="Q567" t="s">
        <v>107</v>
      </c>
      <c r="R567" t="s">
        <v>444</v>
      </c>
      <c r="S567" t="s">
        <v>444</v>
      </c>
      <c r="T567">
        <v>12</v>
      </c>
      <c r="U567">
        <v>12</v>
      </c>
      <c r="V567" t="s">
        <v>1250</v>
      </c>
      <c r="Y567" t="s">
        <v>563</v>
      </c>
      <c r="Z567" t="s">
        <v>563</v>
      </c>
    </row>
    <row r="568" spans="1:26" x14ac:dyDescent="0.25">
      <c r="A568" t="s">
        <v>107</v>
      </c>
      <c r="B568" t="s">
        <v>1664</v>
      </c>
      <c r="C568" t="s">
        <v>4005</v>
      </c>
      <c r="D568" t="s">
        <v>1663</v>
      </c>
      <c r="E568" t="s">
        <v>1664</v>
      </c>
      <c r="F568" t="s">
        <v>1665</v>
      </c>
      <c r="G568" t="s">
        <v>16</v>
      </c>
      <c r="H568" t="s">
        <v>1666</v>
      </c>
      <c r="J568" t="s">
        <v>17</v>
      </c>
      <c r="K568" t="s">
        <v>18</v>
      </c>
      <c r="L568" t="s">
        <v>1667</v>
      </c>
      <c r="M568">
        <v>40</v>
      </c>
      <c r="O568" t="s">
        <v>22</v>
      </c>
      <c r="Q568" t="s">
        <v>107</v>
      </c>
      <c r="R568" t="s">
        <v>448</v>
      </c>
      <c r="S568" t="s">
        <v>447</v>
      </c>
      <c r="T568">
        <v>16</v>
      </c>
      <c r="U568">
        <v>16</v>
      </c>
      <c r="V568" t="s">
        <v>1250</v>
      </c>
      <c r="Y568" t="s">
        <v>563</v>
      </c>
      <c r="Z568" t="s">
        <v>563</v>
      </c>
    </row>
    <row r="569" spans="1:26" x14ac:dyDescent="0.25">
      <c r="A569" t="s">
        <v>107</v>
      </c>
      <c r="B569" t="s">
        <v>1668</v>
      </c>
      <c r="C569" t="s">
        <v>4006</v>
      </c>
      <c r="D569" t="s">
        <v>1663</v>
      </c>
      <c r="E569" t="s">
        <v>1668</v>
      </c>
      <c r="F569" t="s">
        <v>1665</v>
      </c>
      <c r="G569" t="s">
        <v>16</v>
      </c>
      <c r="H569" t="s">
        <v>1669</v>
      </c>
      <c r="J569" t="s">
        <v>17</v>
      </c>
      <c r="K569" t="s">
        <v>23</v>
      </c>
      <c r="L569" t="s">
        <v>1667</v>
      </c>
      <c r="M569">
        <v>40</v>
      </c>
      <c r="O569" t="s">
        <v>22</v>
      </c>
      <c r="Q569" t="s">
        <v>107</v>
      </c>
      <c r="R569" t="s">
        <v>447</v>
      </c>
      <c r="S569" t="s">
        <v>448</v>
      </c>
      <c r="T569">
        <v>16</v>
      </c>
      <c r="U569">
        <v>16</v>
      </c>
      <c r="V569" t="s">
        <v>1250</v>
      </c>
      <c r="Y569" t="s">
        <v>563</v>
      </c>
      <c r="Z569" t="s">
        <v>563</v>
      </c>
    </row>
    <row r="570" spans="1:26" x14ac:dyDescent="0.25">
      <c r="A570" t="s">
        <v>107</v>
      </c>
      <c r="B570" t="s">
        <v>1094</v>
      </c>
      <c r="C570" t="s">
        <v>4007</v>
      </c>
      <c r="D570" t="s">
        <v>883</v>
      </c>
      <c r="E570" t="s">
        <v>1094</v>
      </c>
      <c r="F570" t="s">
        <v>884</v>
      </c>
      <c r="G570" t="s">
        <v>21</v>
      </c>
      <c r="H570" t="s">
        <v>2989</v>
      </c>
      <c r="J570" t="s">
        <v>17</v>
      </c>
      <c r="K570" t="s">
        <v>18</v>
      </c>
      <c r="L570" t="s">
        <v>276</v>
      </c>
      <c r="M570">
        <v>30</v>
      </c>
      <c r="O570" t="s">
        <v>22</v>
      </c>
      <c r="Q570" t="s">
        <v>107</v>
      </c>
      <c r="R570" t="s">
        <v>434</v>
      </c>
      <c r="T570">
        <v>16</v>
      </c>
      <c r="U570">
        <v>16</v>
      </c>
      <c r="V570" t="s">
        <v>1250</v>
      </c>
      <c r="Y570" t="s">
        <v>563</v>
      </c>
      <c r="Z570" t="s">
        <v>563</v>
      </c>
    </row>
    <row r="571" spans="1:26" x14ac:dyDescent="0.25">
      <c r="A571" t="s">
        <v>107</v>
      </c>
      <c r="B571" t="s">
        <v>1095</v>
      </c>
      <c r="C571" t="s">
        <v>4008</v>
      </c>
      <c r="D571" t="s">
        <v>883</v>
      </c>
      <c r="E571" t="s">
        <v>1095</v>
      </c>
      <c r="F571" t="s">
        <v>884</v>
      </c>
      <c r="G571" t="s">
        <v>21</v>
      </c>
      <c r="H571" t="s">
        <v>2990</v>
      </c>
      <c r="J571" t="s">
        <v>17</v>
      </c>
      <c r="K571" t="s">
        <v>23</v>
      </c>
      <c r="L571" t="s">
        <v>276</v>
      </c>
      <c r="M571">
        <v>30</v>
      </c>
      <c r="O571" t="s">
        <v>22</v>
      </c>
      <c r="Q571" t="s">
        <v>107</v>
      </c>
      <c r="R571" t="s">
        <v>434</v>
      </c>
      <c r="T571">
        <v>16</v>
      </c>
      <c r="U571">
        <v>16</v>
      </c>
      <c r="V571" t="s">
        <v>1250</v>
      </c>
      <c r="Y571" t="s">
        <v>563</v>
      </c>
      <c r="Z571" t="s">
        <v>563</v>
      </c>
    </row>
    <row r="572" spans="1:26" x14ac:dyDescent="0.25">
      <c r="A572" t="s">
        <v>107</v>
      </c>
      <c r="B572" t="s">
        <v>2991</v>
      </c>
      <c r="C572" t="s">
        <v>4009</v>
      </c>
      <c r="D572" t="s">
        <v>883</v>
      </c>
      <c r="E572" t="s">
        <v>2991</v>
      </c>
      <c r="F572" t="s">
        <v>884</v>
      </c>
      <c r="G572" t="s">
        <v>31</v>
      </c>
      <c r="H572" t="s">
        <v>2992</v>
      </c>
      <c r="J572" t="s">
        <v>17</v>
      </c>
      <c r="K572" t="s">
        <v>18</v>
      </c>
      <c r="L572" t="s">
        <v>276</v>
      </c>
      <c r="M572">
        <v>30</v>
      </c>
      <c r="O572" t="s">
        <v>22</v>
      </c>
      <c r="Q572" t="s">
        <v>107</v>
      </c>
      <c r="R572" t="s">
        <v>440</v>
      </c>
      <c r="T572">
        <v>16</v>
      </c>
      <c r="U572">
        <v>16</v>
      </c>
      <c r="V572" t="s">
        <v>1250</v>
      </c>
      <c r="Y572" t="s">
        <v>563</v>
      </c>
      <c r="Z572" t="s">
        <v>563</v>
      </c>
    </row>
    <row r="573" spans="1:26" x14ac:dyDescent="0.25">
      <c r="A573" t="s">
        <v>107</v>
      </c>
      <c r="B573" t="s">
        <v>2993</v>
      </c>
      <c r="C573" t="s">
        <v>4010</v>
      </c>
      <c r="D573" t="s">
        <v>883</v>
      </c>
      <c r="E573" t="s">
        <v>2993</v>
      </c>
      <c r="F573" t="s">
        <v>884</v>
      </c>
      <c r="G573" t="s">
        <v>31</v>
      </c>
      <c r="H573" t="s">
        <v>2994</v>
      </c>
      <c r="J573" t="s">
        <v>17</v>
      </c>
      <c r="K573" t="s">
        <v>23</v>
      </c>
      <c r="L573" t="s">
        <v>276</v>
      </c>
      <c r="M573">
        <v>30</v>
      </c>
      <c r="O573" t="s">
        <v>22</v>
      </c>
      <c r="Q573" t="s">
        <v>107</v>
      </c>
      <c r="R573" t="s">
        <v>440</v>
      </c>
      <c r="T573">
        <v>16</v>
      </c>
      <c r="U573">
        <v>16</v>
      </c>
      <c r="V573" t="s">
        <v>1250</v>
      </c>
      <c r="Y573" t="s">
        <v>563</v>
      </c>
      <c r="Z573" t="s">
        <v>563</v>
      </c>
    </row>
    <row r="574" spans="1:26" x14ac:dyDescent="0.25">
      <c r="A574" t="s">
        <v>107</v>
      </c>
      <c r="B574" t="s">
        <v>3051</v>
      </c>
      <c r="C574" t="s">
        <v>4011</v>
      </c>
      <c r="D574" t="s">
        <v>889</v>
      </c>
      <c r="E574" t="s">
        <v>3051</v>
      </c>
      <c r="F574" t="s">
        <v>890</v>
      </c>
      <c r="G574" t="s">
        <v>21</v>
      </c>
      <c r="H574" t="s">
        <v>3052</v>
      </c>
      <c r="J574" t="s">
        <v>17</v>
      </c>
      <c r="K574" t="s">
        <v>18</v>
      </c>
      <c r="L574" t="s">
        <v>283</v>
      </c>
      <c r="M574">
        <v>35</v>
      </c>
      <c r="Q574" t="s">
        <v>107</v>
      </c>
      <c r="R574" t="s">
        <v>443</v>
      </c>
      <c r="T574">
        <v>16</v>
      </c>
      <c r="U574">
        <v>16</v>
      </c>
      <c r="V574" t="s">
        <v>1250</v>
      </c>
      <c r="Y574" t="s">
        <v>563</v>
      </c>
      <c r="Z574" t="s">
        <v>563</v>
      </c>
    </row>
    <row r="575" spans="1:26" x14ac:dyDescent="0.25">
      <c r="A575" t="s">
        <v>107</v>
      </c>
      <c r="B575" t="s">
        <v>3053</v>
      </c>
      <c r="C575" t="s">
        <v>4012</v>
      </c>
      <c r="D575" t="s">
        <v>889</v>
      </c>
      <c r="E575" t="s">
        <v>3053</v>
      </c>
      <c r="F575" t="s">
        <v>890</v>
      </c>
      <c r="G575" t="s">
        <v>21</v>
      </c>
      <c r="H575" t="s">
        <v>3054</v>
      </c>
      <c r="J575" t="s">
        <v>17</v>
      </c>
      <c r="K575" t="s">
        <v>23</v>
      </c>
      <c r="L575" t="s">
        <v>283</v>
      </c>
      <c r="M575">
        <v>35</v>
      </c>
      <c r="Q575" t="s">
        <v>107</v>
      </c>
      <c r="R575" t="s">
        <v>454</v>
      </c>
      <c r="T575">
        <v>16</v>
      </c>
      <c r="U575">
        <v>16</v>
      </c>
      <c r="V575" t="s">
        <v>1250</v>
      </c>
      <c r="Y575" t="s">
        <v>563</v>
      </c>
      <c r="Z575" t="s">
        <v>563</v>
      </c>
    </row>
    <row r="576" spans="1:26" x14ac:dyDescent="0.25">
      <c r="A576" t="s">
        <v>107</v>
      </c>
      <c r="B576" t="s">
        <v>3025</v>
      </c>
      <c r="C576" t="s">
        <v>4013</v>
      </c>
      <c r="D576" t="s">
        <v>3024</v>
      </c>
      <c r="E576" t="s">
        <v>3025</v>
      </c>
      <c r="F576" t="s">
        <v>3026</v>
      </c>
      <c r="G576" t="s">
        <v>21</v>
      </c>
      <c r="H576" t="s">
        <v>3027</v>
      </c>
      <c r="J576" t="s">
        <v>17</v>
      </c>
      <c r="K576" t="s">
        <v>23</v>
      </c>
      <c r="L576" t="s">
        <v>19</v>
      </c>
      <c r="M576">
        <v>40</v>
      </c>
      <c r="O576" t="s">
        <v>22</v>
      </c>
      <c r="P576" t="s">
        <v>22</v>
      </c>
      <c r="Q576" t="s">
        <v>107</v>
      </c>
      <c r="R576" t="s">
        <v>437</v>
      </c>
      <c r="T576">
        <v>8</v>
      </c>
      <c r="U576">
        <v>8</v>
      </c>
      <c r="V576" t="s">
        <v>1250</v>
      </c>
      <c r="Y576" t="s">
        <v>563</v>
      </c>
      <c r="Z576" t="s">
        <v>563</v>
      </c>
    </row>
    <row r="577" spans="1:26" x14ac:dyDescent="0.25">
      <c r="A577" t="s">
        <v>107</v>
      </c>
      <c r="B577" t="s">
        <v>3035</v>
      </c>
      <c r="C577" t="s">
        <v>4014</v>
      </c>
      <c r="D577" t="s">
        <v>3034</v>
      </c>
      <c r="E577" t="s">
        <v>3035</v>
      </c>
      <c r="F577" t="s">
        <v>3036</v>
      </c>
      <c r="G577" t="s">
        <v>21</v>
      </c>
      <c r="H577" t="s">
        <v>3037</v>
      </c>
      <c r="J577" t="s">
        <v>17</v>
      </c>
      <c r="K577" t="s">
        <v>18</v>
      </c>
      <c r="L577" t="s">
        <v>290</v>
      </c>
      <c r="M577">
        <v>62</v>
      </c>
      <c r="Q577" t="s">
        <v>107</v>
      </c>
      <c r="R577" t="s">
        <v>3038</v>
      </c>
      <c r="S577" t="s">
        <v>440</v>
      </c>
      <c r="T577">
        <v>12</v>
      </c>
      <c r="U577">
        <v>12</v>
      </c>
      <c r="V577" t="s">
        <v>1250</v>
      </c>
      <c r="Y577" t="s">
        <v>563</v>
      </c>
      <c r="Z577" t="s">
        <v>563</v>
      </c>
    </row>
    <row r="578" spans="1:26" x14ac:dyDescent="0.25">
      <c r="A578" t="s">
        <v>107</v>
      </c>
      <c r="B578" t="s">
        <v>3039</v>
      </c>
      <c r="C578" t="s">
        <v>4015</v>
      </c>
      <c r="D578" t="s">
        <v>3034</v>
      </c>
      <c r="E578" t="s">
        <v>3039</v>
      </c>
      <c r="F578" t="s">
        <v>3036</v>
      </c>
      <c r="G578" t="s">
        <v>21</v>
      </c>
      <c r="H578" t="s">
        <v>3040</v>
      </c>
      <c r="J578" t="s">
        <v>17</v>
      </c>
      <c r="K578" t="s">
        <v>23</v>
      </c>
      <c r="L578" t="s">
        <v>290</v>
      </c>
      <c r="M578">
        <v>63</v>
      </c>
      <c r="Q578" t="s">
        <v>107</v>
      </c>
      <c r="R578" t="s">
        <v>440</v>
      </c>
      <c r="S578" t="s">
        <v>3038</v>
      </c>
      <c r="T578">
        <v>12</v>
      </c>
      <c r="U578">
        <v>12</v>
      </c>
      <c r="V578" t="s">
        <v>1250</v>
      </c>
      <c r="Y578" t="s">
        <v>563</v>
      </c>
      <c r="Z578" t="s">
        <v>563</v>
      </c>
    </row>
    <row r="579" spans="1:26" x14ac:dyDescent="0.25">
      <c r="A579" t="s">
        <v>107</v>
      </c>
      <c r="B579" t="s">
        <v>1670</v>
      </c>
      <c r="C579" t="s">
        <v>4016</v>
      </c>
      <c r="D579" t="s">
        <v>209</v>
      </c>
      <c r="E579" t="s">
        <v>1670</v>
      </c>
      <c r="F579" t="s">
        <v>210</v>
      </c>
      <c r="G579" t="s">
        <v>16</v>
      </c>
      <c r="H579" t="s">
        <v>1671</v>
      </c>
      <c r="J579" t="s">
        <v>17</v>
      </c>
      <c r="K579" t="s">
        <v>18</v>
      </c>
      <c r="L579" t="s">
        <v>19</v>
      </c>
      <c r="M579">
        <v>41</v>
      </c>
      <c r="O579" t="s">
        <v>22</v>
      </c>
      <c r="Q579" t="s">
        <v>107</v>
      </c>
      <c r="R579" t="s">
        <v>1536</v>
      </c>
      <c r="S579" t="s">
        <v>1536</v>
      </c>
      <c r="T579">
        <v>8</v>
      </c>
      <c r="U579">
        <v>8</v>
      </c>
      <c r="V579" t="s">
        <v>1250</v>
      </c>
      <c r="Y579" t="s">
        <v>563</v>
      </c>
      <c r="Z579" t="s">
        <v>563</v>
      </c>
    </row>
    <row r="580" spans="1:26" x14ac:dyDescent="0.25">
      <c r="A580" t="s">
        <v>107</v>
      </c>
      <c r="B580" t="s">
        <v>1672</v>
      </c>
      <c r="C580" t="s">
        <v>4017</v>
      </c>
      <c r="D580" t="s">
        <v>209</v>
      </c>
      <c r="E580" t="s">
        <v>1672</v>
      </c>
      <c r="F580" t="s">
        <v>210</v>
      </c>
      <c r="G580" t="s">
        <v>16</v>
      </c>
      <c r="H580" t="s">
        <v>1673</v>
      </c>
      <c r="J580" t="s">
        <v>17</v>
      </c>
      <c r="K580" t="s">
        <v>23</v>
      </c>
      <c r="L580" t="s">
        <v>19</v>
      </c>
      <c r="M580">
        <v>40</v>
      </c>
      <c r="O580" t="s">
        <v>22</v>
      </c>
      <c r="Q580" t="s">
        <v>107</v>
      </c>
      <c r="R580" t="s">
        <v>421</v>
      </c>
      <c r="S580" t="s">
        <v>421</v>
      </c>
      <c r="T580">
        <v>8</v>
      </c>
      <c r="U580">
        <v>8</v>
      </c>
      <c r="V580" t="s">
        <v>1250</v>
      </c>
      <c r="Y580" t="s">
        <v>563</v>
      </c>
      <c r="Z580" t="s">
        <v>563</v>
      </c>
    </row>
    <row r="581" spans="1:26" x14ac:dyDescent="0.25">
      <c r="A581" t="s">
        <v>107</v>
      </c>
      <c r="B581" t="s">
        <v>3017</v>
      </c>
      <c r="C581" t="s">
        <v>4018</v>
      </c>
      <c r="D581" t="s">
        <v>3016</v>
      </c>
      <c r="E581" t="s">
        <v>3017</v>
      </c>
      <c r="F581" t="s">
        <v>3018</v>
      </c>
      <c r="G581" t="s">
        <v>21</v>
      </c>
      <c r="H581" t="s">
        <v>3019</v>
      </c>
      <c r="J581" t="s">
        <v>17</v>
      </c>
      <c r="K581" t="s">
        <v>23</v>
      </c>
      <c r="L581" t="s">
        <v>1667</v>
      </c>
      <c r="M581">
        <v>40</v>
      </c>
      <c r="O581" t="s">
        <v>22</v>
      </c>
      <c r="P581" t="s">
        <v>22</v>
      </c>
      <c r="Q581" t="s">
        <v>107</v>
      </c>
      <c r="R581" t="s">
        <v>455</v>
      </c>
      <c r="S581" t="s">
        <v>435</v>
      </c>
      <c r="T581">
        <v>16</v>
      </c>
      <c r="U581">
        <v>16</v>
      </c>
      <c r="V581" t="s">
        <v>1250</v>
      </c>
      <c r="Y581" t="s">
        <v>563</v>
      </c>
      <c r="Z581" t="s">
        <v>563</v>
      </c>
    </row>
    <row r="582" spans="1:26" x14ac:dyDescent="0.25">
      <c r="A582" t="s">
        <v>107</v>
      </c>
      <c r="B582" t="s">
        <v>3029</v>
      </c>
      <c r="C582" t="s">
        <v>4019</v>
      </c>
      <c r="D582" t="s">
        <v>3028</v>
      </c>
      <c r="E582" t="s">
        <v>3029</v>
      </c>
      <c r="F582" t="s">
        <v>3030</v>
      </c>
      <c r="G582" t="s">
        <v>21</v>
      </c>
      <c r="I582" t="s">
        <v>3031</v>
      </c>
      <c r="J582" t="s">
        <v>17</v>
      </c>
      <c r="K582" t="s">
        <v>18</v>
      </c>
      <c r="L582" t="s">
        <v>279</v>
      </c>
      <c r="M582">
        <v>40</v>
      </c>
      <c r="Q582" t="s">
        <v>107</v>
      </c>
      <c r="R582" t="s">
        <v>445</v>
      </c>
      <c r="T582">
        <v>12</v>
      </c>
      <c r="U582">
        <v>12</v>
      </c>
      <c r="V582" t="s">
        <v>1250</v>
      </c>
      <c r="Y582" t="s">
        <v>3438</v>
      </c>
      <c r="Z582" t="s">
        <v>760</v>
      </c>
    </row>
    <row r="583" spans="1:26" x14ac:dyDescent="0.25">
      <c r="A583" t="s">
        <v>107</v>
      </c>
      <c r="B583" t="s">
        <v>3032</v>
      </c>
      <c r="C583" t="s">
        <v>4020</v>
      </c>
      <c r="D583" t="s">
        <v>3028</v>
      </c>
      <c r="E583" t="s">
        <v>3032</v>
      </c>
      <c r="F583" t="s">
        <v>3030</v>
      </c>
      <c r="G583" t="s">
        <v>21</v>
      </c>
      <c r="I583" t="s">
        <v>3033</v>
      </c>
      <c r="J583" t="s">
        <v>17</v>
      </c>
      <c r="K583" t="s">
        <v>23</v>
      </c>
      <c r="L583" t="s">
        <v>279</v>
      </c>
      <c r="M583">
        <v>41</v>
      </c>
      <c r="Q583" t="s">
        <v>107</v>
      </c>
      <c r="R583" t="s">
        <v>445</v>
      </c>
      <c r="T583">
        <v>12</v>
      </c>
      <c r="U583">
        <v>12</v>
      </c>
      <c r="V583" t="s">
        <v>1250</v>
      </c>
      <c r="Y583" t="s">
        <v>3439</v>
      </c>
      <c r="Z583" t="s">
        <v>769</v>
      </c>
    </row>
    <row r="584" spans="1:26" x14ac:dyDescent="0.25">
      <c r="A584" t="s">
        <v>107</v>
      </c>
      <c r="B584" t="s">
        <v>3042</v>
      </c>
      <c r="C584" t="s">
        <v>4021</v>
      </c>
      <c r="D584" t="s">
        <v>3041</v>
      </c>
      <c r="E584" t="s">
        <v>3042</v>
      </c>
      <c r="F584" t="s">
        <v>3043</v>
      </c>
      <c r="G584" t="s">
        <v>21</v>
      </c>
      <c r="H584" t="s">
        <v>3044</v>
      </c>
      <c r="J584" t="s">
        <v>17</v>
      </c>
      <c r="K584" t="s">
        <v>18</v>
      </c>
      <c r="L584" t="s">
        <v>279</v>
      </c>
      <c r="M584">
        <v>60</v>
      </c>
      <c r="Q584" t="s">
        <v>107</v>
      </c>
      <c r="R584" t="s">
        <v>456</v>
      </c>
      <c r="T584">
        <v>12</v>
      </c>
      <c r="U584">
        <v>12</v>
      </c>
      <c r="V584" t="s">
        <v>1250</v>
      </c>
      <c r="Y584" t="s">
        <v>563</v>
      </c>
      <c r="Z584" t="s">
        <v>563</v>
      </c>
    </row>
    <row r="585" spans="1:26" x14ac:dyDescent="0.25">
      <c r="A585" t="s">
        <v>107</v>
      </c>
      <c r="B585" t="s">
        <v>3045</v>
      </c>
      <c r="C585" t="s">
        <v>4022</v>
      </c>
      <c r="D585" t="s">
        <v>3041</v>
      </c>
      <c r="E585" t="s">
        <v>3045</v>
      </c>
      <c r="F585" t="s">
        <v>3043</v>
      </c>
      <c r="G585" t="s">
        <v>21</v>
      </c>
      <c r="H585" t="s">
        <v>3046</v>
      </c>
      <c r="J585" t="s">
        <v>17</v>
      </c>
      <c r="K585" t="s">
        <v>23</v>
      </c>
      <c r="L585" t="s">
        <v>279</v>
      </c>
      <c r="M585">
        <v>36</v>
      </c>
      <c r="Q585" t="s">
        <v>107</v>
      </c>
      <c r="R585" t="s">
        <v>439</v>
      </c>
      <c r="T585">
        <v>12</v>
      </c>
      <c r="U585">
        <v>12</v>
      </c>
      <c r="V585" t="s">
        <v>1250</v>
      </c>
      <c r="Y585" t="s">
        <v>563</v>
      </c>
      <c r="Z585" t="s">
        <v>563</v>
      </c>
    </row>
    <row r="586" spans="1:26" x14ac:dyDescent="0.25">
      <c r="A586" t="s">
        <v>107</v>
      </c>
      <c r="B586" t="s">
        <v>3048</v>
      </c>
      <c r="C586" t="s">
        <v>4023</v>
      </c>
      <c r="D586" t="s">
        <v>3047</v>
      </c>
      <c r="E586" t="s">
        <v>3048</v>
      </c>
      <c r="F586" t="s">
        <v>3049</v>
      </c>
      <c r="G586" t="s">
        <v>21</v>
      </c>
      <c r="H586" t="s">
        <v>886</v>
      </c>
      <c r="J586" t="s">
        <v>17</v>
      </c>
      <c r="K586" t="s">
        <v>18</v>
      </c>
      <c r="L586" t="s">
        <v>279</v>
      </c>
      <c r="M586">
        <v>62</v>
      </c>
      <c r="Q586" t="s">
        <v>107</v>
      </c>
      <c r="R586" t="s">
        <v>1234</v>
      </c>
      <c r="T586">
        <v>12</v>
      </c>
      <c r="U586">
        <v>12</v>
      </c>
      <c r="V586" t="s">
        <v>1250</v>
      </c>
      <c r="Y586" t="s">
        <v>563</v>
      </c>
      <c r="Z586" t="s">
        <v>563</v>
      </c>
    </row>
    <row r="587" spans="1:26" x14ac:dyDescent="0.25">
      <c r="A587" t="s">
        <v>107</v>
      </c>
      <c r="B587" t="s">
        <v>3050</v>
      </c>
      <c r="C587" t="s">
        <v>4024</v>
      </c>
      <c r="D587" t="s">
        <v>3047</v>
      </c>
      <c r="E587" t="s">
        <v>3050</v>
      </c>
      <c r="F587" t="s">
        <v>3049</v>
      </c>
      <c r="G587" t="s">
        <v>21</v>
      </c>
      <c r="H587" t="s">
        <v>1068</v>
      </c>
      <c r="J587" t="s">
        <v>17</v>
      </c>
      <c r="K587" t="s">
        <v>23</v>
      </c>
      <c r="L587" t="s">
        <v>279</v>
      </c>
      <c r="M587">
        <v>63</v>
      </c>
      <c r="Q587" t="s">
        <v>107</v>
      </c>
      <c r="R587" t="s">
        <v>1234</v>
      </c>
      <c r="T587">
        <v>12</v>
      </c>
      <c r="U587">
        <v>12</v>
      </c>
      <c r="V587" t="s">
        <v>1250</v>
      </c>
      <c r="Y587" t="s">
        <v>563</v>
      </c>
      <c r="Z587" t="s">
        <v>563</v>
      </c>
    </row>
    <row r="588" spans="1:26" x14ac:dyDescent="0.25">
      <c r="A588" t="s">
        <v>107</v>
      </c>
      <c r="B588" t="s">
        <v>2996</v>
      </c>
      <c r="C588" t="s">
        <v>4025</v>
      </c>
      <c r="D588" t="s">
        <v>2995</v>
      </c>
      <c r="E588" t="s">
        <v>2996</v>
      </c>
      <c r="F588" t="s">
        <v>2997</v>
      </c>
      <c r="G588" t="s">
        <v>21</v>
      </c>
      <c r="H588" t="s">
        <v>2998</v>
      </c>
      <c r="J588" t="s">
        <v>17</v>
      </c>
      <c r="K588" t="s">
        <v>23</v>
      </c>
      <c r="L588" t="s">
        <v>290</v>
      </c>
      <c r="M588">
        <v>40</v>
      </c>
      <c r="Q588" t="s">
        <v>107</v>
      </c>
      <c r="R588" t="s">
        <v>1234</v>
      </c>
      <c r="T588">
        <v>12</v>
      </c>
      <c r="U588">
        <v>12</v>
      </c>
      <c r="V588" t="s">
        <v>1250</v>
      </c>
      <c r="Y588" t="s">
        <v>563</v>
      </c>
      <c r="Z588" t="s">
        <v>563</v>
      </c>
    </row>
    <row r="589" spans="1:26" x14ac:dyDescent="0.25">
      <c r="A589" t="s">
        <v>107</v>
      </c>
      <c r="B589" t="s">
        <v>3058</v>
      </c>
      <c r="C589" t="s">
        <v>4026</v>
      </c>
      <c r="D589" t="s">
        <v>1224</v>
      </c>
      <c r="E589" t="s">
        <v>3058</v>
      </c>
      <c r="F589" t="s">
        <v>1225</v>
      </c>
      <c r="G589" t="s">
        <v>21</v>
      </c>
      <c r="H589" t="s">
        <v>3059</v>
      </c>
      <c r="J589" t="s">
        <v>17</v>
      </c>
      <c r="K589" t="s">
        <v>18</v>
      </c>
      <c r="L589" t="s">
        <v>279</v>
      </c>
      <c r="M589">
        <v>35</v>
      </c>
      <c r="Q589" t="s">
        <v>107</v>
      </c>
      <c r="R589" t="s">
        <v>1226</v>
      </c>
      <c r="T589">
        <v>12</v>
      </c>
      <c r="U589">
        <v>12</v>
      </c>
      <c r="V589" t="s">
        <v>1250</v>
      </c>
      <c r="Y589" t="s">
        <v>563</v>
      </c>
      <c r="Z589" t="s">
        <v>563</v>
      </c>
    </row>
    <row r="590" spans="1:26" x14ac:dyDescent="0.25">
      <c r="A590" t="s">
        <v>107</v>
      </c>
      <c r="B590" t="s">
        <v>3060</v>
      </c>
      <c r="C590" t="s">
        <v>4027</v>
      </c>
      <c r="D590" t="s">
        <v>1224</v>
      </c>
      <c r="E590" t="s">
        <v>3060</v>
      </c>
      <c r="F590" t="s">
        <v>1225</v>
      </c>
      <c r="G590" t="s">
        <v>21</v>
      </c>
      <c r="H590" t="s">
        <v>3061</v>
      </c>
      <c r="J590" t="s">
        <v>17</v>
      </c>
      <c r="K590" t="s">
        <v>23</v>
      </c>
      <c r="L590" t="s">
        <v>279</v>
      </c>
      <c r="M590">
        <v>35</v>
      </c>
      <c r="Q590" t="s">
        <v>107</v>
      </c>
      <c r="R590" t="s">
        <v>1226</v>
      </c>
      <c r="T590">
        <v>12</v>
      </c>
      <c r="U590">
        <v>12</v>
      </c>
      <c r="V590" t="s">
        <v>1250</v>
      </c>
      <c r="Y590" t="s">
        <v>563</v>
      </c>
      <c r="Z590" t="s">
        <v>563</v>
      </c>
    </row>
    <row r="591" spans="1:26" x14ac:dyDescent="0.25">
      <c r="A591" t="s">
        <v>108</v>
      </c>
      <c r="B591" t="s">
        <v>1675</v>
      </c>
      <c r="C591" t="s">
        <v>4028</v>
      </c>
      <c r="D591" t="s">
        <v>1674</v>
      </c>
      <c r="E591" t="s">
        <v>1675</v>
      </c>
      <c r="F591" t="s">
        <v>1676</v>
      </c>
      <c r="G591" t="s">
        <v>16</v>
      </c>
      <c r="H591" t="s">
        <v>1677</v>
      </c>
      <c r="J591" t="s">
        <v>36</v>
      </c>
      <c r="K591" t="s">
        <v>18</v>
      </c>
      <c r="L591" t="s">
        <v>79</v>
      </c>
      <c r="M591">
        <v>60</v>
      </c>
      <c r="Q591" t="s">
        <v>108</v>
      </c>
      <c r="R591" t="s">
        <v>897</v>
      </c>
      <c r="S591" t="s">
        <v>897</v>
      </c>
      <c r="T591">
        <v>16</v>
      </c>
      <c r="U591">
        <v>16</v>
      </c>
      <c r="V591" t="s">
        <v>1250</v>
      </c>
      <c r="Y591" t="s">
        <v>563</v>
      </c>
      <c r="Z591" t="s">
        <v>563</v>
      </c>
    </row>
    <row r="592" spans="1:26" x14ac:dyDescent="0.25">
      <c r="A592" t="s">
        <v>108</v>
      </c>
      <c r="B592" t="s">
        <v>1678</v>
      </c>
      <c r="C592" t="s">
        <v>4029</v>
      </c>
      <c r="D592" t="s">
        <v>1674</v>
      </c>
      <c r="E592" t="s">
        <v>1678</v>
      </c>
      <c r="F592" t="s">
        <v>1676</v>
      </c>
      <c r="G592" t="s">
        <v>16</v>
      </c>
      <c r="H592" t="s">
        <v>1679</v>
      </c>
      <c r="J592" t="s">
        <v>36</v>
      </c>
      <c r="K592" t="s">
        <v>23</v>
      </c>
      <c r="L592" t="s">
        <v>79</v>
      </c>
      <c r="M592">
        <v>83</v>
      </c>
      <c r="Q592" t="s">
        <v>108</v>
      </c>
      <c r="R592" t="s">
        <v>897</v>
      </c>
      <c r="S592" t="s">
        <v>897</v>
      </c>
      <c r="T592">
        <v>16</v>
      </c>
      <c r="U592">
        <v>16</v>
      </c>
      <c r="V592" t="s">
        <v>1250</v>
      </c>
      <c r="Y592" t="s">
        <v>563</v>
      </c>
      <c r="Z592" t="s">
        <v>563</v>
      </c>
    </row>
    <row r="593" spans="1:26" x14ac:dyDescent="0.25">
      <c r="A593" t="s">
        <v>108</v>
      </c>
      <c r="B593" t="s">
        <v>1681</v>
      </c>
      <c r="C593" t="s">
        <v>4030</v>
      </c>
      <c r="D593" t="s">
        <v>1680</v>
      </c>
      <c r="E593" t="s">
        <v>1681</v>
      </c>
      <c r="F593" t="s">
        <v>1682</v>
      </c>
      <c r="G593" t="s">
        <v>16</v>
      </c>
      <c r="H593" t="s">
        <v>1683</v>
      </c>
      <c r="I593" t="s">
        <v>940</v>
      </c>
      <c r="J593" t="s">
        <v>36</v>
      </c>
      <c r="K593" t="s">
        <v>18</v>
      </c>
      <c r="L593" t="s">
        <v>276</v>
      </c>
      <c r="M593">
        <v>42</v>
      </c>
      <c r="Q593" t="s">
        <v>108</v>
      </c>
      <c r="R593" t="s">
        <v>896</v>
      </c>
      <c r="S593" t="s">
        <v>896</v>
      </c>
      <c r="T593">
        <v>16</v>
      </c>
      <c r="U593">
        <v>16</v>
      </c>
      <c r="V593" t="s">
        <v>1250</v>
      </c>
      <c r="Y593" t="s">
        <v>3398</v>
      </c>
      <c r="Z593" t="s">
        <v>1219</v>
      </c>
    </row>
    <row r="594" spans="1:26" x14ac:dyDescent="0.25">
      <c r="A594" t="s">
        <v>108</v>
      </c>
      <c r="B594" t="s">
        <v>1684</v>
      </c>
      <c r="C594" t="s">
        <v>4031</v>
      </c>
      <c r="D594" t="s">
        <v>1680</v>
      </c>
      <c r="E594" t="s">
        <v>1684</v>
      </c>
      <c r="F594" t="s">
        <v>1682</v>
      </c>
      <c r="G594" t="s">
        <v>16</v>
      </c>
      <c r="H594" t="s">
        <v>1685</v>
      </c>
      <c r="I594" t="s">
        <v>941</v>
      </c>
      <c r="J594" t="s">
        <v>36</v>
      </c>
      <c r="K594" t="s">
        <v>23</v>
      </c>
      <c r="L594" t="s">
        <v>276</v>
      </c>
      <c r="M594">
        <v>42</v>
      </c>
      <c r="Q594" t="s">
        <v>108</v>
      </c>
      <c r="R594" t="s">
        <v>322</v>
      </c>
      <c r="S594" t="s">
        <v>322</v>
      </c>
      <c r="T594">
        <v>16</v>
      </c>
      <c r="U594">
        <v>16</v>
      </c>
      <c r="V594" t="s">
        <v>1250</v>
      </c>
      <c r="Y594" t="s">
        <v>3399</v>
      </c>
      <c r="Z594" t="s">
        <v>1208</v>
      </c>
    </row>
    <row r="595" spans="1:26" x14ac:dyDescent="0.25">
      <c r="A595" t="s">
        <v>108</v>
      </c>
      <c r="B595" t="s">
        <v>3149</v>
      </c>
      <c r="C595" t="s">
        <v>4032</v>
      </c>
      <c r="D595" t="s">
        <v>109</v>
      </c>
      <c r="E595" t="s">
        <v>3149</v>
      </c>
      <c r="F595" t="s">
        <v>110</v>
      </c>
      <c r="G595" t="s">
        <v>16</v>
      </c>
      <c r="H595" t="s">
        <v>3150</v>
      </c>
      <c r="J595" t="s">
        <v>36</v>
      </c>
      <c r="K595" t="s">
        <v>18</v>
      </c>
      <c r="L595" t="s">
        <v>280</v>
      </c>
      <c r="M595">
        <v>63</v>
      </c>
      <c r="O595" t="s">
        <v>22</v>
      </c>
      <c r="Q595" t="s">
        <v>108</v>
      </c>
      <c r="R595" t="s">
        <v>1699</v>
      </c>
      <c r="S595" t="s">
        <v>1699</v>
      </c>
      <c r="T595">
        <v>20</v>
      </c>
      <c r="U595">
        <v>20</v>
      </c>
      <c r="V595" t="s">
        <v>1250</v>
      </c>
      <c r="Y595" t="s">
        <v>563</v>
      </c>
      <c r="Z595" t="s">
        <v>563</v>
      </c>
    </row>
    <row r="596" spans="1:26" x14ac:dyDescent="0.25">
      <c r="A596" t="s">
        <v>108</v>
      </c>
      <c r="B596" t="s">
        <v>3072</v>
      </c>
      <c r="C596" t="s">
        <v>4033</v>
      </c>
      <c r="D596" t="s">
        <v>3071</v>
      </c>
      <c r="E596" t="s">
        <v>3072</v>
      </c>
      <c r="F596" t="s">
        <v>3073</v>
      </c>
      <c r="G596" t="s">
        <v>16</v>
      </c>
      <c r="H596" t="s">
        <v>3074</v>
      </c>
      <c r="J596" t="s">
        <v>36</v>
      </c>
      <c r="K596" t="s">
        <v>18</v>
      </c>
      <c r="L596" t="s">
        <v>276</v>
      </c>
      <c r="M596">
        <v>30</v>
      </c>
      <c r="Q596" t="s">
        <v>108</v>
      </c>
      <c r="R596" t="s">
        <v>795</v>
      </c>
      <c r="S596" t="s">
        <v>795</v>
      </c>
      <c r="T596">
        <v>16</v>
      </c>
      <c r="U596">
        <v>16</v>
      </c>
      <c r="V596" t="s">
        <v>1250</v>
      </c>
      <c r="Y596" t="s">
        <v>563</v>
      </c>
      <c r="Z596" t="s">
        <v>563</v>
      </c>
    </row>
    <row r="597" spans="1:26" x14ac:dyDescent="0.25">
      <c r="A597" t="s">
        <v>108</v>
      </c>
      <c r="B597" t="s">
        <v>1687</v>
      </c>
      <c r="C597" t="s">
        <v>4034</v>
      </c>
      <c r="D597" t="s">
        <v>1686</v>
      </c>
      <c r="E597" t="s">
        <v>1687</v>
      </c>
      <c r="F597" t="s">
        <v>1688</v>
      </c>
      <c r="G597" t="s">
        <v>16</v>
      </c>
      <c r="H597" t="s">
        <v>894</v>
      </c>
      <c r="I597" t="s">
        <v>1689</v>
      </c>
      <c r="J597" t="s">
        <v>36</v>
      </c>
      <c r="K597" t="s">
        <v>18</v>
      </c>
      <c r="L597" t="s">
        <v>273</v>
      </c>
      <c r="M597">
        <v>30</v>
      </c>
      <c r="Q597" t="s">
        <v>108</v>
      </c>
      <c r="R597" t="s">
        <v>964</v>
      </c>
      <c r="S597" t="s">
        <v>964</v>
      </c>
      <c r="T597">
        <v>16</v>
      </c>
      <c r="U597">
        <v>16</v>
      </c>
      <c r="V597" t="s">
        <v>1250</v>
      </c>
      <c r="Y597" t="s">
        <v>3403</v>
      </c>
      <c r="Z597" t="s">
        <v>1181</v>
      </c>
    </row>
    <row r="598" spans="1:26" x14ac:dyDescent="0.25">
      <c r="A598" t="s">
        <v>108</v>
      </c>
      <c r="B598" t="s">
        <v>1690</v>
      </c>
      <c r="C598" t="s">
        <v>4035</v>
      </c>
      <c r="D598" t="s">
        <v>1686</v>
      </c>
      <c r="E598" t="s">
        <v>1690</v>
      </c>
      <c r="F598" t="s">
        <v>1688</v>
      </c>
      <c r="G598" t="s">
        <v>16</v>
      </c>
      <c r="H598" t="s">
        <v>1691</v>
      </c>
      <c r="I598" t="s">
        <v>1692</v>
      </c>
      <c r="J598" t="s">
        <v>36</v>
      </c>
      <c r="K598" t="s">
        <v>23</v>
      </c>
      <c r="L598" t="s">
        <v>273</v>
      </c>
      <c r="M598">
        <v>30</v>
      </c>
      <c r="Q598" t="s">
        <v>108</v>
      </c>
      <c r="R598" t="s">
        <v>964</v>
      </c>
      <c r="S598" t="s">
        <v>964</v>
      </c>
      <c r="T598">
        <v>16</v>
      </c>
      <c r="U598">
        <v>16</v>
      </c>
      <c r="V598" t="s">
        <v>1250</v>
      </c>
      <c r="Y598" t="s">
        <v>3404</v>
      </c>
      <c r="Z598" t="s">
        <v>1185</v>
      </c>
    </row>
    <row r="599" spans="1:26" x14ac:dyDescent="0.25">
      <c r="A599" t="s">
        <v>108</v>
      </c>
      <c r="B599" t="s">
        <v>1694</v>
      </c>
      <c r="C599" t="s">
        <v>4036</v>
      </c>
      <c r="D599" t="s">
        <v>1693</v>
      </c>
      <c r="E599" t="s">
        <v>1694</v>
      </c>
      <c r="F599" t="s">
        <v>1695</v>
      </c>
      <c r="G599" t="s">
        <v>16</v>
      </c>
      <c r="H599" t="s">
        <v>987</v>
      </c>
      <c r="J599" t="s">
        <v>36</v>
      </c>
      <c r="K599" t="s">
        <v>18</v>
      </c>
      <c r="L599" t="s">
        <v>25</v>
      </c>
      <c r="M599">
        <v>50</v>
      </c>
      <c r="O599" t="s">
        <v>22</v>
      </c>
      <c r="Q599" t="s">
        <v>108</v>
      </c>
      <c r="R599" t="s">
        <v>575</v>
      </c>
      <c r="S599" t="s">
        <v>575</v>
      </c>
      <c r="T599">
        <v>16</v>
      </c>
      <c r="U599">
        <v>16</v>
      </c>
      <c r="V599" t="s">
        <v>1250</v>
      </c>
      <c r="Y599" t="s">
        <v>563</v>
      </c>
      <c r="Z599" t="s">
        <v>563</v>
      </c>
    </row>
    <row r="600" spans="1:26" x14ac:dyDescent="0.25">
      <c r="A600" t="s">
        <v>108</v>
      </c>
      <c r="B600" t="s">
        <v>1696</v>
      </c>
      <c r="C600" t="s">
        <v>4037</v>
      </c>
      <c r="D600" t="s">
        <v>1693</v>
      </c>
      <c r="E600" t="s">
        <v>1696</v>
      </c>
      <c r="F600" t="s">
        <v>1695</v>
      </c>
      <c r="G600" t="s">
        <v>16</v>
      </c>
      <c r="H600" t="s">
        <v>1697</v>
      </c>
      <c r="J600" t="s">
        <v>36</v>
      </c>
      <c r="K600" t="s">
        <v>23</v>
      </c>
      <c r="L600" t="s">
        <v>25</v>
      </c>
      <c r="M600">
        <v>61</v>
      </c>
      <c r="O600" t="s">
        <v>22</v>
      </c>
      <c r="Q600" t="s">
        <v>108</v>
      </c>
      <c r="R600" t="s">
        <v>469</v>
      </c>
      <c r="S600" t="s">
        <v>469</v>
      </c>
      <c r="T600">
        <v>16</v>
      </c>
      <c r="U600">
        <v>16</v>
      </c>
      <c r="V600" t="s">
        <v>1250</v>
      </c>
      <c r="Y600" t="s">
        <v>563</v>
      </c>
      <c r="Z600" t="s">
        <v>563</v>
      </c>
    </row>
    <row r="601" spans="1:26" x14ac:dyDescent="0.25">
      <c r="A601" t="s">
        <v>108</v>
      </c>
      <c r="B601" t="s">
        <v>3451</v>
      </c>
      <c r="C601" t="s">
        <v>4038</v>
      </c>
      <c r="D601" t="s">
        <v>3450</v>
      </c>
      <c r="E601" t="s">
        <v>3451</v>
      </c>
      <c r="F601" t="s">
        <v>3452</v>
      </c>
      <c r="G601" t="s">
        <v>16</v>
      </c>
      <c r="H601" t="s">
        <v>2246</v>
      </c>
      <c r="J601" t="s">
        <v>36</v>
      </c>
      <c r="K601" t="s">
        <v>23</v>
      </c>
      <c r="L601" t="s">
        <v>284</v>
      </c>
      <c r="M601">
        <v>35</v>
      </c>
      <c r="Q601" t="s">
        <v>108</v>
      </c>
      <c r="R601" t="s">
        <v>578</v>
      </c>
      <c r="T601">
        <v>16</v>
      </c>
      <c r="U601">
        <v>16</v>
      </c>
      <c r="V601" t="s">
        <v>1250</v>
      </c>
      <c r="Y601" t="s">
        <v>3453</v>
      </c>
      <c r="Z601" t="s">
        <v>563</v>
      </c>
    </row>
    <row r="602" spans="1:26" x14ac:dyDescent="0.25">
      <c r="A602" t="s">
        <v>108</v>
      </c>
      <c r="B602" t="s">
        <v>3075</v>
      </c>
      <c r="C602" t="s">
        <v>4039</v>
      </c>
      <c r="D602" t="s">
        <v>802</v>
      </c>
      <c r="E602" t="s">
        <v>3075</v>
      </c>
      <c r="F602" t="s">
        <v>803</v>
      </c>
      <c r="G602" t="s">
        <v>16</v>
      </c>
      <c r="H602" t="s">
        <v>3076</v>
      </c>
      <c r="J602" t="s">
        <v>36</v>
      </c>
      <c r="K602" t="s">
        <v>23</v>
      </c>
      <c r="L602" t="s">
        <v>276</v>
      </c>
      <c r="M602">
        <v>70</v>
      </c>
      <c r="Q602" t="s">
        <v>108</v>
      </c>
      <c r="R602" t="s">
        <v>782</v>
      </c>
      <c r="S602" t="s">
        <v>782</v>
      </c>
      <c r="T602">
        <v>16</v>
      </c>
      <c r="U602">
        <v>16</v>
      </c>
      <c r="V602" t="s">
        <v>1250</v>
      </c>
      <c r="Y602" t="s">
        <v>563</v>
      </c>
      <c r="Z602" t="s">
        <v>563</v>
      </c>
    </row>
    <row r="603" spans="1:26" x14ac:dyDescent="0.25">
      <c r="A603" t="s">
        <v>108</v>
      </c>
      <c r="B603" t="s">
        <v>535</v>
      </c>
      <c r="C603" t="s">
        <v>4040</v>
      </c>
      <c r="D603" t="s">
        <v>464</v>
      </c>
      <c r="E603" t="s">
        <v>535</v>
      </c>
      <c r="F603" t="s">
        <v>465</v>
      </c>
      <c r="G603" t="s">
        <v>16</v>
      </c>
      <c r="H603" t="s">
        <v>1698</v>
      </c>
      <c r="J603" t="s">
        <v>36</v>
      </c>
      <c r="K603" t="s">
        <v>18</v>
      </c>
      <c r="L603" t="s">
        <v>466</v>
      </c>
      <c r="M603">
        <v>62</v>
      </c>
      <c r="Q603" t="s">
        <v>108</v>
      </c>
      <c r="R603" t="s">
        <v>1699</v>
      </c>
      <c r="S603" t="s">
        <v>963</v>
      </c>
      <c r="T603">
        <v>24</v>
      </c>
      <c r="U603">
        <v>24</v>
      </c>
      <c r="V603" t="s">
        <v>1250</v>
      </c>
      <c r="Y603" t="s">
        <v>563</v>
      </c>
      <c r="Z603" t="s">
        <v>563</v>
      </c>
    </row>
    <row r="604" spans="1:26" x14ac:dyDescent="0.25">
      <c r="A604" t="s">
        <v>108</v>
      </c>
      <c r="B604" t="s">
        <v>1700</v>
      </c>
      <c r="C604" t="s">
        <v>4041</v>
      </c>
      <c r="D604" t="s">
        <v>464</v>
      </c>
      <c r="E604" t="s">
        <v>1700</v>
      </c>
      <c r="F604" t="s">
        <v>465</v>
      </c>
      <c r="G604" t="s">
        <v>16</v>
      </c>
      <c r="H604" t="s">
        <v>1701</v>
      </c>
      <c r="J604" t="s">
        <v>36</v>
      </c>
      <c r="K604" t="s">
        <v>23</v>
      </c>
      <c r="L604" t="s">
        <v>466</v>
      </c>
      <c r="M604">
        <v>63</v>
      </c>
      <c r="Q604" t="s">
        <v>108</v>
      </c>
      <c r="R604" t="s">
        <v>963</v>
      </c>
      <c r="S604" t="s">
        <v>1699</v>
      </c>
      <c r="T604">
        <v>24</v>
      </c>
      <c r="U604">
        <v>24</v>
      </c>
      <c r="V604" t="s">
        <v>1250</v>
      </c>
      <c r="Y604" t="s">
        <v>563</v>
      </c>
      <c r="Z604" t="s">
        <v>563</v>
      </c>
    </row>
    <row r="605" spans="1:26" x14ac:dyDescent="0.25">
      <c r="A605" t="s">
        <v>108</v>
      </c>
      <c r="B605" t="s">
        <v>1703</v>
      </c>
      <c r="C605" t="s">
        <v>4042</v>
      </c>
      <c r="D605" t="s">
        <v>1702</v>
      </c>
      <c r="E605" t="s">
        <v>1703</v>
      </c>
      <c r="F605" t="s">
        <v>1704</v>
      </c>
      <c r="G605" t="s">
        <v>16</v>
      </c>
      <c r="H605" t="s">
        <v>1705</v>
      </c>
      <c r="I605" t="s">
        <v>1706</v>
      </c>
      <c r="J605" t="s">
        <v>36</v>
      </c>
      <c r="K605" t="s">
        <v>18</v>
      </c>
      <c r="L605" t="s">
        <v>273</v>
      </c>
      <c r="M605">
        <v>39</v>
      </c>
      <c r="Q605" t="s">
        <v>108</v>
      </c>
      <c r="R605" t="s">
        <v>576</v>
      </c>
      <c r="S605" t="s">
        <v>576</v>
      </c>
      <c r="T605">
        <v>16</v>
      </c>
      <c r="U605">
        <v>16</v>
      </c>
      <c r="V605" t="s">
        <v>1250</v>
      </c>
      <c r="Y605" t="s">
        <v>3405</v>
      </c>
      <c r="Z605" t="s">
        <v>749</v>
      </c>
    </row>
    <row r="606" spans="1:26" x14ac:dyDescent="0.25">
      <c r="A606" t="s">
        <v>108</v>
      </c>
      <c r="B606" t="s">
        <v>1707</v>
      </c>
      <c r="C606" t="s">
        <v>4043</v>
      </c>
      <c r="D606" t="s">
        <v>1702</v>
      </c>
      <c r="E606" t="s">
        <v>1707</v>
      </c>
      <c r="F606" t="s">
        <v>1704</v>
      </c>
      <c r="G606" t="s">
        <v>16</v>
      </c>
      <c r="H606" t="s">
        <v>1485</v>
      </c>
      <c r="I606" t="s">
        <v>1708</v>
      </c>
      <c r="J606" t="s">
        <v>36</v>
      </c>
      <c r="K606" t="s">
        <v>23</v>
      </c>
      <c r="L606" t="s">
        <v>273</v>
      </c>
      <c r="M606">
        <v>42</v>
      </c>
      <c r="Q606" t="s">
        <v>108</v>
      </c>
      <c r="R606" t="s">
        <v>577</v>
      </c>
      <c r="S606" t="s">
        <v>577</v>
      </c>
      <c r="T606">
        <v>16</v>
      </c>
      <c r="U606">
        <v>16</v>
      </c>
      <c r="V606" t="s">
        <v>1250</v>
      </c>
      <c r="Y606" t="s">
        <v>3406</v>
      </c>
      <c r="Z606" t="s">
        <v>750</v>
      </c>
    </row>
    <row r="607" spans="1:26" x14ac:dyDescent="0.25">
      <c r="A607" t="s">
        <v>108</v>
      </c>
      <c r="B607" t="s">
        <v>3082</v>
      </c>
      <c r="C607" t="s">
        <v>4044</v>
      </c>
      <c r="D607" t="s">
        <v>3081</v>
      </c>
      <c r="E607" t="s">
        <v>3082</v>
      </c>
      <c r="F607" t="s">
        <v>3083</v>
      </c>
      <c r="G607" t="s">
        <v>16</v>
      </c>
      <c r="H607" t="s">
        <v>3084</v>
      </c>
      <c r="J607" t="s">
        <v>36</v>
      </c>
      <c r="K607" t="s">
        <v>23</v>
      </c>
      <c r="L607" t="s">
        <v>273</v>
      </c>
      <c r="M607">
        <v>30</v>
      </c>
      <c r="Q607" t="s">
        <v>108</v>
      </c>
      <c r="R607" t="s">
        <v>895</v>
      </c>
      <c r="S607" t="s">
        <v>574</v>
      </c>
      <c r="T607">
        <v>16</v>
      </c>
      <c r="U607">
        <v>16</v>
      </c>
      <c r="V607" t="s">
        <v>1250</v>
      </c>
      <c r="Y607" t="s">
        <v>563</v>
      </c>
      <c r="Z607" t="s">
        <v>563</v>
      </c>
    </row>
    <row r="608" spans="1:26" x14ac:dyDescent="0.25">
      <c r="A608" t="s">
        <v>108</v>
      </c>
      <c r="B608" t="s">
        <v>3078</v>
      </c>
      <c r="C608" t="s">
        <v>4045</v>
      </c>
      <c r="D608" t="s">
        <v>3077</v>
      </c>
      <c r="E608" t="s">
        <v>3078</v>
      </c>
      <c r="F608" t="s">
        <v>3079</v>
      </c>
      <c r="G608" t="s">
        <v>16</v>
      </c>
      <c r="H608" t="s">
        <v>3080</v>
      </c>
      <c r="J608" t="s">
        <v>36</v>
      </c>
      <c r="K608" t="s">
        <v>18</v>
      </c>
      <c r="L608" t="s">
        <v>284</v>
      </c>
      <c r="M608">
        <v>40</v>
      </c>
      <c r="Q608" t="s">
        <v>108</v>
      </c>
      <c r="R608" t="s">
        <v>470</v>
      </c>
      <c r="S608" t="s">
        <v>470</v>
      </c>
      <c r="T608">
        <v>16</v>
      </c>
      <c r="U608">
        <v>16</v>
      </c>
      <c r="V608" t="s">
        <v>1250</v>
      </c>
      <c r="Y608" t="s">
        <v>563</v>
      </c>
      <c r="Z608" t="s">
        <v>563</v>
      </c>
    </row>
    <row r="609" spans="1:26" x14ac:dyDescent="0.25">
      <c r="A609" t="s">
        <v>108</v>
      </c>
      <c r="B609" t="s">
        <v>3086</v>
      </c>
      <c r="C609" t="s">
        <v>4046</v>
      </c>
      <c r="D609" t="s">
        <v>3085</v>
      </c>
      <c r="E609" t="s">
        <v>3086</v>
      </c>
      <c r="F609" t="s">
        <v>3087</v>
      </c>
      <c r="G609" t="s">
        <v>16</v>
      </c>
      <c r="H609" t="s">
        <v>3088</v>
      </c>
      <c r="J609" t="s">
        <v>36</v>
      </c>
      <c r="K609" t="s">
        <v>18</v>
      </c>
      <c r="L609" t="s">
        <v>276</v>
      </c>
      <c r="M609">
        <v>39</v>
      </c>
      <c r="Q609" t="s">
        <v>108</v>
      </c>
      <c r="R609" t="s">
        <v>575</v>
      </c>
      <c r="S609" t="s">
        <v>579</v>
      </c>
      <c r="T609">
        <v>16</v>
      </c>
      <c r="U609">
        <v>16</v>
      </c>
      <c r="V609" t="s">
        <v>1250</v>
      </c>
      <c r="Y609" t="s">
        <v>563</v>
      </c>
      <c r="Z609" t="s">
        <v>563</v>
      </c>
    </row>
    <row r="610" spans="1:26" x14ac:dyDescent="0.25">
      <c r="A610" t="s">
        <v>111</v>
      </c>
      <c r="B610" t="s">
        <v>1710</v>
      </c>
      <c r="C610" t="s">
        <v>4047</v>
      </c>
      <c r="D610" t="s">
        <v>1709</v>
      </c>
      <c r="E610" t="s">
        <v>1710</v>
      </c>
      <c r="F610" t="s">
        <v>1711</v>
      </c>
      <c r="G610" t="s">
        <v>16</v>
      </c>
      <c r="H610" t="s">
        <v>866</v>
      </c>
      <c r="J610" t="s">
        <v>17</v>
      </c>
      <c r="K610" t="s">
        <v>23</v>
      </c>
      <c r="L610" t="s">
        <v>25</v>
      </c>
      <c r="M610">
        <v>63</v>
      </c>
      <c r="Q610" t="s">
        <v>111</v>
      </c>
      <c r="R610" t="s">
        <v>304</v>
      </c>
      <c r="T610">
        <v>16</v>
      </c>
      <c r="U610">
        <v>16</v>
      </c>
      <c r="V610" t="s">
        <v>1250</v>
      </c>
      <c r="Y610" t="s">
        <v>563</v>
      </c>
      <c r="Z610" t="s">
        <v>563</v>
      </c>
    </row>
    <row r="611" spans="1:26" x14ac:dyDescent="0.25">
      <c r="A611" t="s">
        <v>111</v>
      </c>
      <c r="B611" t="s">
        <v>1712</v>
      </c>
      <c r="C611" t="s">
        <v>4048</v>
      </c>
      <c r="D611" t="s">
        <v>109</v>
      </c>
      <c r="E611" t="s">
        <v>1712</v>
      </c>
      <c r="F611" t="s">
        <v>110</v>
      </c>
      <c r="G611" t="s">
        <v>16</v>
      </c>
      <c r="H611" t="s">
        <v>1713</v>
      </c>
      <c r="I611" t="s">
        <v>1714</v>
      </c>
      <c r="J611" t="s">
        <v>17</v>
      </c>
      <c r="K611" t="s">
        <v>18</v>
      </c>
      <c r="L611" t="s">
        <v>280</v>
      </c>
      <c r="M611">
        <v>50</v>
      </c>
      <c r="O611" t="s">
        <v>22</v>
      </c>
      <c r="Q611" t="s">
        <v>111</v>
      </c>
      <c r="R611" t="s">
        <v>302</v>
      </c>
      <c r="S611" t="s">
        <v>302</v>
      </c>
      <c r="T611">
        <v>20</v>
      </c>
      <c r="U611">
        <v>20</v>
      </c>
      <c r="V611" t="s">
        <v>1250</v>
      </c>
      <c r="Y611" t="s">
        <v>3402</v>
      </c>
      <c r="Z611" t="s">
        <v>1221</v>
      </c>
    </row>
    <row r="612" spans="1:26" x14ac:dyDescent="0.25">
      <c r="A612" t="s">
        <v>111</v>
      </c>
      <c r="B612" t="s">
        <v>1715</v>
      </c>
      <c r="C612" t="s">
        <v>4049</v>
      </c>
      <c r="D612" t="s">
        <v>112</v>
      </c>
      <c r="E612" t="s">
        <v>1715</v>
      </c>
      <c r="F612" t="s">
        <v>113</v>
      </c>
      <c r="G612" t="s">
        <v>21</v>
      </c>
      <c r="H612" t="s">
        <v>1716</v>
      </c>
      <c r="I612" t="s">
        <v>1717</v>
      </c>
      <c r="J612" t="s">
        <v>17</v>
      </c>
      <c r="K612" t="s">
        <v>23</v>
      </c>
      <c r="L612" t="s">
        <v>280</v>
      </c>
      <c r="M612">
        <v>52</v>
      </c>
      <c r="O612" t="s">
        <v>22</v>
      </c>
      <c r="Q612" t="s">
        <v>111</v>
      </c>
      <c r="R612" t="s">
        <v>303</v>
      </c>
      <c r="S612" t="s">
        <v>303</v>
      </c>
      <c r="T612">
        <v>20</v>
      </c>
      <c r="U612">
        <v>20</v>
      </c>
      <c r="V612" t="s">
        <v>1250</v>
      </c>
      <c r="Y612" t="s">
        <v>3407</v>
      </c>
      <c r="Z612" t="s">
        <v>3381</v>
      </c>
    </row>
    <row r="613" spans="1:26" x14ac:dyDescent="0.25">
      <c r="A613" t="s">
        <v>111</v>
      </c>
      <c r="B613" t="s">
        <v>1718</v>
      </c>
      <c r="C613" t="s">
        <v>4050</v>
      </c>
      <c r="D613" t="s">
        <v>219</v>
      </c>
      <c r="E613" t="s">
        <v>1718</v>
      </c>
      <c r="F613" t="s">
        <v>220</v>
      </c>
      <c r="G613" t="s">
        <v>16</v>
      </c>
      <c r="H613" t="s">
        <v>1719</v>
      </c>
      <c r="J613" t="s">
        <v>17</v>
      </c>
      <c r="K613" t="s">
        <v>18</v>
      </c>
      <c r="L613" t="s">
        <v>25</v>
      </c>
      <c r="M613">
        <v>50</v>
      </c>
      <c r="O613" t="s">
        <v>22</v>
      </c>
      <c r="P613" t="s">
        <v>22</v>
      </c>
      <c r="Q613" t="s">
        <v>111</v>
      </c>
      <c r="R613" t="s">
        <v>304</v>
      </c>
      <c r="S613" t="s">
        <v>304</v>
      </c>
      <c r="T613">
        <v>16</v>
      </c>
      <c r="U613">
        <v>16</v>
      </c>
      <c r="V613" t="s">
        <v>1250</v>
      </c>
      <c r="Y613" t="s">
        <v>563</v>
      </c>
      <c r="Z613" t="s">
        <v>563</v>
      </c>
    </row>
    <row r="614" spans="1:26" x14ac:dyDescent="0.25">
      <c r="A614" t="s">
        <v>111</v>
      </c>
      <c r="B614" t="s">
        <v>3124</v>
      </c>
      <c r="C614" t="s">
        <v>4051</v>
      </c>
      <c r="D614" t="s">
        <v>3099</v>
      </c>
      <c r="E614" t="s">
        <v>3124</v>
      </c>
      <c r="F614" t="s">
        <v>3101</v>
      </c>
      <c r="G614" t="s">
        <v>31</v>
      </c>
      <c r="H614" t="s">
        <v>3125</v>
      </c>
      <c r="J614" t="s">
        <v>17</v>
      </c>
      <c r="K614" t="s">
        <v>23</v>
      </c>
      <c r="L614" t="s">
        <v>280</v>
      </c>
      <c r="M614">
        <v>30</v>
      </c>
      <c r="Q614" t="s">
        <v>111</v>
      </c>
      <c r="R614" t="s">
        <v>310</v>
      </c>
      <c r="T614">
        <v>20</v>
      </c>
      <c r="U614">
        <v>20</v>
      </c>
      <c r="V614" t="s">
        <v>1250</v>
      </c>
      <c r="Y614" t="s">
        <v>563</v>
      </c>
      <c r="Z614" t="s">
        <v>563</v>
      </c>
    </row>
    <row r="615" spans="1:26" x14ac:dyDescent="0.25">
      <c r="A615" t="s">
        <v>111</v>
      </c>
      <c r="B615" t="s">
        <v>3127</v>
      </c>
      <c r="C615" t="s">
        <v>4052</v>
      </c>
      <c r="D615" t="s">
        <v>3126</v>
      </c>
      <c r="E615" t="s">
        <v>3127</v>
      </c>
      <c r="F615" t="s">
        <v>3128</v>
      </c>
      <c r="G615" t="s">
        <v>21</v>
      </c>
      <c r="H615" t="s">
        <v>3129</v>
      </c>
      <c r="J615" t="s">
        <v>17</v>
      </c>
      <c r="K615" t="s">
        <v>23</v>
      </c>
      <c r="L615" t="s">
        <v>280</v>
      </c>
      <c r="M615">
        <v>30</v>
      </c>
      <c r="Q615" t="s">
        <v>111</v>
      </c>
      <c r="R615" t="s">
        <v>1967</v>
      </c>
      <c r="T615">
        <v>20</v>
      </c>
      <c r="U615">
        <v>20</v>
      </c>
      <c r="V615" t="s">
        <v>1250</v>
      </c>
      <c r="Y615" t="s">
        <v>563</v>
      </c>
      <c r="Z615" t="s">
        <v>563</v>
      </c>
    </row>
    <row r="616" spans="1:26" x14ac:dyDescent="0.25">
      <c r="A616" t="s">
        <v>111</v>
      </c>
      <c r="B616" t="s">
        <v>1154</v>
      </c>
      <c r="C616" t="s">
        <v>4053</v>
      </c>
      <c r="D616" t="s">
        <v>1077</v>
      </c>
      <c r="E616" t="s">
        <v>1154</v>
      </c>
      <c r="F616" t="s">
        <v>1078</v>
      </c>
      <c r="G616" t="s">
        <v>16</v>
      </c>
      <c r="H616" t="s">
        <v>1720</v>
      </c>
      <c r="J616" t="s">
        <v>17</v>
      </c>
      <c r="K616" t="s">
        <v>18</v>
      </c>
      <c r="L616" t="s">
        <v>45</v>
      </c>
      <c r="M616">
        <v>50</v>
      </c>
      <c r="P616" t="s">
        <v>22</v>
      </c>
      <c r="Q616" t="s">
        <v>111</v>
      </c>
      <c r="R616" t="s">
        <v>907</v>
      </c>
      <c r="T616">
        <v>16</v>
      </c>
      <c r="U616">
        <v>16</v>
      </c>
      <c r="V616" t="s">
        <v>1250</v>
      </c>
      <c r="Y616" t="s">
        <v>563</v>
      </c>
      <c r="Z616" t="s">
        <v>563</v>
      </c>
    </row>
    <row r="617" spans="1:26" x14ac:dyDescent="0.25">
      <c r="A617" t="s">
        <v>111</v>
      </c>
      <c r="B617" t="s">
        <v>1721</v>
      </c>
      <c r="C617" t="s">
        <v>4054</v>
      </c>
      <c r="D617" t="s">
        <v>902</v>
      </c>
      <c r="E617" t="s">
        <v>1721</v>
      </c>
      <c r="F617" t="s">
        <v>903</v>
      </c>
      <c r="G617" t="s">
        <v>16</v>
      </c>
      <c r="H617" t="s">
        <v>1002</v>
      </c>
      <c r="J617" t="s">
        <v>17</v>
      </c>
      <c r="K617" t="s">
        <v>18</v>
      </c>
      <c r="L617" t="s">
        <v>25</v>
      </c>
      <c r="M617">
        <v>50</v>
      </c>
      <c r="O617" t="s">
        <v>22</v>
      </c>
      <c r="Q617" t="s">
        <v>111</v>
      </c>
      <c r="R617" t="s">
        <v>1073</v>
      </c>
      <c r="T617">
        <v>16</v>
      </c>
      <c r="U617">
        <v>16</v>
      </c>
      <c r="V617" t="s">
        <v>1250</v>
      </c>
      <c r="Y617" t="s">
        <v>563</v>
      </c>
      <c r="Z617" t="s">
        <v>563</v>
      </c>
    </row>
    <row r="618" spans="1:26" x14ac:dyDescent="0.25">
      <c r="A618" t="s">
        <v>111</v>
      </c>
      <c r="B618" t="s">
        <v>1722</v>
      </c>
      <c r="C618" t="s">
        <v>4055</v>
      </c>
      <c r="D618" t="s">
        <v>1071</v>
      </c>
      <c r="E618" t="s">
        <v>1722</v>
      </c>
      <c r="F618" t="s">
        <v>1072</v>
      </c>
      <c r="G618" t="s">
        <v>16</v>
      </c>
      <c r="H618" t="s">
        <v>1723</v>
      </c>
      <c r="J618" t="s">
        <v>17</v>
      </c>
      <c r="K618" t="s">
        <v>23</v>
      </c>
      <c r="L618" t="s">
        <v>25</v>
      </c>
      <c r="M618">
        <v>50</v>
      </c>
      <c r="Q618" t="s">
        <v>111</v>
      </c>
      <c r="R618" t="s">
        <v>1073</v>
      </c>
      <c r="T618">
        <v>16</v>
      </c>
      <c r="U618">
        <v>16</v>
      </c>
      <c r="V618" t="s">
        <v>1250</v>
      </c>
      <c r="Y618" t="s">
        <v>563</v>
      </c>
      <c r="Z618" t="s">
        <v>563</v>
      </c>
    </row>
    <row r="619" spans="1:26" x14ac:dyDescent="0.25">
      <c r="A619" t="s">
        <v>111</v>
      </c>
      <c r="B619" t="s">
        <v>1725</v>
      </c>
      <c r="C619" t="s">
        <v>4056</v>
      </c>
      <c r="D619" t="s">
        <v>1724</v>
      </c>
      <c r="E619" t="s">
        <v>1725</v>
      </c>
      <c r="F619" t="s">
        <v>1726</v>
      </c>
      <c r="G619" t="s">
        <v>16</v>
      </c>
      <c r="H619" t="s">
        <v>1727</v>
      </c>
      <c r="J619" t="s">
        <v>17</v>
      </c>
      <c r="K619" t="s">
        <v>23</v>
      </c>
      <c r="L619" t="s">
        <v>25</v>
      </c>
      <c r="M619">
        <v>50</v>
      </c>
      <c r="Q619" t="s">
        <v>111</v>
      </c>
      <c r="R619" t="s">
        <v>301</v>
      </c>
      <c r="T619">
        <v>16</v>
      </c>
      <c r="U619">
        <v>16</v>
      </c>
      <c r="V619" t="s">
        <v>1250</v>
      </c>
      <c r="Y619" t="s">
        <v>563</v>
      </c>
      <c r="Z619" t="s">
        <v>563</v>
      </c>
    </row>
    <row r="620" spans="1:26" x14ac:dyDescent="0.25">
      <c r="A620" t="s">
        <v>111</v>
      </c>
      <c r="B620" t="s">
        <v>1728</v>
      </c>
      <c r="C620" t="s">
        <v>4057</v>
      </c>
      <c r="D620" t="s">
        <v>904</v>
      </c>
      <c r="E620" t="s">
        <v>1728</v>
      </c>
      <c r="F620" t="s">
        <v>905</v>
      </c>
      <c r="G620" t="s">
        <v>16</v>
      </c>
      <c r="H620" t="s">
        <v>1729</v>
      </c>
      <c r="J620" t="s">
        <v>17</v>
      </c>
      <c r="K620" t="s">
        <v>18</v>
      </c>
      <c r="L620" t="s">
        <v>25</v>
      </c>
      <c r="M620">
        <v>50</v>
      </c>
      <c r="Q620" t="s">
        <v>111</v>
      </c>
      <c r="R620" t="s">
        <v>306</v>
      </c>
      <c r="T620">
        <v>16</v>
      </c>
      <c r="U620">
        <v>16</v>
      </c>
      <c r="V620" t="s">
        <v>1250</v>
      </c>
      <c r="Y620" t="s">
        <v>563</v>
      </c>
      <c r="Z620" t="s">
        <v>563</v>
      </c>
    </row>
    <row r="621" spans="1:26" x14ac:dyDescent="0.25">
      <c r="A621" t="s">
        <v>111</v>
      </c>
      <c r="B621" t="s">
        <v>1730</v>
      </c>
      <c r="C621" t="s">
        <v>4058</v>
      </c>
      <c r="D621" t="s">
        <v>900</v>
      </c>
      <c r="E621" t="s">
        <v>1730</v>
      </c>
      <c r="F621" t="s">
        <v>901</v>
      </c>
      <c r="G621" t="s">
        <v>16</v>
      </c>
      <c r="H621" t="s">
        <v>1006</v>
      </c>
      <c r="J621" t="s">
        <v>17</v>
      </c>
      <c r="K621" t="s">
        <v>18</v>
      </c>
      <c r="L621" t="s">
        <v>25</v>
      </c>
      <c r="M621">
        <v>50</v>
      </c>
      <c r="Q621" t="s">
        <v>111</v>
      </c>
      <c r="R621" t="s">
        <v>309</v>
      </c>
      <c r="T621">
        <v>16</v>
      </c>
      <c r="U621">
        <v>16</v>
      </c>
      <c r="V621" t="s">
        <v>1250</v>
      </c>
      <c r="Y621" t="s">
        <v>563</v>
      </c>
      <c r="Z621" t="s">
        <v>563</v>
      </c>
    </row>
    <row r="622" spans="1:26" x14ac:dyDescent="0.25">
      <c r="A622" t="s">
        <v>111</v>
      </c>
      <c r="B622" t="s">
        <v>1732</v>
      </c>
      <c r="C622" t="s">
        <v>4059</v>
      </c>
      <c r="D622" t="s">
        <v>1731</v>
      </c>
      <c r="E622" t="s">
        <v>1732</v>
      </c>
      <c r="F622" t="s">
        <v>1733</v>
      </c>
      <c r="G622" t="s">
        <v>16</v>
      </c>
      <c r="H622" t="s">
        <v>1734</v>
      </c>
      <c r="J622" t="s">
        <v>17</v>
      </c>
      <c r="K622" t="s">
        <v>23</v>
      </c>
      <c r="L622" t="s">
        <v>25</v>
      </c>
      <c r="M622">
        <v>50</v>
      </c>
      <c r="Q622" t="s">
        <v>111</v>
      </c>
      <c r="R622" t="s">
        <v>458</v>
      </c>
      <c r="T622">
        <v>16</v>
      </c>
      <c r="U622">
        <v>16</v>
      </c>
      <c r="V622" t="s">
        <v>1250</v>
      </c>
      <c r="Y622" t="s">
        <v>563</v>
      </c>
      <c r="Z622" t="s">
        <v>563</v>
      </c>
    </row>
    <row r="623" spans="1:26" x14ac:dyDescent="0.25">
      <c r="A623" t="s">
        <v>111</v>
      </c>
      <c r="B623" t="s">
        <v>3141</v>
      </c>
      <c r="C623" t="s">
        <v>4060</v>
      </c>
      <c r="D623" t="s">
        <v>3140</v>
      </c>
      <c r="E623" t="s">
        <v>3141</v>
      </c>
      <c r="F623" t="s">
        <v>3142</v>
      </c>
      <c r="G623" t="s">
        <v>21</v>
      </c>
      <c r="H623" t="s">
        <v>3143</v>
      </c>
      <c r="J623" t="s">
        <v>17</v>
      </c>
      <c r="K623" t="s">
        <v>23</v>
      </c>
      <c r="L623" t="s">
        <v>102</v>
      </c>
      <c r="M623">
        <v>50</v>
      </c>
      <c r="Q623" t="s">
        <v>111</v>
      </c>
      <c r="R623" t="s">
        <v>459</v>
      </c>
      <c r="T623">
        <v>8</v>
      </c>
      <c r="U623">
        <v>8</v>
      </c>
      <c r="V623" t="s">
        <v>1250</v>
      </c>
      <c r="Y623" t="s">
        <v>563</v>
      </c>
      <c r="Z623" t="s">
        <v>563</v>
      </c>
    </row>
    <row r="624" spans="1:26" x14ac:dyDescent="0.25">
      <c r="A624" t="s">
        <v>111</v>
      </c>
      <c r="B624" t="s">
        <v>3130</v>
      </c>
      <c r="C624" t="s">
        <v>4061</v>
      </c>
      <c r="D624" t="s">
        <v>114</v>
      </c>
      <c r="E624" t="s">
        <v>3130</v>
      </c>
      <c r="F624" t="s">
        <v>115</v>
      </c>
      <c r="G624" t="s">
        <v>21</v>
      </c>
      <c r="H624" t="s">
        <v>3131</v>
      </c>
      <c r="J624" t="s">
        <v>17</v>
      </c>
      <c r="K624" t="s">
        <v>18</v>
      </c>
      <c r="L624" t="s">
        <v>30</v>
      </c>
      <c r="M624">
        <v>35</v>
      </c>
      <c r="Q624" t="s">
        <v>111</v>
      </c>
      <c r="R624" t="s">
        <v>1967</v>
      </c>
      <c r="T624">
        <v>16</v>
      </c>
      <c r="U624">
        <v>16</v>
      </c>
      <c r="V624" t="s">
        <v>1250</v>
      </c>
      <c r="Y624" t="s">
        <v>563</v>
      </c>
      <c r="Z624" t="s">
        <v>563</v>
      </c>
    </row>
    <row r="625" spans="1:26" x14ac:dyDescent="0.25">
      <c r="A625" t="s">
        <v>111</v>
      </c>
      <c r="B625" t="s">
        <v>1151</v>
      </c>
      <c r="C625" t="s">
        <v>4062</v>
      </c>
      <c r="D625" t="s">
        <v>1074</v>
      </c>
      <c r="E625" t="s">
        <v>1151</v>
      </c>
      <c r="F625" t="s">
        <v>1075</v>
      </c>
      <c r="G625" t="s">
        <v>16</v>
      </c>
      <c r="H625" t="s">
        <v>1735</v>
      </c>
      <c r="J625" t="s">
        <v>17</v>
      </c>
      <c r="K625" t="s">
        <v>23</v>
      </c>
      <c r="L625" t="s">
        <v>45</v>
      </c>
      <c r="M625">
        <v>50</v>
      </c>
      <c r="Q625" t="s">
        <v>111</v>
      </c>
      <c r="R625" t="s">
        <v>1230</v>
      </c>
      <c r="T625">
        <v>16</v>
      </c>
      <c r="U625">
        <v>16</v>
      </c>
      <c r="V625" t="s">
        <v>1250</v>
      </c>
      <c r="Y625" t="s">
        <v>563</v>
      </c>
      <c r="Z625" t="s">
        <v>563</v>
      </c>
    </row>
    <row r="626" spans="1:26" x14ac:dyDescent="0.25">
      <c r="A626" t="s">
        <v>111</v>
      </c>
      <c r="B626" t="s">
        <v>1100</v>
      </c>
      <c r="C626" t="s">
        <v>4063</v>
      </c>
      <c r="D626" t="s">
        <v>134</v>
      </c>
      <c r="E626" t="s">
        <v>1100</v>
      </c>
      <c r="F626" t="s">
        <v>135</v>
      </c>
      <c r="G626" t="s">
        <v>16</v>
      </c>
      <c r="H626" t="s">
        <v>1736</v>
      </c>
      <c r="J626" t="s">
        <v>17</v>
      </c>
      <c r="K626" t="s">
        <v>18</v>
      </c>
      <c r="L626" t="s">
        <v>25</v>
      </c>
      <c r="M626">
        <v>50</v>
      </c>
      <c r="Q626" t="s">
        <v>111</v>
      </c>
      <c r="R626" t="s">
        <v>307</v>
      </c>
      <c r="T626">
        <v>16</v>
      </c>
      <c r="U626">
        <v>16</v>
      </c>
      <c r="V626" t="s">
        <v>1250</v>
      </c>
      <c r="Y626" t="s">
        <v>563</v>
      </c>
      <c r="Z626" t="s">
        <v>563</v>
      </c>
    </row>
    <row r="627" spans="1:26" x14ac:dyDescent="0.25">
      <c r="A627" t="s">
        <v>111</v>
      </c>
      <c r="B627" t="s">
        <v>1123</v>
      </c>
      <c r="C627" t="s">
        <v>4064</v>
      </c>
      <c r="D627" t="s">
        <v>177</v>
      </c>
      <c r="E627" t="s">
        <v>1123</v>
      </c>
      <c r="F627" t="s">
        <v>178</v>
      </c>
      <c r="G627" t="s">
        <v>16</v>
      </c>
      <c r="H627" t="s">
        <v>1739</v>
      </c>
      <c r="J627" t="s">
        <v>17</v>
      </c>
      <c r="K627" t="s">
        <v>18</v>
      </c>
      <c r="L627" t="s">
        <v>45</v>
      </c>
      <c r="M627">
        <v>50</v>
      </c>
      <c r="O627" t="s">
        <v>22</v>
      </c>
      <c r="Q627" t="s">
        <v>111</v>
      </c>
      <c r="R627" t="s">
        <v>1740</v>
      </c>
      <c r="T627">
        <v>16</v>
      </c>
      <c r="U627">
        <v>16</v>
      </c>
      <c r="V627" t="s">
        <v>1250</v>
      </c>
      <c r="Y627" t="s">
        <v>563</v>
      </c>
      <c r="Z627" t="s">
        <v>563</v>
      </c>
    </row>
    <row r="628" spans="1:26" x14ac:dyDescent="0.25">
      <c r="A628" t="s">
        <v>111</v>
      </c>
      <c r="B628" t="s">
        <v>1737</v>
      </c>
      <c r="C628" t="s">
        <v>4065</v>
      </c>
      <c r="D628" t="s">
        <v>177</v>
      </c>
      <c r="E628" t="s">
        <v>1737</v>
      </c>
      <c r="F628" t="s">
        <v>178</v>
      </c>
      <c r="G628" t="s">
        <v>16</v>
      </c>
      <c r="H628" t="s">
        <v>1738</v>
      </c>
      <c r="J628" t="s">
        <v>17</v>
      </c>
      <c r="K628" t="s">
        <v>23</v>
      </c>
      <c r="L628" t="s">
        <v>45</v>
      </c>
      <c r="M628">
        <v>50</v>
      </c>
      <c r="O628" t="s">
        <v>22</v>
      </c>
      <c r="Q628" t="s">
        <v>111</v>
      </c>
      <c r="R628" t="s">
        <v>954</v>
      </c>
      <c r="T628">
        <v>16</v>
      </c>
      <c r="U628">
        <v>16</v>
      </c>
      <c r="V628" t="s">
        <v>1250</v>
      </c>
      <c r="Y628" t="s">
        <v>563</v>
      </c>
      <c r="Z628" t="s">
        <v>563</v>
      </c>
    </row>
    <row r="629" spans="1:26" x14ac:dyDescent="0.25">
      <c r="A629" t="s">
        <v>111</v>
      </c>
      <c r="B629" t="s">
        <v>1741</v>
      </c>
      <c r="C629" t="s">
        <v>4066</v>
      </c>
      <c r="D629" t="s">
        <v>898</v>
      </c>
      <c r="E629" t="s">
        <v>1741</v>
      </c>
      <c r="F629" t="s">
        <v>899</v>
      </c>
      <c r="G629" t="s">
        <v>16</v>
      </c>
      <c r="H629" t="s">
        <v>1742</v>
      </c>
      <c r="J629" t="s">
        <v>17</v>
      </c>
      <c r="K629" t="s">
        <v>18</v>
      </c>
      <c r="L629" t="s">
        <v>45</v>
      </c>
      <c r="M629">
        <v>50</v>
      </c>
      <c r="Q629" t="s">
        <v>111</v>
      </c>
      <c r="R629" t="s">
        <v>954</v>
      </c>
      <c r="T629">
        <v>16</v>
      </c>
      <c r="U629">
        <v>16</v>
      </c>
      <c r="V629" t="s">
        <v>1250</v>
      </c>
      <c r="Y629" t="s">
        <v>563</v>
      </c>
      <c r="Z629" t="s">
        <v>563</v>
      </c>
    </row>
    <row r="630" spans="1:26" x14ac:dyDescent="0.25">
      <c r="A630" t="s">
        <v>111</v>
      </c>
      <c r="B630" t="s">
        <v>3133</v>
      </c>
      <c r="C630" t="s">
        <v>4067</v>
      </c>
      <c r="D630" t="s">
        <v>3132</v>
      </c>
      <c r="E630" t="s">
        <v>3133</v>
      </c>
      <c r="F630" t="s">
        <v>3134</v>
      </c>
      <c r="G630" t="s">
        <v>21</v>
      </c>
      <c r="H630" t="s">
        <v>3135</v>
      </c>
      <c r="J630" t="s">
        <v>17</v>
      </c>
      <c r="K630" t="s">
        <v>23</v>
      </c>
      <c r="L630" t="s">
        <v>73</v>
      </c>
      <c r="M630">
        <v>50</v>
      </c>
      <c r="Q630" t="s">
        <v>111</v>
      </c>
      <c r="R630" t="s">
        <v>637</v>
      </c>
      <c r="T630">
        <v>8</v>
      </c>
      <c r="U630">
        <v>8</v>
      </c>
      <c r="V630" t="s">
        <v>1250</v>
      </c>
      <c r="Y630" t="s">
        <v>563</v>
      </c>
      <c r="Z630" t="s">
        <v>563</v>
      </c>
    </row>
    <row r="631" spans="1:26" x14ac:dyDescent="0.25">
      <c r="A631" t="s">
        <v>111</v>
      </c>
      <c r="B631" t="s">
        <v>3250</v>
      </c>
      <c r="C631" t="s">
        <v>4068</v>
      </c>
      <c r="D631" t="s">
        <v>3249</v>
      </c>
      <c r="E631" t="s">
        <v>3250</v>
      </c>
      <c r="F631" t="s">
        <v>3251</v>
      </c>
      <c r="G631" t="s">
        <v>21</v>
      </c>
      <c r="H631" t="s">
        <v>3252</v>
      </c>
      <c r="J631" t="s">
        <v>17</v>
      </c>
      <c r="K631" t="s">
        <v>23</v>
      </c>
      <c r="L631" t="s">
        <v>25</v>
      </c>
      <c r="M631">
        <v>50</v>
      </c>
      <c r="Q631" t="s">
        <v>111</v>
      </c>
      <c r="R631" t="s">
        <v>458</v>
      </c>
      <c r="T631">
        <v>16</v>
      </c>
      <c r="U631">
        <v>16</v>
      </c>
      <c r="V631" t="s">
        <v>1250</v>
      </c>
      <c r="Y631" t="s">
        <v>563</v>
      </c>
      <c r="Z631" t="s">
        <v>563</v>
      </c>
    </row>
    <row r="632" spans="1:26" x14ac:dyDescent="0.25">
      <c r="A632" t="s">
        <v>111</v>
      </c>
      <c r="B632" t="s">
        <v>3121</v>
      </c>
      <c r="C632" t="s">
        <v>4069</v>
      </c>
      <c r="D632" t="s">
        <v>3120</v>
      </c>
      <c r="E632" t="s">
        <v>3121</v>
      </c>
      <c r="F632" t="s">
        <v>3122</v>
      </c>
      <c r="G632" t="s">
        <v>21</v>
      </c>
      <c r="H632" t="s">
        <v>3123</v>
      </c>
      <c r="J632" t="s">
        <v>17</v>
      </c>
      <c r="K632" t="s">
        <v>18</v>
      </c>
      <c r="L632" t="s">
        <v>25</v>
      </c>
      <c r="M632">
        <v>50</v>
      </c>
      <c r="Q632" t="s">
        <v>111</v>
      </c>
      <c r="R632" t="s">
        <v>310</v>
      </c>
      <c r="T632">
        <v>16</v>
      </c>
      <c r="U632">
        <v>16</v>
      </c>
      <c r="V632" t="s">
        <v>1250</v>
      </c>
      <c r="Y632" t="s">
        <v>563</v>
      </c>
      <c r="Z632" t="s">
        <v>563</v>
      </c>
    </row>
    <row r="633" spans="1:26" x14ac:dyDescent="0.25">
      <c r="A633" t="s">
        <v>111</v>
      </c>
      <c r="B633" t="s">
        <v>3137</v>
      </c>
      <c r="C633" t="s">
        <v>4070</v>
      </c>
      <c r="D633" t="s">
        <v>3136</v>
      </c>
      <c r="E633" t="s">
        <v>3137</v>
      </c>
      <c r="F633" t="s">
        <v>3138</v>
      </c>
      <c r="G633" t="s">
        <v>21</v>
      </c>
      <c r="H633" t="s">
        <v>3139</v>
      </c>
      <c r="J633" t="s">
        <v>17</v>
      </c>
      <c r="K633" t="s">
        <v>18</v>
      </c>
      <c r="L633" t="s">
        <v>19</v>
      </c>
      <c r="M633">
        <v>50</v>
      </c>
      <c r="Q633" t="s">
        <v>111</v>
      </c>
      <c r="R633" t="s">
        <v>459</v>
      </c>
      <c r="T633">
        <v>8</v>
      </c>
      <c r="U633">
        <v>8</v>
      </c>
      <c r="V633" t="s">
        <v>1250</v>
      </c>
      <c r="Y633" t="s">
        <v>563</v>
      </c>
      <c r="Z633" t="s">
        <v>563</v>
      </c>
    </row>
    <row r="634" spans="1:26" x14ac:dyDescent="0.25">
      <c r="A634" t="s">
        <v>111</v>
      </c>
      <c r="B634" t="s">
        <v>3296</v>
      </c>
      <c r="C634" t="s">
        <v>4071</v>
      </c>
      <c r="D634" t="s">
        <v>1743</v>
      </c>
      <c r="E634" t="s">
        <v>3296</v>
      </c>
      <c r="F634" t="s">
        <v>1745</v>
      </c>
      <c r="G634" t="s">
        <v>21</v>
      </c>
      <c r="H634" t="s">
        <v>3297</v>
      </c>
      <c r="J634" t="s">
        <v>17</v>
      </c>
      <c r="K634" t="s">
        <v>23</v>
      </c>
      <c r="L634" t="s">
        <v>45</v>
      </c>
      <c r="M634">
        <v>55</v>
      </c>
      <c r="Q634" t="s">
        <v>111</v>
      </c>
      <c r="R634" t="s">
        <v>308</v>
      </c>
      <c r="T634">
        <v>16</v>
      </c>
      <c r="U634">
        <v>16</v>
      </c>
      <c r="V634" t="s">
        <v>1250</v>
      </c>
      <c r="Y634" t="s">
        <v>563</v>
      </c>
      <c r="Z634" t="s">
        <v>563</v>
      </c>
    </row>
    <row r="635" spans="1:26" x14ac:dyDescent="0.25">
      <c r="A635" t="s">
        <v>111</v>
      </c>
      <c r="B635" t="s">
        <v>1744</v>
      </c>
      <c r="C635" t="s">
        <v>4072</v>
      </c>
      <c r="D635" t="s">
        <v>1743</v>
      </c>
      <c r="E635" t="s">
        <v>1744</v>
      </c>
      <c r="F635" t="s">
        <v>1745</v>
      </c>
      <c r="G635" t="s">
        <v>16</v>
      </c>
      <c r="H635" t="s">
        <v>1746</v>
      </c>
      <c r="J635" t="s">
        <v>17</v>
      </c>
      <c r="K635" t="s">
        <v>23</v>
      </c>
      <c r="L635" t="s">
        <v>45</v>
      </c>
      <c r="M635">
        <v>50</v>
      </c>
      <c r="Q635" t="s">
        <v>111</v>
      </c>
      <c r="R635" t="s">
        <v>1062</v>
      </c>
      <c r="T635">
        <v>16</v>
      </c>
      <c r="U635">
        <v>16</v>
      </c>
      <c r="V635" t="s">
        <v>1250</v>
      </c>
      <c r="Y635" t="s">
        <v>563</v>
      </c>
      <c r="Z635" t="s">
        <v>563</v>
      </c>
    </row>
    <row r="636" spans="1:26" x14ac:dyDescent="0.25">
      <c r="A636" t="s">
        <v>111</v>
      </c>
      <c r="B636" t="s">
        <v>1150</v>
      </c>
      <c r="C636" t="s">
        <v>4073</v>
      </c>
      <c r="D636" t="s">
        <v>1069</v>
      </c>
      <c r="E636" t="s">
        <v>1150</v>
      </c>
      <c r="F636" t="s">
        <v>1070</v>
      </c>
      <c r="G636" t="s">
        <v>16</v>
      </c>
      <c r="H636" t="s">
        <v>1747</v>
      </c>
      <c r="J636" t="s">
        <v>17</v>
      </c>
      <c r="K636" t="s">
        <v>23</v>
      </c>
      <c r="L636" t="s">
        <v>25</v>
      </c>
      <c r="M636">
        <v>51</v>
      </c>
      <c r="Q636" t="s">
        <v>111</v>
      </c>
      <c r="R636" t="s">
        <v>1748</v>
      </c>
      <c r="T636">
        <v>16</v>
      </c>
      <c r="U636">
        <v>16</v>
      </c>
      <c r="V636" t="s">
        <v>1250</v>
      </c>
      <c r="Y636" t="s">
        <v>563</v>
      </c>
      <c r="Z636" t="s">
        <v>563</v>
      </c>
    </row>
    <row r="637" spans="1:26" x14ac:dyDescent="0.25">
      <c r="A637" t="s">
        <v>116</v>
      </c>
      <c r="B637" t="s">
        <v>2685</v>
      </c>
      <c r="C637" t="s">
        <v>4074</v>
      </c>
      <c r="D637" t="s">
        <v>2684</v>
      </c>
      <c r="E637" t="s">
        <v>2685</v>
      </c>
      <c r="F637" t="s">
        <v>2686</v>
      </c>
      <c r="G637" t="s">
        <v>21</v>
      </c>
      <c r="H637" t="s">
        <v>2687</v>
      </c>
      <c r="J637" t="s">
        <v>36</v>
      </c>
      <c r="K637" t="s">
        <v>18</v>
      </c>
      <c r="L637" t="s">
        <v>102</v>
      </c>
      <c r="M637">
        <v>90</v>
      </c>
      <c r="Q637" t="s">
        <v>116</v>
      </c>
      <c r="R637" t="s">
        <v>564</v>
      </c>
      <c r="T637">
        <v>8</v>
      </c>
      <c r="U637">
        <v>8</v>
      </c>
      <c r="V637" t="s">
        <v>1250</v>
      </c>
      <c r="Y637" t="s">
        <v>563</v>
      </c>
      <c r="Z637" t="s">
        <v>563</v>
      </c>
    </row>
    <row r="638" spans="1:26" x14ac:dyDescent="0.25">
      <c r="A638" t="s">
        <v>116</v>
      </c>
      <c r="B638" t="s">
        <v>2644</v>
      </c>
      <c r="C638" t="s">
        <v>4075</v>
      </c>
      <c r="D638" t="s">
        <v>2643</v>
      </c>
      <c r="E638" t="s">
        <v>2644</v>
      </c>
      <c r="F638" t="s">
        <v>2645</v>
      </c>
      <c r="G638" t="s">
        <v>21</v>
      </c>
      <c r="H638" t="s">
        <v>2646</v>
      </c>
      <c r="J638" t="s">
        <v>36</v>
      </c>
      <c r="K638" t="s">
        <v>18</v>
      </c>
      <c r="L638" t="s">
        <v>102</v>
      </c>
      <c r="M638">
        <v>63</v>
      </c>
      <c r="Q638" t="s">
        <v>116</v>
      </c>
      <c r="R638" t="s">
        <v>489</v>
      </c>
      <c r="T638">
        <v>8</v>
      </c>
      <c r="U638">
        <v>8</v>
      </c>
      <c r="V638" t="s">
        <v>1250</v>
      </c>
      <c r="Y638" t="s">
        <v>563</v>
      </c>
      <c r="Z638" t="s">
        <v>563</v>
      </c>
    </row>
    <row r="639" spans="1:26" x14ac:dyDescent="0.25">
      <c r="A639" t="s">
        <v>116</v>
      </c>
      <c r="B639" t="s">
        <v>2647</v>
      </c>
      <c r="C639" t="s">
        <v>4076</v>
      </c>
      <c r="D639" t="s">
        <v>2643</v>
      </c>
      <c r="E639" t="s">
        <v>2647</v>
      </c>
      <c r="F639" t="s">
        <v>2645</v>
      </c>
      <c r="G639" t="s">
        <v>31</v>
      </c>
      <c r="H639" t="s">
        <v>2648</v>
      </c>
      <c r="J639" t="s">
        <v>36</v>
      </c>
      <c r="K639" t="s">
        <v>18</v>
      </c>
      <c r="L639" t="s">
        <v>102</v>
      </c>
      <c r="M639">
        <v>63</v>
      </c>
      <c r="Q639" t="s">
        <v>116</v>
      </c>
      <c r="R639" t="s">
        <v>489</v>
      </c>
      <c r="T639">
        <v>8</v>
      </c>
      <c r="U639">
        <v>8</v>
      </c>
      <c r="V639" t="s">
        <v>1250</v>
      </c>
      <c r="Y639" t="s">
        <v>563</v>
      </c>
      <c r="Z639" t="s">
        <v>563</v>
      </c>
    </row>
    <row r="640" spans="1:26" x14ac:dyDescent="0.25">
      <c r="A640" t="s">
        <v>116</v>
      </c>
      <c r="B640" t="s">
        <v>2638</v>
      </c>
      <c r="C640" t="s">
        <v>4077</v>
      </c>
      <c r="D640" t="s">
        <v>223</v>
      </c>
      <c r="E640" t="s">
        <v>2638</v>
      </c>
      <c r="F640" t="s">
        <v>224</v>
      </c>
      <c r="G640" t="s">
        <v>16</v>
      </c>
      <c r="H640" t="s">
        <v>2639</v>
      </c>
      <c r="J640" t="s">
        <v>36</v>
      </c>
      <c r="K640" t="s">
        <v>18</v>
      </c>
      <c r="L640" t="s">
        <v>285</v>
      </c>
      <c r="M640">
        <v>90</v>
      </c>
      <c r="P640" t="s">
        <v>22</v>
      </c>
      <c r="Q640" t="s">
        <v>116</v>
      </c>
      <c r="R640" t="s">
        <v>2640</v>
      </c>
      <c r="T640">
        <v>24</v>
      </c>
      <c r="U640">
        <v>24</v>
      </c>
      <c r="V640" t="s">
        <v>1250</v>
      </c>
      <c r="Y640" t="s">
        <v>563</v>
      </c>
      <c r="Z640" t="s">
        <v>563</v>
      </c>
    </row>
    <row r="641" spans="1:26" x14ac:dyDescent="0.25">
      <c r="A641" t="s">
        <v>116</v>
      </c>
      <c r="B641" t="s">
        <v>536</v>
      </c>
      <c r="C641" t="s">
        <v>4078</v>
      </c>
      <c r="D641" t="s">
        <v>223</v>
      </c>
      <c r="E641" t="s">
        <v>536</v>
      </c>
      <c r="F641" t="s">
        <v>224</v>
      </c>
      <c r="G641" t="s">
        <v>16</v>
      </c>
      <c r="H641" t="s">
        <v>1749</v>
      </c>
      <c r="J641" t="s">
        <v>36</v>
      </c>
      <c r="K641" t="s">
        <v>23</v>
      </c>
      <c r="L641" t="s">
        <v>285</v>
      </c>
      <c r="M641">
        <v>64</v>
      </c>
      <c r="P641" t="s">
        <v>22</v>
      </c>
      <c r="Q641" t="s">
        <v>116</v>
      </c>
      <c r="R641" t="s">
        <v>477</v>
      </c>
      <c r="T641">
        <v>24</v>
      </c>
      <c r="U641">
        <v>24</v>
      </c>
      <c r="V641" t="s">
        <v>1250</v>
      </c>
      <c r="Y641" t="s">
        <v>563</v>
      </c>
      <c r="Z641" t="s">
        <v>563</v>
      </c>
    </row>
    <row r="642" spans="1:26" x14ac:dyDescent="0.25">
      <c r="A642" t="s">
        <v>116</v>
      </c>
      <c r="B642" t="s">
        <v>2629</v>
      </c>
      <c r="C642" t="s">
        <v>4079</v>
      </c>
      <c r="D642" t="s">
        <v>225</v>
      </c>
      <c r="E642" t="s">
        <v>2629</v>
      </c>
      <c r="F642" t="s">
        <v>226</v>
      </c>
      <c r="G642" t="s">
        <v>21</v>
      </c>
      <c r="H642" t="s">
        <v>2630</v>
      </c>
      <c r="J642" t="s">
        <v>36</v>
      </c>
      <c r="K642" t="s">
        <v>23</v>
      </c>
      <c r="L642" t="s">
        <v>284</v>
      </c>
      <c r="M642">
        <v>63</v>
      </c>
      <c r="Q642" t="s">
        <v>116</v>
      </c>
      <c r="R642" t="s">
        <v>915</v>
      </c>
      <c r="T642">
        <v>16</v>
      </c>
      <c r="U642">
        <v>16</v>
      </c>
      <c r="V642" t="s">
        <v>1250</v>
      </c>
      <c r="Y642" t="s">
        <v>563</v>
      </c>
      <c r="Z642" t="s">
        <v>563</v>
      </c>
    </row>
    <row r="643" spans="1:26" x14ac:dyDescent="0.25">
      <c r="A643" t="s">
        <v>116</v>
      </c>
      <c r="B643" t="s">
        <v>537</v>
      </c>
      <c r="C643" t="s">
        <v>4080</v>
      </c>
      <c r="D643" t="s">
        <v>233</v>
      </c>
      <c r="E643" t="s">
        <v>537</v>
      </c>
      <c r="F643" t="s">
        <v>234</v>
      </c>
      <c r="G643" t="s">
        <v>16</v>
      </c>
      <c r="H643" t="s">
        <v>1750</v>
      </c>
      <c r="J643" t="s">
        <v>36</v>
      </c>
      <c r="K643" t="s">
        <v>23</v>
      </c>
      <c r="L643" t="s">
        <v>102</v>
      </c>
      <c r="M643">
        <v>63</v>
      </c>
      <c r="O643" t="s">
        <v>22</v>
      </c>
      <c r="P643" t="s">
        <v>22</v>
      </c>
      <c r="Q643" t="s">
        <v>116</v>
      </c>
      <c r="R643" t="s">
        <v>474</v>
      </c>
      <c r="T643">
        <v>8</v>
      </c>
      <c r="U643">
        <v>8</v>
      </c>
      <c r="V643" t="s">
        <v>1250</v>
      </c>
      <c r="Y643" t="s">
        <v>563</v>
      </c>
      <c r="Z643" t="s">
        <v>563</v>
      </c>
    </row>
    <row r="644" spans="1:26" x14ac:dyDescent="0.25">
      <c r="A644" t="s">
        <v>116</v>
      </c>
      <c r="B644" t="s">
        <v>1751</v>
      </c>
      <c r="C644" t="s">
        <v>4081</v>
      </c>
      <c r="D644" t="s">
        <v>341</v>
      </c>
      <c r="E644" t="s">
        <v>1751</v>
      </c>
      <c r="F644" t="s">
        <v>342</v>
      </c>
      <c r="G644" t="s">
        <v>16</v>
      </c>
      <c r="H644" t="s">
        <v>1752</v>
      </c>
      <c r="J644" t="s">
        <v>36</v>
      </c>
      <c r="K644" t="s">
        <v>18</v>
      </c>
      <c r="L644" t="s">
        <v>284</v>
      </c>
      <c r="M644">
        <v>90</v>
      </c>
      <c r="Q644" t="s">
        <v>116</v>
      </c>
      <c r="R644" t="s">
        <v>1753</v>
      </c>
      <c r="T644">
        <v>16</v>
      </c>
      <c r="U644">
        <v>16</v>
      </c>
      <c r="V644" t="s">
        <v>1250</v>
      </c>
      <c r="Y644" t="s">
        <v>563</v>
      </c>
      <c r="Z644" t="s">
        <v>563</v>
      </c>
    </row>
    <row r="645" spans="1:26" x14ac:dyDescent="0.25">
      <c r="A645" t="s">
        <v>116</v>
      </c>
      <c r="B645" t="s">
        <v>2641</v>
      </c>
      <c r="C645" t="s">
        <v>4082</v>
      </c>
      <c r="D645" t="s">
        <v>117</v>
      </c>
      <c r="E645" t="s">
        <v>2641</v>
      </c>
      <c r="F645" t="s">
        <v>118</v>
      </c>
      <c r="G645" t="s">
        <v>21</v>
      </c>
      <c r="H645" t="s">
        <v>2642</v>
      </c>
      <c r="J645" t="s">
        <v>36</v>
      </c>
      <c r="K645" t="s">
        <v>18</v>
      </c>
      <c r="L645" t="s">
        <v>273</v>
      </c>
      <c r="M645">
        <v>63</v>
      </c>
      <c r="O645" t="s">
        <v>22</v>
      </c>
      <c r="Q645" t="s">
        <v>116</v>
      </c>
      <c r="R645" t="s">
        <v>565</v>
      </c>
      <c r="T645">
        <v>16</v>
      </c>
      <c r="U645">
        <v>16</v>
      </c>
      <c r="V645" t="s">
        <v>1250</v>
      </c>
      <c r="Y645" t="s">
        <v>563</v>
      </c>
      <c r="Z645" t="s">
        <v>563</v>
      </c>
    </row>
    <row r="646" spans="1:26" x14ac:dyDescent="0.25">
      <c r="A646" t="s">
        <v>116</v>
      </c>
      <c r="B646" t="s">
        <v>538</v>
      </c>
      <c r="C646" t="s">
        <v>4083</v>
      </c>
      <c r="D646" t="s">
        <v>343</v>
      </c>
      <c r="E646" t="s">
        <v>538</v>
      </c>
      <c r="F646" t="s">
        <v>344</v>
      </c>
      <c r="G646" t="s">
        <v>16</v>
      </c>
      <c r="H646" t="s">
        <v>1754</v>
      </c>
      <c r="J646" t="s">
        <v>36</v>
      </c>
      <c r="K646" t="s">
        <v>18</v>
      </c>
      <c r="L646" t="s">
        <v>45</v>
      </c>
      <c r="M646">
        <v>62</v>
      </c>
      <c r="Q646" t="s">
        <v>116</v>
      </c>
      <c r="R646" t="s">
        <v>474</v>
      </c>
      <c r="T646">
        <v>16</v>
      </c>
      <c r="U646">
        <v>16</v>
      </c>
      <c r="V646" t="s">
        <v>1250</v>
      </c>
      <c r="Y646" t="s">
        <v>563</v>
      </c>
      <c r="Z646" t="s">
        <v>563</v>
      </c>
    </row>
    <row r="647" spans="1:26" x14ac:dyDescent="0.25">
      <c r="A647" t="s">
        <v>116</v>
      </c>
      <c r="B647" t="s">
        <v>2635</v>
      </c>
      <c r="C647" t="s">
        <v>4084</v>
      </c>
      <c r="D647" t="s">
        <v>343</v>
      </c>
      <c r="E647" t="s">
        <v>2635</v>
      </c>
      <c r="F647" t="s">
        <v>344</v>
      </c>
      <c r="G647" t="s">
        <v>28</v>
      </c>
      <c r="H647" t="s">
        <v>2636</v>
      </c>
      <c r="J647" t="s">
        <v>36</v>
      </c>
      <c r="K647" t="s">
        <v>18</v>
      </c>
      <c r="L647" t="s">
        <v>45</v>
      </c>
      <c r="M647">
        <v>90</v>
      </c>
      <c r="Q647" t="s">
        <v>116</v>
      </c>
      <c r="R647" t="s">
        <v>2637</v>
      </c>
      <c r="T647">
        <v>16</v>
      </c>
      <c r="U647">
        <v>16</v>
      </c>
      <c r="V647" t="s">
        <v>1250</v>
      </c>
      <c r="Y647" t="s">
        <v>563</v>
      </c>
      <c r="Z647" t="s">
        <v>563</v>
      </c>
    </row>
    <row r="648" spans="1:26" x14ac:dyDescent="0.25">
      <c r="A648" t="s">
        <v>116</v>
      </c>
      <c r="B648" t="s">
        <v>2659</v>
      </c>
      <c r="C648" t="s">
        <v>4085</v>
      </c>
      <c r="D648" t="s">
        <v>2658</v>
      </c>
      <c r="E648" t="s">
        <v>2659</v>
      </c>
      <c r="F648" t="s">
        <v>2660</v>
      </c>
      <c r="G648" t="s">
        <v>21</v>
      </c>
      <c r="H648" t="s">
        <v>2661</v>
      </c>
      <c r="J648" t="s">
        <v>36</v>
      </c>
      <c r="K648" t="s">
        <v>18</v>
      </c>
      <c r="L648" t="s">
        <v>45</v>
      </c>
      <c r="M648">
        <v>62</v>
      </c>
      <c r="Q648" t="s">
        <v>116</v>
      </c>
      <c r="R648" t="s">
        <v>478</v>
      </c>
      <c r="T648">
        <v>16</v>
      </c>
      <c r="U648">
        <v>16</v>
      </c>
      <c r="V648" t="s">
        <v>1250</v>
      </c>
      <c r="Y648" t="s">
        <v>563</v>
      </c>
      <c r="Z648" t="s">
        <v>563</v>
      </c>
    </row>
    <row r="649" spans="1:26" x14ac:dyDescent="0.25">
      <c r="A649" t="s">
        <v>116</v>
      </c>
      <c r="B649" t="s">
        <v>2666</v>
      </c>
      <c r="C649" t="s">
        <v>4086</v>
      </c>
      <c r="D649" t="s">
        <v>2658</v>
      </c>
      <c r="E649" t="s">
        <v>2666</v>
      </c>
      <c r="F649" t="s">
        <v>2660</v>
      </c>
      <c r="G649" t="s">
        <v>21</v>
      </c>
      <c r="H649" t="s">
        <v>2667</v>
      </c>
      <c r="J649" t="s">
        <v>36</v>
      </c>
      <c r="K649" t="s">
        <v>23</v>
      </c>
      <c r="L649" t="s">
        <v>45</v>
      </c>
      <c r="M649">
        <v>63</v>
      </c>
      <c r="Q649" t="s">
        <v>116</v>
      </c>
      <c r="R649" t="s">
        <v>478</v>
      </c>
      <c r="T649">
        <v>16</v>
      </c>
      <c r="U649">
        <v>16</v>
      </c>
      <c r="V649" t="s">
        <v>1250</v>
      </c>
      <c r="Y649" t="s">
        <v>563</v>
      </c>
      <c r="Z649" t="s">
        <v>563</v>
      </c>
    </row>
    <row r="650" spans="1:26" x14ac:dyDescent="0.25">
      <c r="A650" t="s">
        <v>116</v>
      </c>
      <c r="B650" t="s">
        <v>2746</v>
      </c>
      <c r="C650" t="s">
        <v>4087</v>
      </c>
      <c r="D650" t="s">
        <v>908</v>
      </c>
      <c r="E650" t="s">
        <v>2746</v>
      </c>
      <c r="F650" t="s">
        <v>909</v>
      </c>
      <c r="G650" t="s">
        <v>21</v>
      </c>
      <c r="H650" t="s">
        <v>2747</v>
      </c>
      <c r="J650" t="s">
        <v>17</v>
      </c>
      <c r="K650" t="s">
        <v>18</v>
      </c>
      <c r="L650" t="s">
        <v>273</v>
      </c>
      <c r="M650">
        <v>90</v>
      </c>
      <c r="Q650" t="s">
        <v>116</v>
      </c>
      <c r="R650" t="s">
        <v>568</v>
      </c>
      <c r="T650">
        <v>16</v>
      </c>
      <c r="U650">
        <v>16</v>
      </c>
      <c r="V650" t="s">
        <v>1250</v>
      </c>
      <c r="Y650" t="s">
        <v>563</v>
      </c>
      <c r="Z650" t="s">
        <v>563</v>
      </c>
    </row>
    <row r="651" spans="1:26" x14ac:dyDescent="0.25">
      <c r="A651" t="s">
        <v>116</v>
      </c>
      <c r="B651" t="s">
        <v>2688</v>
      </c>
      <c r="C651" t="s">
        <v>4088</v>
      </c>
      <c r="D651" t="s">
        <v>269</v>
      </c>
      <c r="E651" t="s">
        <v>2688</v>
      </c>
      <c r="F651" t="s">
        <v>270</v>
      </c>
      <c r="G651" t="s">
        <v>21</v>
      </c>
      <c r="H651" t="s">
        <v>2689</v>
      </c>
      <c r="J651" t="s">
        <v>17</v>
      </c>
      <c r="K651" t="s">
        <v>18</v>
      </c>
      <c r="L651" t="s">
        <v>45</v>
      </c>
      <c r="M651">
        <v>63</v>
      </c>
      <c r="Q651" t="s">
        <v>116</v>
      </c>
      <c r="R651" t="s">
        <v>636</v>
      </c>
      <c r="T651">
        <v>16</v>
      </c>
      <c r="U651">
        <v>16</v>
      </c>
      <c r="V651" t="s">
        <v>1250</v>
      </c>
      <c r="Y651" t="s">
        <v>563</v>
      </c>
      <c r="Z651" t="s">
        <v>563</v>
      </c>
    </row>
    <row r="652" spans="1:26" x14ac:dyDescent="0.25">
      <c r="A652" t="s">
        <v>116</v>
      </c>
      <c r="B652" t="s">
        <v>2672</v>
      </c>
      <c r="C652" t="s">
        <v>4089</v>
      </c>
      <c r="D652" t="s">
        <v>916</v>
      </c>
      <c r="E652" t="s">
        <v>2672</v>
      </c>
      <c r="F652" t="s">
        <v>917</v>
      </c>
      <c r="G652" t="s">
        <v>21</v>
      </c>
      <c r="H652" t="s">
        <v>2673</v>
      </c>
      <c r="J652" t="s">
        <v>36</v>
      </c>
      <c r="K652" t="s">
        <v>18</v>
      </c>
      <c r="L652" t="s">
        <v>918</v>
      </c>
      <c r="M652">
        <v>62</v>
      </c>
      <c r="Q652" t="s">
        <v>116</v>
      </c>
      <c r="R652" t="s">
        <v>482</v>
      </c>
      <c r="T652">
        <v>16</v>
      </c>
      <c r="U652">
        <v>16</v>
      </c>
      <c r="V652" t="s">
        <v>1250</v>
      </c>
      <c r="Y652" t="s">
        <v>563</v>
      </c>
      <c r="Z652" t="s">
        <v>563</v>
      </c>
    </row>
    <row r="653" spans="1:26" x14ac:dyDescent="0.25">
      <c r="A653" t="s">
        <v>116</v>
      </c>
      <c r="B653" t="s">
        <v>2682</v>
      </c>
      <c r="C653" t="s">
        <v>4090</v>
      </c>
      <c r="D653" t="s">
        <v>916</v>
      </c>
      <c r="E653" t="s">
        <v>2682</v>
      </c>
      <c r="F653" t="s">
        <v>917</v>
      </c>
      <c r="G653" t="s">
        <v>21</v>
      </c>
      <c r="H653" t="s">
        <v>2683</v>
      </c>
      <c r="J653" t="s">
        <v>36</v>
      </c>
      <c r="K653" t="s">
        <v>23</v>
      </c>
      <c r="L653" t="s">
        <v>918</v>
      </c>
      <c r="M653">
        <v>63</v>
      </c>
      <c r="Q653" t="s">
        <v>116</v>
      </c>
      <c r="R653" t="s">
        <v>482</v>
      </c>
      <c r="T653">
        <v>16</v>
      </c>
      <c r="U653">
        <v>16</v>
      </c>
      <c r="V653" t="s">
        <v>1250</v>
      </c>
      <c r="Y653" t="s">
        <v>563</v>
      </c>
      <c r="Z653" t="s">
        <v>563</v>
      </c>
    </row>
    <row r="654" spans="1:26" x14ac:dyDescent="0.25">
      <c r="A654" t="s">
        <v>116</v>
      </c>
      <c r="B654" t="s">
        <v>539</v>
      </c>
      <c r="C654" t="s">
        <v>4091</v>
      </c>
      <c r="D654" t="s">
        <v>345</v>
      </c>
      <c r="E654" t="s">
        <v>539</v>
      </c>
      <c r="F654" t="s">
        <v>346</v>
      </c>
      <c r="G654" t="s">
        <v>16</v>
      </c>
      <c r="H654" t="s">
        <v>1755</v>
      </c>
      <c r="J654" t="s">
        <v>36</v>
      </c>
      <c r="K654" t="s">
        <v>18</v>
      </c>
      <c r="L654" t="s">
        <v>102</v>
      </c>
      <c r="M654">
        <v>90</v>
      </c>
      <c r="O654" t="s">
        <v>22</v>
      </c>
      <c r="P654" t="s">
        <v>22</v>
      </c>
      <c r="Q654" t="s">
        <v>116</v>
      </c>
      <c r="R654" t="s">
        <v>564</v>
      </c>
      <c r="T654">
        <v>8</v>
      </c>
      <c r="U654">
        <v>8</v>
      </c>
      <c r="V654" t="s">
        <v>1250</v>
      </c>
      <c r="Y654" t="s">
        <v>563</v>
      </c>
      <c r="Z654" t="s">
        <v>563</v>
      </c>
    </row>
    <row r="655" spans="1:26" x14ac:dyDescent="0.25">
      <c r="A655" t="s">
        <v>116</v>
      </c>
      <c r="B655" t="s">
        <v>1756</v>
      </c>
      <c r="C655" t="s">
        <v>4092</v>
      </c>
      <c r="D655" t="s">
        <v>227</v>
      </c>
      <c r="E655" t="s">
        <v>1756</v>
      </c>
      <c r="F655" t="s">
        <v>228</v>
      </c>
      <c r="G655" t="s">
        <v>16</v>
      </c>
      <c r="H655" t="s">
        <v>1757</v>
      </c>
      <c r="J655" t="s">
        <v>36</v>
      </c>
      <c r="K655" t="s">
        <v>23</v>
      </c>
      <c r="L655" t="s">
        <v>285</v>
      </c>
      <c r="M655">
        <v>63</v>
      </c>
      <c r="P655" t="s">
        <v>22</v>
      </c>
      <c r="Q655" t="s">
        <v>116</v>
      </c>
      <c r="R655" t="s">
        <v>1758</v>
      </c>
      <c r="T655">
        <v>24</v>
      </c>
      <c r="U655">
        <v>24</v>
      </c>
      <c r="V655" t="s">
        <v>1250</v>
      </c>
      <c r="Y655" t="s">
        <v>563</v>
      </c>
      <c r="Z655" t="s">
        <v>563</v>
      </c>
    </row>
    <row r="656" spans="1:26" x14ac:dyDescent="0.25">
      <c r="A656" t="s">
        <v>116</v>
      </c>
      <c r="B656" t="s">
        <v>2698</v>
      </c>
      <c r="C656" t="s">
        <v>4093</v>
      </c>
      <c r="D656" t="s">
        <v>347</v>
      </c>
      <c r="E656" t="s">
        <v>2698</v>
      </c>
      <c r="F656" t="s">
        <v>348</v>
      </c>
      <c r="G656" t="s">
        <v>16</v>
      </c>
      <c r="H656" t="s">
        <v>2699</v>
      </c>
      <c r="J656" t="s">
        <v>17</v>
      </c>
      <c r="K656" t="s">
        <v>18</v>
      </c>
      <c r="L656" t="s">
        <v>285</v>
      </c>
      <c r="M656">
        <v>90</v>
      </c>
      <c r="Q656" t="s">
        <v>116</v>
      </c>
      <c r="R656" t="s">
        <v>472</v>
      </c>
      <c r="S656" t="s">
        <v>472</v>
      </c>
      <c r="T656">
        <v>24</v>
      </c>
      <c r="U656">
        <v>24</v>
      </c>
      <c r="V656" t="s">
        <v>1250</v>
      </c>
      <c r="Y656" t="s">
        <v>563</v>
      </c>
      <c r="Z656" t="s">
        <v>563</v>
      </c>
    </row>
    <row r="657" spans="1:26" x14ac:dyDescent="0.25">
      <c r="A657" t="s">
        <v>116</v>
      </c>
      <c r="B657" t="s">
        <v>1759</v>
      </c>
      <c r="C657" t="s">
        <v>4094</v>
      </c>
      <c r="D657" t="s">
        <v>349</v>
      </c>
      <c r="E657" t="s">
        <v>1759</v>
      </c>
      <c r="F657" t="s">
        <v>350</v>
      </c>
      <c r="G657" t="s">
        <v>16</v>
      </c>
      <c r="H657" t="s">
        <v>1760</v>
      </c>
      <c r="J657" t="s">
        <v>36</v>
      </c>
      <c r="K657" t="s">
        <v>18</v>
      </c>
      <c r="L657" t="s">
        <v>25</v>
      </c>
      <c r="M657">
        <v>62</v>
      </c>
      <c r="O657" t="s">
        <v>22</v>
      </c>
      <c r="P657" t="s">
        <v>22</v>
      </c>
      <c r="Q657" t="s">
        <v>116</v>
      </c>
      <c r="R657" t="s">
        <v>943</v>
      </c>
      <c r="T657">
        <v>16</v>
      </c>
      <c r="U657">
        <v>16</v>
      </c>
      <c r="V657" t="s">
        <v>1250</v>
      </c>
      <c r="Y657" t="s">
        <v>563</v>
      </c>
      <c r="Z657" t="s">
        <v>563</v>
      </c>
    </row>
    <row r="658" spans="1:26" x14ac:dyDescent="0.25">
      <c r="A658" t="s">
        <v>116</v>
      </c>
      <c r="B658" t="s">
        <v>1761</v>
      </c>
      <c r="C658" t="s">
        <v>4095</v>
      </c>
      <c r="D658" t="s">
        <v>229</v>
      </c>
      <c r="E658" t="s">
        <v>1761</v>
      </c>
      <c r="F658" t="s">
        <v>230</v>
      </c>
      <c r="G658" t="s">
        <v>16</v>
      </c>
      <c r="H658" t="s">
        <v>1762</v>
      </c>
      <c r="J658" t="s">
        <v>36</v>
      </c>
      <c r="K658" t="s">
        <v>23</v>
      </c>
      <c r="L658" t="s">
        <v>45</v>
      </c>
      <c r="M658">
        <v>63</v>
      </c>
      <c r="Q658" t="s">
        <v>116</v>
      </c>
      <c r="R658" t="s">
        <v>565</v>
      </c>
      <c r="T658">
        <v>16</v>
      </c>
      <c r="U658">
        <v>16</v>
      </c>
      <c r="V658" t="s">
        <v>1250</v>
      </c>
      <c r="Y658" t="s">
        <v>563</v>
      </c>
      <c r="Z658" t="s">
        <v>563</v>
      </c>
    </row>
    <row r="659" spans="1:26" x14ac:dyDescent="0.25">
      <c r="A659" t="s">
        <v>116</v>
      </c>
      <c r="B659" t="s">
        <v>1763</v>
      </c>
      <c r="C659" t="s">
        <v>4096</v>
      </c>
      <c r="D659" t="s">
        <v>912</v>
      </c>
      <c r="E659" t="s">
        <v>1763</v>
      </c>
      <c r="F659" t="s">
        <v>913</v>
      </c>
      <c r="G659" t="s">
        <v>16</v>
      </c>
      <c r="I659" t="s">
        <v>1764</v>
      </c>
      <c r="J659" t="s">
        <v>36</v>
      </c>
      <c r="K659" t="s">
        <v>23</v>
      </c>
      <c r="L659" t="s">
        <v>914</v>
      </c>
      <c r="M659">
        <v>63</v>
      </c>
      <c r="Q659" t="s">
        <v>116</v>
      </c>
      <c r="R659" t="s">
        <v>915</v>
      </c>
      <c r="S659" t="s">
        <v>915</v>
      </c>
      <c r="T659">
        <v>16</v>
      </c>
      <c r="U659">
        <v>16</v>
      </c>
      <c r="V659" t="s">
        <v>1250</v>
      </c>
      <c r="Y659" t="s">
        <v>3401</v>
      </c>
      <c r="Z659" t="s">
        <v>1179</v>
      </c>
    </row>
    <row r="660" spans="1:26" x14ac:dyDescent="0.25">
      <c r="A660" t="s">
        <v>116</v>
      </c>
      <c r="B660" t="s">
        <v>1768</v>
      </c>
      <c r="C660" t="s">
        <v>4097</v>
      </c>
      <c r="D660" t="s">
        <v>351</v>
      </c>
      <c r="E660" t="s">
        <v>1768</v>
      </c>
      <c r="F660" t="s">
        <v>352</v>
      </c>
      <c r="G660" t="s">
        <v>16</v>
      </c>
      <c r="H660" t="s">
        <v>1766</v>
      </c>
      <c r="I660" t="s">
        <v>1769</v>
      </c>
      <c r="J660" t="s">
        <v>36</v>
      </c>
      <c r="K660" t="s">
        <v>18</v>
      </c>
      <c r="L660" t="s">
        <v>273</v>
      </c>
      <c r="M660">
        <v>30</v>
      </c>
      <c r="Q660" t="s">
        <v>116</v>
      </c>
      <c r="R660" t="s">
        <v>952</v>
      </c>
      <c r="S660" t="s">
        <v>952</v>
      </c>
      <c r="T660">
        <v>16</v>
      </c>
      <c r="U660">
        <v>16</v>
      </c>
      <c r="V660" t="s">
        <v>1250</v>
      </c>
      <c r="Y660" t="s">
        <v>3402</v>
      </c>
      <c r="Z660" t="s">
        <v>738</v>
      </c>
    </row>
    <row r="661" spans="1:26" x14ac:dyDescent="0.25">
      <c r="A661" t="s">
        <v>116</v>
      </c>
      <c r="B661" t="s">
        <v>1765</v>
      </c>
      <c r="C661" t="s">
        <v>4098</v>
      </c>
      <c r="D661" t="s">
        <v>351</v>
      </c>
      <c r="E661" t="s">
        <v>1765</v>
      </c>
      <c r="F661" t="s">
        <v>352</v>
      </c>
      <c r="G661" t="s">
        <v>28</v>
      </c>
      <c r="H661" t="s">
        <v>1766</v>
      </c>
      <c r="I661" t="s">
        <v>1767</v>
      </c>
      <c r="J661" t="s">
        <v>36</v>
      </c>
      <c r="K661" t="s">
        <v>18</v>
      </c>
      <c r="L661" t="s">
        <v>273</v>
      </c>
      <c r="M661">
        <v>32</v>
      </c>
      <c r="Q661" t="s">
        <v>116</v>
      </c>
      <c r="R661" t="s">
        <v>952</v>
      </c>
      <c r="S661" t="s">
        <v>952</v>
      </c>
      <c r="T661">
        <v>16</v>
      </c>
      <c r="U661">
        <v>16</v>
      </c>
      <c r="V661" t="s">
        <v>1250</v>
      </c>
      <c r="Y661" t="s">
        <v>3398</v>
      </c>
      <c r="Z661" t="s">
        <v>740</v>
      </c>
    </row>
    <row r="662" spans="1:26" x14ac:dyDescent="0.25">
      <c r="A662" t="s">
        <v>116</v>
      </c>
      <c r="B662" t="s">
        <v>2631</v>
      </c>
      <c r="C662" t="s">
        <v>4099</v>
      </c>
      <c r="D662" t="s">
        <v>231</v>
      </c>
      <c r="E662" t="s">
        <v>2631</v>
      </c>
      <c r="F662" t="s">
        <v>232</v>
      </c>
      <c r="G662" t="s">
        <v>21</v>
      </c>
      <c r="H662" t="s">
        <v>2632</v>
      </c>
      <c r="J662" t="s">
        <v>36</v>
      </c>
      <c r="K662" t="s">
        <v>18</v>
      </c>
      <c r="L662" t="s">
        <v>284</v>
      </c>
      <c r="M662">
        <v>63</v>
      </c>
      <c r="Q662" t="s">
        <v>116</v>
      </c>
      <c r="R662" t="s">
        <v>566</v>
      </c>
      <c r="S662" t="s">
        <v>566</v>
      </c>
      <c r="T662">
        <v>16</v>
      </c>
      <c r="U662">
        <v>16</v>
      </c>
      <c r="V662" t="s">
        <v>1250</v>
      </c>
      <c r="Y662" t="s">
        <v>563</v>
      </c>
      <c r="Z662" t="s">
        <v>563</v>
      </c>
    </row>
    <row r="663" spans="1:26" x14ac:dyDescent="0.25">
      <c r="A663" t="s">
        <v>116</v>
      </c>
      <c r="B663" t="s">
        <v>1770</v>
      </c>
      <c r="C663" t="s">
        <v>4100</v>
      </c>
      <c r="D663" t="s">
        <v>231</v>
      </c>
      <c r="E663" t="s">
        <v>1770</v>
      </c>
      <c r="F663" t="s">
        <v>232</v>
      </c>
      <c r="G663" t="s">
        <v>16</v>
      </c>
      <c r="H663" t="s">
        <v>1771</v>
      </c>
      <c r="J663" t="s">
        <v>36</v>
      </c>
      <c r="K663" t="s">
        <v>23</v>
      </c>
      <c r="L663" t="s">
        <v>284</v>
      </c>
      <c r="M663">
        <v>90</v>
      </c>
      <c r="Q663" t="s">
        <v>116</v>
      </c>
      <c r="R663" t="s">
        <v>566</v>
      </c>
      <c r="S663" t="s">
        <v>566</v>
      </c>
      <c r="T663">
        <v>16</v>
      </c>
      <c r="U663">
        <v>16</v>
      </c>
      <c r="V663" t="s">
        <v>1250</v>
      </c>
      <c r="Y663" t="s">
        <v>563</v>
      </c>
      <c r="Z663" t="s">
        <v>563</v>
      </c>
    </row>
    <row r="664" spans="1:26" x14ac:dyDescent="0.25">
      <c r="A664" t="s">
        <v>116</v>
      </c>
      <c r="B664" t="s">
        <v>2633</v>
      </c>
      <c r="C664" t="s">
        <v>4101</v>
      </c>
      <c r="D664" t="s">
        <v>231</v>
      </c>
      <c r="E664" t="s">
        <v>2633</v>
      </c>
      <c r="F664" t="s">
        <v>232</v>
      </c>
      <c r="G664" t="s">
        <v>31</v>
      </c>
      <c r="H664" t="s">
        <v>2634</v>
      </c>
      <c r="J664" t="s">
        <v>36</v>
      </c>
      <c r="K664" t="s">
        <v>18</v>
      </c>
      <c r="L664" t="s">
        <v>284</v>
      </c>
      <c r="M664">
        <v>63</v>
      </c>
      <c r="Q664" t="s">
        <v>116</v>
      </c>
      <c r="R664" t="s">
        <v>489</v>
      </c>
      <c r="S664" t="s">
        <v>489</v>
      </c>
      <c r="T664">
        <v>16</v>
      </c>
      <c r="U664">
        <v>16</v>
      </c>
      <c r="V664" t="s">
        <v>1250</v>
      </c>
      <c r="Y664" t="s">
        <v>563</v>
      </c>
      <c r="Z664" t="s">
        <v>563</v>
      </c>
    </row>
    <row r="665" spans="1:26" x14ac:dyDescent="0.25">
      <c r="A665" t="s">
        <v>116</v>
      </c>
      <c r="B665" t="s">
        <v>1772</v>
      </c>
      <c r="C665" t="s">
        <v>4102</v>
      </c>
      <c r="D665" t="s">
        <v>353</v>
      </c>
      <c r="E665" t="s">
        <v>1772</v>
      </c>
      <c r="F665" t="s">
        <v>354</v>
      </c>
      <c r="G665" t="s">
        <v>16</v>
      </c>
      <c r="H665" t="s">
        <v>1773</v>
      </c>
      <c r="I665" t="s">
        <v>1774</v>
      </c>
      <c r="J665" t="s">
        <v>36</v>
      </c>
      <c r="K665" t="s">
        <v>18</v>
      </c>
      <c r="L665" t="s">
        <v>273</v>
      </c>
      <c r="M665">
        <v>32</v>
      </c>
      <c r="Q665" t="s">
        <v>116</v>
      </c>
      <c r="R665" t="s">
        <v>480</v>
      </c>
      <c r="S665" t="s">
        <v>480</v>
      </c>
      <c r="T665">
        <v>16</v>
      </c>
      <c r="U665">
        <v>16</v>
      </c>
      <c r="V665" t="s">
        <v>1250</v>
      </c>
      <c r="Y665" t="s">
        <v>3408</v>
      </c>
      <c r="Z665" t="s">
        <v>1177</v>
      </c>
    </row>
    <row r="666" spans="1:26" x14ac:dyDescent="0.25">
      <c r="A666" t="s">
        <v>116</v>
      </c>
      <c r="B666" t="s">
        <v>1775</v>
      </c>
      <c r="C666" t="s">
        <v>4103</v>
      </c>
      <c r="D666" t="s">
        <v>353</v>
      </c>
      <c r="E666" t="s">
        <v>1775</v>
      </c>
      <c r="F666" t="s">
        <v>354</v>
      </c>
      <c r="G666" t="s">
        <v>28</v>
      </c>
      <c r="H666" t="s">
        <v>1773</v>
      </c>
      <c r="I666" t="s">
        <v>1776</v>
      </c>
      <c r="J666" t="s">
        <v>36</v>
      </c>
      <c r="K666" t="s">
        <v>18</v>
      </c>
      <c r="L666" t="s">
        <v>273</v>
      </c>
      <c r="M666">
        <v>30</v>
      </c>
      <c r="Q666" t="s">
        <v>116</v>
      </c>
      <c r="R666" t="s">
        <v>480</v>
      </c>
      <c r="S666" t="s">
        <v>480</v>
      </c>
      <c r="T666">
        <v>16</v>
      </c>
      <c r="U666">
        <v>16</v>
      </c>
      <c r="V666" t="s">
        <v>1250</v>
      </c>
      <c r="Y666" t="s">
        <v>3403</v>
      </c>
      <c r="Z666" t="s">
        <v>1181</v>
      </c>
    </row>
    <row r="667" spans="1:26" x14ac:dyDescent="0.25">
      <c r="A667" t="s">
        <v>119</v>
      </c>
      <c r="B667" t="s">
        <v>1778</v>
      </c>
      <c r="C667" t="s">
        <v>4104</v>
      </c>
      <c r="D667" t="s">
        <v>1777</v>
      </c>
      <c r="E667" t="s">
        <v>1778</v>
      </c>
      <c r="F667" t="s">
        <v>1779</v>
      </c>
      <c r="G667" t="s">
        <v>16</v>
      </c>
      <c r="H667" t="s">
        <v>1780</v>
      </c>
      <c r="I667" t="s">
        <v>1781</v>
      </c>
      <c r="J667" t="s">
        <v>17</v>
      </c>
      <c r="K667" t="s">
        <v>18</v>
      </c>
      <c r="L667" t="s">
        <v>276</v>
      </c>
      <c r="M667">
        <v>60</v>
      </c>
      <c r="Q667" t="s">
        <v>119</v>
      </c>
      <c r="R667" t="s">
        <v>1782</v>
      </c>
      <c r="S667" t="s">
        <v>1782</v>
      </c>
      <c r="T667">
        <v>16</v>
      </c>
      <c r="U667">
        <v>16</v>
      </c>
      <c r="V667" t="s">
        <v>1250</v>
      </c>
      <c r="Y667" t="s">
        <v>3403</v>
      </c>
      <c r="Z667" t="s">
        <v>1201</v>
      </c>
    </row>
    <row r="668" spans="1:26" x14ac:dyDescent="0.25">
      <c r="A668" t="s">
        <v>119</v>
      </c>
      <c r="B668" t="s">
        <v>1783</v>
      </c>
      <c r="C668" t="s">
        <v>4105</v>
      </c>
      <c r="D668" t="s">
        <v>1777</v>
      </c>
      <c r="E668" t="s">
        <v>1783</v>
      </c>
      <c r="F668" t="s">
        <v>1779</v>
      </c>
      <c r="G668" t="s">
        <v>16</v>
      </c>
      <c r="H668" t="s">
        <v>1784</v>
      </c>
      <c r="I668" t="s">
        <v>1785</v>
      </c>
      <c r="J668" t="s">
        <v>17</v>
      </c>
      <c r="K668" t="s">
        <v>23</v>
      </c>
      <c r="L668" t="s">
        <v>276</v>
      </c>
      <c r="M668">
        <v>60</v>
      </c>
      <c r="Q668" t="s">
        <v>119</v>
      </c>
      <c r="R668" t="s">
        <v>1782</v>
      </c>
      <c r="S668" t="s">
        <v>1782</v>
      </c>
      <c r="T668">
        <v>16</v>
      </c>
      <c r="U668">
        <v>16</v>
      </c>
      <c r="V668" t="s">
        <v>1250</v>
      </c>
      <c r="Y668" t="s">
        <v>3404</v>
      </c>
      <c r="Z668" t="s">
        <v>1200</v>
      </c>
    </row>
    <row r="669" spans="1:26" x14ac:dyDescent="0.25">
      <c r="A669" t="s">
        <v>119</v>
      </c>
      <c r="B669" t="s">
        <v>2719</v>
      </c>
      <c r="C669" t="s">
        <v>4106</v>
      </c>
      <c r="D669" t="s">
        <v>126</v>
      </c>
      <c r="E669" t="s">
        <v>2719</v>
      </c>
      <c r="F669" t="s">
        <v>127</v>
      </c>
      <c r="G669" t="s">
        <v>44</v>
      </c>
      <c r="I669" t="s">
        <v>2720</v>
      </c>
      <c r="J669" t="s">
        <v>17</v>
      </c>
      <c r="K669" t="s">
        <v>23</v>
      </c>
      <c r="L669" t="s">
        <v>280</v>
      </c>
      <c r="M669">
        <v>60</v>
      </c>
      <c r="O669" t="s">
        <v>22</v>
      </c>
      <c r="Q669" t="s">
        <v>119</v>
      </c>
      <c r="R669" t="s">
        <v>314</v>
      </c>
      <c r="S669" t="s">
        <v>314</v>
      </c>
      <c r="T669">
        <v>20</v>
      </c>
      <c r="U669">
        <v>20</v>
      </c>
      <c r="V669" t="s">
        <v>1250</v>
      </c>
      <c r="Y669" t="s">
        <v>3399</v>
      </c>
      <c r="Z669" t="s">
        <v>3391</v>
      </c>
    </row>
    <row r="670" spans="1:26" x14ac:dyDescent="0.25">
      <c r="A670" t="s">
        <v>119</v>
      </c>
      <c r="B670" t="s">
        <v>1786</v>
      </c>
      <c r="C670" t="s">
        <v>4107</v>
      </c>
      <c r="D670" t="s">
        <v>235</v>
      </c>
      <c r="E670" t="s">
        <v>1786</v>
      </c>
      <c r="F670" t="s">
        <v>236</v>
      </c>
      <c r="G670" t="s">
        <v>21</v>
      </c>
      <c r="H670" t="s">
        <v>1787</v>
      </c>
      <c r="I670" t="s">
        <v>1788</v>
      </c>
      <c r="J670" t="s">
        <v>17</v>
      </c>
      <c r="K670" t="s">
        <v>23</v>
      </c>
      <c r="L670" t="s">
        <v>280</v>
      </c>
      <c r="M670">
        <v>60</v>
      </c>
      <c r="O670" t="s">
        <v>22</v>
      </c>
      <c r="Q670" t="s">
        <v>119</v>
      </c>
      <c r="R670" t="s">
        <v>314</v>
      </c>
      <c r="S670" t="s">
        <v>314</v>
      </c>
      <c r="T670">
        <v>20</v>
      </c>
      <c r="U670">
        <v>20</v>
      </c>
      <c r="V670" t="s">
        <v>1250</v>
      </c>
      <c r="Y670" t="s">
        <v>3409</v>
      </c>
      <c r="Z670" t="s">
        <v>737</v>
      </c>
    </row>
    <row r="671" spans="1:26" x14ac:dyDescent="0.25">
      <c r="A671" t="s">
        <v>119</v>
      </c>
      <c r="B671" t="s">
        <v>1789</v>
      </c>
      <c r="C671" t="s">
        <v>4108</v>
      </c>
      <c r="D671" t="s">
        <v>235</v>
      </c>
      <c r="E671" t="s">
        <v>1789</v>
      </c>
      <c r="F671" t="s">
        <v>236</v>
      </c>
      <c r="G671" t="s">
        <v>24</v>
      </c>
      <c r="H671" t="s">
        <v>1790</v>
      </c>
      <c r="I671" t="s">
        <v>1791</v>
      </c>
      <c r="J671" t="s">
        <v>17</v>
      </c>
      <c r="K671" t="s">
        <v>18</v>
      </c>
      <c r="L671" t="s">
        <v>280</v>
      </c>
      <c r="M671">
        <v>60</v>
      </c>
      <c r="O671" t="s">
        <v>22</v>
      </c>
      <c r="Q671" t="s">
        <v>119</v>
      </c>
      <c r="R671" t="s">
        <v>313</v>
      </c>
      <c r="S671" t="s">
        <v>313</v>
      </c>
      <c r="T671">
        <v>20</v>
      </c>
      <c r="U671">
        <v>20</v>
      </c>
      <c r="V671" t="s">
        <v>1250</v>
      </c>
      <c r="Y671" t="s">
        <v>3402</v>
      </c>
      <c r="Z671" t="s">
        <v>738</v>
      </c>
    </row>
    <row r="672" spans="1:26" x14ac:dyDescent="0.25">
      <c r="A672" t="s">
        <v>119</v>
      </c>
      <c r="B672" t="s">
        <v>1795</v>
      </c>
      <c r="C672" t="s">
        <v>4109</v>
      </c>
      <c r="D672" t="s">
        <v>128</v>
      </c>
      <c r="E672" t="s">
        <v>1795</v>
      </c>
      <c r="F672" t="s">
        <v>129</v>
      </c>
      <c r="G672" t="s">
        <v>21</v>
      </c>
      <c r="H672" t="s">
        <v>1796</v>
      </c>
      <c r="I672" t="s">
        <v>1797</v>
      </c>
      <c r="J672" t="s">
        <v>17</v>
      </c>
      <c r="K672" t="s">
        <v>18</v>
      </c>
      <c r="L672" t="s">
        <v>277</v>
      </c>
      <c r="M672">
        <v>60</v>
      </c>
      <c r="O672" t="s">
        <v>22</v>
      </c>
      <c r="Q672" t="s">
        <v>119</v>
      </c>
      <c r="R672" t="s">
        <v>779</v>
      </c>
      <c r="S672" t="s">
        <v>779</v>
      </c>
      <c r="T672">
        <v>24</v>
      </c>
      <c r="U672">
        <v>24</v>
      </c>
      <c r="V672" t="s">
        <v>1250</v>
      </c>
      <c r="Y672" t="s">
        <v>3398</v>
      </c>
      <c r="Z672" t="s">
        <v>740</v>
      </c>
    </row>
    <row r="673" spans="1:26" x14ac:dyDescent="0.25">
      <c r="A673" t="s">
        <v>119</v>
      </c>
      <c r="B673" t="s">
        <v>1798</v>
      </c>
      <c r="C673" t="s">
        <v>4110</v>
      </c>
      <c r="D673" t="s">
        <v>128</v>
      </c>
      <c r="E673" t="s">
        <v>1798</v>
      </c>
      <c r="F673" t="s">
        <v>129</v>
      </c>
      <c r="G673" t="s">
        <v>24</v>
      </c>
      <c r="H673" t="s">
        <v>1799</v>
      </c>
      <c r="I673" t="s">
        <v>1800</v>
      </c>
      <c r="J673" t="s">
        <v>17</v>
      </c>
      <c r="K673" t="s">
        <v>23</v>
      </c>
      <c r="L673" t="s">
        <v>277</v>
      </c>
      <c r="M673">
        <v>60</v>
      </c>
      <c r="O673" t="s">
        <v>22</v>
      </c>
      <c r="Q673" t="s">
        <v>119</v>
      </c>
      <c r="R673" t="s">
        <v>315</v>
      </c>
      <c r="S673" t="s">
        <v>315</v>
      </c>
      <c r="T673">
        <v>24</v>
      </c>
      <c r="U673">
        <v>24</v>
      </c>
      <c r="V673" t="s">
        <v>1250</v>
      </c>
      <c r="Y673" t="s">
        <v>3399</v>
      </c>
      <c r="Z673" t="s">
        <v>741</v>
      </c>
    </row>
    <row r="674" spans="1:26" x14ac:dyDescent="0.25">
      <c r="A674" t="s">
        <v>119</v>
      </c>
      <c r="B674" t="s">
        <v>1792</v>
      </c>
      <c r="C674" t="s">
        <v>4111</v>
      </c>
      <c r="D674" t="s">
        <v>128</v>
      </c>
      <c r="E674" t="s">
        <v>1792</v>
      </c>
      <c r="F674" t="s">
        <v>129</v>
      </c>
      <c r="G674" t="s">
        <v>32</v>
      </c>
      <c r="H674" t="s">
        <v>1793</v>
      </c>
      <c r="I674" t="s">
        <v>1794</v>
      </c>
      <c r="J674" t="s">
        <v>17</v>
      </c>
      <c r="K674" t="s">
        <v>18</v>
      </c>
      <c r="L674" t="s">
        <v>277</v>
      </c>
      <c r="M674">
        <v>60</v>
      </c>
      <c r="O674" t="s">
        <v>22</v>
      </c>
      <c r="Q674" t="s">
        <v>119</v>
      </c>
      <c r="R674" t="s">
        <v>316</v>
      </c>
      <c r="S674" t="s">
        <v>316</v>
      </c>
      <c r="T674">
        <v>24</v>
      </c>
      <c r="U674">
        <v>24</v>
      </c>
      <c r="V674" t="s">
        <v>1250</v>
      </c>
      <c r="Y674" t="s">
        <v>3410</v>
      </c>
      <c r="Z674" t="s">
        <v>756</v>
      </c>
    </row>
    <row r="675" spans="1:26" x14ac:dyDescent="0.25">
      <c r="A675" t="s">
        <v>119</v>
      </c>
      <c r="B675" t="s">
        <v>2707</v>
      </c>
      <c r="C675" t="s">
        <v>4112</v>
      </c>
      <c r="D675" t="s">
        <v>2706</v>
      </c>
      <c r="E675" t="s">
        <v>2707</v>
      </c>
      <c r="F675" t="s">
        <v>2708</v>
      </c>
      <c r="G675" t="s">
        <v>16</v>
      </c>
      <c r="I675" t="s">
        <v>972</v>
      </c>
      <c r="J675" t="s">
        <v>17</v>
      </c>
      <c r="K675" t="s">
        <v>23</v>
      </c>
      <c r="L675" t="s">
        <v>283</v>
      </c>
      <c r="M675">
        <v>60</v>
      </c>
      <c r="Q675" t="s">
        <v>119</v>
      </c>
      <c r="R675" t="s">
        <v>317</v>
      </c>
      <c r="S675" t="s">
        <v>317</v>
      </c>
      <c r="T675">
        <v>16</v>
      </c>
      <c r="U675">
        <v>16</v>
      </c>
      <c r="V675" t="s">
        <v>1250</v>
      </c>
      <c r="Y675" t="s">
        <v>3400</v>
      </c>
      <c r="Z675" t="s">
        <v>729</v>
      </c>
    </row>
    <row r="676" spans="1:26" x14ac:dyDescent="0.25">
      <c r="A676" t="s">
        <v>119</v>
      </c>
      <c r="B676" t="s">
        <v>2704</v>
      </c>
      <c r="C676" t="s">
        <v>4113</v>
      </c>
      <c r="D676" t="s">
        <v>2703</v>
      </c>
      <c r="E676" t="s">
        <v>2704</v>
      </c>
      <c r="F676" t="s">
        <v>2705</v>
      </c>
      <c r="G676" t="s">
        <v>16</v>
      </c>
      <c r="I676" t="s">
        <v>968</v>
      </c>
      <c r="J676" t="s">
        <v>17</v>
      </c>
      <c r="K676" t="s">
        <v>18</v>
      </c>
      <c r="L676" t="s">
        <v>276</v>
      </c>
      <c r="M676">
        <v>60</v>
      </c>
      <c r="Q676" t="s">
        <v>119</v>
      </c>
      <c r="R676" t="s">
        <v>300</v>
      </c>
      <c r="S676" t="s">
        <v>300</v>
      </c>
      <c r="T676">
        <v>16</v>
      </c>
      <c r="U676">
        <v>16</v>
      </c>
      <c r="V676" t="s">
        <v>1250</v>
      </c>
      <c r="Y676" t="s">
        <v>3419</v>
      </c>
      <c r="Z676" t="s">
        <v>1196</v>
      </c>
    </row>
    <row r="677" spans="1:26" x14ac:dyDescent="0.25">
      <c r="A677" t="s">
        <v>119</v>
      </c>
      <c r="B677" t="s">
        <v>1805</v>
      </c>
      <c r="C677" t="s">
        <v>4114</v>
      </c>
      <c r="D677" t="s">
        <v>1801</v>
      </c>
      <c r="E677" t="s">
        <v>1805</v>
      </c>
      <c r="F677" t="s">
        <v>1803</v>
      </c>
      <c r="G677" t="s">
        <v>24</v>
      </c>
      <c r="H677" t="s">
        <v>808</v>
      </c>
      <c r="J677" t="s">
        <v>17</v>
      </c>
      <c r="K677" t="s">
        <v>23</v>
      </c>
      <c r="L677" t="s">
        <v>25</v>
      </c>
      <c r="M677">
        <v>60</v>
      </c>
      <c r="O677" t="s">
        <v>22</v>
      </c>
      <c r="Q677" t="s">
        <v>119</v>
      </c>
      <c r="R677" t="s">
        <v>570</v>
      </c>
      <c r="S677" t="s">
        <v>570</v>
      </c>
      <c r="T677">
        <v>16</v>
      </c>
      <c r="U677">
        <v>16</v>
      </c>
      <c r="V677" t="s">
        <v>1250</v>
      </c>
      <c r="Y677" t="s">
        <v>563</v>
      </c>
      <c r="Z677" t="s">
        <v>563</v>
      </c>
    </row>
    <row r="678" spans="1:26" x14ac:dyDescent="0.25">
      <c r="A678" t="s">
        <v>119</v>
      </c>
      <c r="B678" t="s">
        <v>1802</v>
      </c>
      <c r="C678" t="s">
        <v>4115</v>
      </c>
      <c r="D678" t="s">
        <v>1801</v>
      </c>
      <c r="E678" t="s">
        <v>1802</v>
      </c>
      <c r="F678" t="s">
        <v>1803</v>
      </c>
      <c r="G678" t="s">
        <v>16</v>
      </c>
      <c r="H678" t="s">
        <v>1804</v>
      </c>
      <c r="J678" t="s">
        <v>17</v>
      </c>
      <c r="K678" t="s">
        <v>18</v>
      </c>
      <c r="L678" t="s">
        <v>25</v>
      </c>
      <c r="M678">
        <v>60</v>
      </c>
      <c r="O678" t="s">
        <v>22</v>
      </c>
      <c r="Q678" t="s">
        <v>119</v>
      </c>
      <c r="R678" t="s">
        <v>323</v>
      </c>
      <c r="S678" t="s">
        <v>323</v>
      </c>
      <c r="T678">
        <v>16</v>
      </c>
      <c r="U678">
        <v>16</v>
      </c>
      <c r="V678" t="s">
        <v>1250</v>
      </c>
      <c r="Y678" t="s">
        <v>563</v>
      </c>
      <c r="Z678" t="s">
        <v>563</v>
      </c>
    </row>
    <row r="679" spans="1:26" x14ac:dyDescent="0.25">
      <c r="A679" t="s">
        <v>119</v>
      </c>
      <c r="B679" t="s">
        <v>2713</v>
      </c>
      <c r="C679" t="s">
        <v>4116</v>
      </c>
      <c r="D679" t="s">
        <v>2712</v>
      </c>
      <c r="E679" t="s">
        <v>2713</v>
      </c>
      <c r="F679" t="s">
        <v>2714</v>
      </c>
      <c r="G679" t="s">
        <v>16</v>
      </c>
      <c r="I679" t="s">
        <v>2715</v>
      </c>
      <c r="J679" t="s">
        <v>17</v>
      </c>
      <c r="K679" t="s">
        <v>23</v>
      </c>
      <c r="L679" t="s">
        <v>273</v>
      </c>
      <c r="M679">
        <v>60</v>
      </c>
      <c r="Q679" t="s">
        <v>119</v>
      </c>
      <c r="R679" t="s">
        <v>571</v>
      </c>
      <c r="S679" t="s">
        <v>571</v>
      </c>
      <c r="T679">
        <v>16</v>
      </c>
      <c r="U679">
        <v>16</v>
      </c>
      <c r="V679" t="s">
        <v>1250</v>
      </c>
      <c r="Y679" t="s">
        <v>3399</v>
      </c>
      <c r="Z679" t="s">
        <v>735</v>
      </c>
    </row>
    <row r="680" spans="1:26" x14ac:dyDescent="0.25">
      <c r="A680" t="s">
        <v>119</v>
      </c>
      <c r="B680" t="s">
        <v>1809</v>
      </c>
      <c r="C680" t="s">
        <v>4117</v>
      </c>
      <c r="D680" t="s">
        <v>237</v>
      </c>
      <c r="E680" t="s">
        <v>1809</v>
      </c>
      <c r="F680" t="s">
        <v>238</v>
      </c>
      <c r="G680" t="s">
        <v>21</v>
      </c>
      <c r="H680" t="s">
        <v>1810</v>
      </c>
      <c r="I680" t="s">
        <v>1811</v>
      </c>
      <c r="J680" t="s">
        <v>17</v>
      </c>
      <c r="K680" t="s">
        <v>23</v>
      </c>
      <c r="L680" t="s">
        <v>280</v>
      </c>
      <c r="M680">
        <v>60</v>
      </c>
      <c r="Q680" t="s">
        <v>119</v>
      </c>
      <c r="R680" t="s">
        <v>778</v>
      </c>
      <c r="S680" t="s">
        <v>778</v>
      </c>
      <c r="T680">
        <v>20</v>
      </c>
      <c r="U680">
        <v>20</v>
      </c>
      <c r="V680" t="s">
        <v>1250</v>
      </c>
      <c r="Y680" t="s">
        <v>3411</v>
      </c>
      <c r="Z680" t="s">
        <v>758</v>
      </c>
    </row>
    <row r="681" spans="1:26" x14ac:dyDescent="0.25">
      <c r="A681" t="s">
        <v>119</v>
      </c>
      <c r="B681" t="s">
        <v>1806</v>
      </c>
      <c r="C681" t="s">
        <v>4118</v>
      </c>
      <c r="D681" t="s">
        <v>237</v>
      </c>
      <c r="E681" t="s">
        <v>1806</v>
      </c>
      <c r="F681" t="s">
        <v>238</v>
      </c>
      <c r="G681" t="s">
        <v>24</v>
      </c>
      <c r="H681" t="s">
        <v>1807</v>
      </c>
      <c r="I681" t="s">
        <v>1808</v>
      </c>
      <c r="J681" t="s">
        <v>17</v>
      </c>
      <c r="K681" t="s">
        <v>18</v>
      </c>
      <c r="L681" t="s">
        <v>280</v>
      </c>
      <c r="M681">
        <v>60</v>
      </c>
      <c r="Q681" t="s">
        <v>119</v>
      </c>
      <c r="R681" t="s">
        <v>778</v>
      </c>
      <c r="S681" t="s">
        <v>778</v>
      </c>
      <c r="T681">
        <v>20</v>
      </c>
      <c r="U681">
        <v>20</v>
      </c>
      <c r="V681" t="s">
        <v>1250</v>
      </c>
      <c r="Y681" t="s">
        <v>3408</v>
      </c>
      <c r="Z681" t="s">
        <v>1177</v>
      </c>
    </row>
    <row r="682" spans="1:26" x14ac:dyDescent="0.25">
      <c r="A682" t="s">
        <v>119</v>
      </c>
      <c r="B682" t="s">
        <v>2717</v>
      </c>
      <c r="C682" t="s">
        <v>4119</v>
      </c>
      <c r="D682" t="s">
        <v>2716</v>
      </c>
      <c r="E682" t="s">
        <v>2717</v>
      </c>
      <c r="F682" t="s">
        <v>2718</v>
      </c>
      <c r="G682" t="s">
        <v>16</v>
      </c>
      <c r="I682" t="s">
        <v>967</v>
      </c>
      <c r="J682" t="s">
        <v>17</v>
      </c>
      <c r="K682" t="s">
        <v>23</v>
      </c>
      <c r="L682" t="s">
        <v>276</v>
      </c>
      <c r="M682">
        <v>60</v>
      </c>
      <c r="Q682" t="s">
        <v>119</v>
      </c>
      <c r="R682" t="s">
        <v>195</v>
      </c>
      <c r="S682" t="s">
        <v>195</v>
      </c>
      <c r="T682">
        <v>16</v>
      </c>
      <c r="U682">
        <v>16</v>
      </c>
      <c r="V682" t="s">
        <v>1250</v>
      </c>
      <c r="Y682" t="s">
        <v>3422</v>
      </c>
      <c r="Z682" t="s">
        <v>731</v>
      </c>
    </row>
    <row r="683" spans="1:26" x14ac:dyDescent="0.25">
      <c r="A683" t="s">
        <v>119</v>
      </c>
      <c r="B683" t="s">
        <v>1817</v>
      </c>
      <c r="C683" t="s">
        <v>4120</v>
      </c>
      <c r="D683" t="s">
        <v>1812</v>
      </c>
      <c r="E683" t="s">
        <v>1817</v>
      </c>
      <c r="F683" t="s">
        <v>1814</v>
      </c>
      <c r="G683" t="s">
        <v>16</v>
      </c>
      <c r="H683" t="s">
        <v>1818</v>
      </c>
      <c r="I683" t="s">
        <v>1819</v>
      </c>
      <c r="J683" t="s">
        <v>17</v>
      </c>
      <c r="K683" t="s">
        <v>18</v>
      </c>
      <c r="L683" t="s">
        <v>276</v>
      </c>
      <c r="M683">
        <v>60</v>
      </c>
      <c r="O683" t="s">
        <v>22</v>
      </c>
      <c r="Q683" t="s">
        <v>119</v>
      </c>
      <c r="R683" t="s">
        <v>319</v>
      </c>
      <c r="S683" t="s">
        <v>319</v>
      </c>
      <c r="T683">
        <v>16</v>
      </c>
      <c r="U683">
        <v>16</v>
      </c>
      <c r="V683" t="s">
        <v>1250</v>
      </c>
      <c r="Y683" t="s">
        <v>3408</v>
      </c>
      <c r="Z683" t="s">
        <v>3383</v>
      </c>
    </row>
    <row r="684" spans="1:26" x14ac:dyDescent="0.25">
      <c r="A684" t="s">
        <v>119</v>
      </c>
      <c r="B684" t="s">
        <v>1813</v>
      </c>
      <c r="C684" t="s">
        <v>4121</v>
      </c>
      <c r="D684" t="s">
        <v>1812</v>
      </c>
      <c r="E684" t="s">
        <v>1813</v>
      </c>
      <c r="F684" t="s">
        <v>1814</v>
      </c>
      <c r="G684" t="s">
        <v>16</v>
      </c>
      <c r="H684" t="s">
        <v>1815</v>
      </c>
      <c r="I684" t="s">
        <v>1816</v>
      </c>
      <c r="J684" t="s">
        <v>17</v>
      </c>
      <c r="K684" t="s">
        <v>23</v>
      </c>
      <c r="L684" t="s">
        <v>276</v>
      </c>
      <c r="M684">
        <v>60</v>
      </c>
      <c r="O684" t="s">
        <v>22</v>
      </c>
      <c r="Q684" t="s">
        <v>119</v>
      </c>
      <c r="R684" t="s">
        <v>195</v>
      </c>
      <c r="S684" t="s">
        <v>195</v>
      </c>
      <c r="T684">
        <v>16</v>
      </c>
      <c r="U684">
        <v>16</v>
      </c>
      <c r="V684" t="s">
        <v>1250</v>
      </c>
      <c r="W684" t="s">
        <v>2430</v>
      </c>
      <c r="Y684" t="s">
        <v>3401</v>
      </c>
      <c r="Z684" t="s">
        <v>3382</v>
      </c>
    </row>
    <row r="685" spans="1:26" x14ac:dyDescent="0.25">
      <c r="A685" t="s">
        <v>119</v>
      </c>
      <c r="B685" t="s">
        <v>120</v>
      </c>
      <c r="C685" t="s">
        <v>4122</v>
      </c>
      <c r="D685" t="s">
        <v>105</v>
      </c>
      <c r="E685" t="s">
        <v>120</v>
      </c>
      <c r="F685" t="s">
        <v>106</v>
      </c>
      <c r="G685" t="s">
        <v>16</v>
      </c>
      <c r="I685" t="s">
        <v>969</v>
      </c>
      <c r="J685" t="s">
        <v>17</v>
      </c>
      <c r="K685" t="s">
        <v>18</v>
      </c>
      <c r="L685" t="s">
        <v>25</v>
      </c>
      <c r="M685">
        <v>60</v>
      </c>
      <c r="O685" t="s">
        <v>22</v>
      </c>
      <c r="Q685" t="s">
        <v>119</v>
      </c>
      <c r="R685" t="s">
        <v>781</v>
      </c>
      <c r="S685" t="s">
        <v>781</v>
      </c>
      <c r="T685">
        <v>16</v>
      </c>
      <c r="U685">
        <v>16</v>
      </c>
      <c r="V685" t="s">
        <v>1250</v>
      </c>
      <c r="Y685" t="s">
        <v>3429</v>
      </c>
      <c r="Z685" t="s">
        <v>764</v>
      </c>
    </row>
    <row r="686" spans="1:26" x14ac:dyDescent="0.25">
      <c r="A686" t="s">
        <v>121</v>
      </c>
      <c r="B686" t="s">
        <v>540</v>
      </c>
      <c r="C686" t="s">
        <v>4123</v>
      </c>
      <c r="D686" t="s">
        <v>122</v>
      </c>
      <c r="E686" t="s">
        <v>540</v>
      </c>
      <c r="F686" t="s">
        <v>123</v>
      </c>
      <c r="G686" t="s">
        <v>16</v>
      </c>
      <c r="H686" t="s">
        <v>1822</v>
      </c>
      <c r="I686" t="s">
        <v>1823</v>
      </c>
      <c r="J686" t="s">
        <v>17</v>
      </c>
      <c r="K686" t="s">
        <v>18</v>
      </c>
      <c r="L686" t="s">
        <v>283</v>
      </c>
      <c r="M686">
        <v>31</v>
      </c>
      <c r="Q686" t="s">
        <v>121</v>
      </c>
      <c r="R686" t="s">
        <v>394</v>
      </c>
      <c r="S686" t="s">
        <v>394</v>
      </c>
      <c r="T686">
        <v>16</v>
      </c>
      <c r="U686">
        <v>16</v>
      </c>
      <c r="V686" t="s">
        <v>1250</v>
      </c>
      <c r="Y686" t="s">
        <v>3402</v>
      </c>
      <c r="Z686" t="s">
        <v>738</v>
      </c>
    </row>
    <row r="687" spans="1:26" x14ac:dyDescent="0.25">
      <c r="A687" t="s">
        <v>121</v>
      </c>
      <c r="B687" t="s">
        <v>263</v>
      </c>
      <c r="C687" t="s">
        <v>4124</v>
      </c>
      <c r="D687" t="s">
        <v>122</v>
      </c>
      <c r="E687" t="s">
        <v>263</v>
      </c>
      <c r="F687" t="s">
        <v>123</v>
      </c>
      <c r="G687" t="s">
        <v>16</v>
      </c>
      <c r="H687" t="s">
        <v>1820</v>
      </c>
      <c r="I687" t="s">
        <v>1821</v>
      </c>
      <c r="J687" t="s">
        <v>17</v>
      </c>
      <c r="K687" t="s">
        <v>23</v>
      </c>
      <c r="L687" t="s">
        <v>283</v>
      </c>
      <c r="M687">
        <v>31</v>
      </c>
      <c r="Q687" t="s">
        <v>121</v>
      </c>
      <c r="R687" t="s">
        <v>393</v>
      </c>
      <c r="S687" t="s">
        <v>393</v>
      </c>
      <c r="T687">
        <v>16</v>
      </c>
      <c r="U687">
        <v>16</v>
      </c>
      <c r="V687" t="s">
        <v>1250</v>
      </c>
      <c r="Y687" t="s">
        <v>3400</v>
      </c>
      <c r="Z687" t="s">
        <v>739</v>
      </c>
    </row>
    <row r="688" spans="1:26" x14ac:dyDescent="0.25">
      <c r="A688" t="s">
        <v>121</v>
      </c>
      <c r="B688" t="s">
        <v>3067</v>
      </c>
      <c r="C688" t="s">
        <v>4125</v>
      </c>
      <c r="D688" t="s">
        <v>112</v>
      </c>
      <c r="E688" t="s">
        <v>3067</v>
      </c>
      <c r="F688" t="s">
        <v>113</v>
      </c>
      <c r="G688" t="s">
        <v>16</v>
      </c>
      <c r="I688" t="s">
        <v>3068</v>
      </c>
      <c r="J688" t="s">
        <v>17</v>
      </c>
      <c r="K688" t="s">
        <v>18</v>
      </c>
      <c r="L688" t="s">
        <v>280</v>
      </c>
      <c r="M688">
        <v>35</v>
      </c>
      <c r="O688" t="s">
        <v>22</v>
      </c>
      <c r="Q688" t="s">
        <v>121</v>
      </c>
      <c r="R688" t="s">
        <v>396</v>
      </c>
      <c r="S688" t="s">
        <v>396</v>
      </c>
      <c r="T688">
        <v>20</v>
      </c>
      <c r="U688">
        <v>20</v>
      </c>
      <c r="V688" t="s">
        <v>1250</v>
      </c>
      <c r="Y688" t="s">
        <v>3440</v>
      </c>
      <c r="Z688" t="s">
        <v>3394</v>
      </c>
    </row>
    <row r="689" spans="1:26" x14ac:dyDescent="0.25">
      <c r="A689" t="s">
        <v>121</v>
      </c>
      <c r="B689" t="s">
        <v>3089</v>
      </c>
      <c r="C689" t="s">
        <v>4126</v>
      </c>
      <c r="D689" t="s">
        <v>124</v>
      </c>
      <c r="E689" t="s">
        <v>3089</v>
      </c>
      <c r="F689" t="s">
        <v>125</v>
      </c>
      <c r="G689" t="s">
        <v>21</v>
      </c>
      <c r="H689" t="s">
        <v>3090</v>
      </c>
      <c r="J689" t="s">
        <v>17</v>
      </c>
      <c r="K689" t="s">
        <v>23</v>
      </c>
      <c r="L689" t="s">
        <v>40</v>
      </c>
      <c r="M689">
        <v>30</v>
      </c>
      <c r="Q689" t="s">
        <v>121</v>
      </c>
      <c r="R689" t="s">
        <v>397</v>
      </c>
      <c r="S689" t="s">
        <v>397</v>
      </c>
      <c r="T689">
        <v>12</v>
      </c>
      <c r="U689">
        <v>12</v>
      </c>
      <c r="V689" t="s">
        <v>1250</v>
      </c>
      <c r="Y689" t="s">
        <v>563</v>
      </c>
      <c r="Z689" t="s">
        <v>563</v>
      </c>
    </row>
    <row r="690" spans="1:26" x14ac:dyDescent="0.25">
      <c r="A690" t="s">
        <v>121</v>
      </c>
      <c r="B690" t="s">
        <v>1824</v>
      </c>
      <c r="C690" t="s">
        <v>4127</v>
      </c>
      <c r="D690" t="s">
        <v>126</v>
      </c>
      <c r="E690" t="s">
        <v>1824</v>
      </c>
      <c r="F690" t="s">
        <v>127</v>
      </c>
      <c r="G690" t="s">
        <v>16</v>
      </c>
      <c r="H690" t="s">
        <v>1825</v>
      </c>
      <c r="I690" t="s">
        <v>1826</v>
      </c>
      <c r="J690" t="s">
        <v>17</v>
      </c>
      <c r="K690" t="s">
        <v>18</v>
      </c>
      <c r="L690" t="s">
        <v>280</v>
      </c>
      <c r="M690">
        <v>30</v>
      </c>
      <c r="O690" t="s">
        <v>22</v>
      </c>
      <c r="Q690" t="s">
        <v>121</v>
      </c>
      <c r="R690" t="s">
        <v>400</v>
      </c>
      <c r="S690" t="s">
        <v>400</v>
      </c>
      <c r="T690">
        <v>20</v>
      </c>
      <c r="U690">
        <v>20</v>
      </c>
      <c r="V690" t="s">
        <v>1250</v>
      </c>
      <c r="Y690" t="s">
        <v>3412</v>
      </c>
      <c r="Z690" t="s">
        <v>770</v>
      </c>
    </row>
    <row r="691" spans="1:26" x14ac:dyDescent="0.25">
      <c r="A691" t="s">
        <v>121</v>
      </c>
      <c r="B691" t="s">
        <v>541</v>
      </c>
      <c r="C691" t="s">
        <v>4128</v>
      </c>
      <c r="D691" t="s">
        <v>126</v>
      </c>
      <c r="E691" t="s">
        <v>541</v>
      </c>
      <c r="F691" t="s">
        <v>127</v>
      </c>
      <c r="G691" t="s">
        <v>16</v>
      </c>
      <c r="H691" t="s">
        <v>1827</v>
      </c>
      <c r="I691" t="s">
        <v>1828</v>
      </c>
      <c r="J691" t="s">
        <v>17</v>
      </c>
      <c r="K691" t="s">
        <v>23</v>
      </c>
      <c r="L691" t="s">
        <v>280</v>
      </c>
      <c r="M691">
        <v>30</v>
      </c>
      <c r="O691" t="s">
        <v>22</v>
      </c>
      <c r="Q691" t="s">
        <v>121</v>
      </c>
      <c r="R691" t="s">
        <v>313</v>
      </c>
      <c r="S691" t="s">
        <v>313</v>
      </c>
      <c r="T691">
        <v>20</v>
      </c>
      <c r="U691">
        <v>20</v>
      </c>
      <c r="V691" t="s">
        <v>1250</v>
      </c>
      <c r="Y691" t="s">
        <v>3400</v>
      </c>
      <c r="Z691" t="s">
        <v>739</v>
      </c>
    </row>
    <row r="692" spans="1:26" x14ac:dyDescent="0.25">
      <c r="A692" t="s">
        <v>121</v>
      </c>
      <c r="B692" t="s">
        <v>1096</v>
      </c>
      <c r="C692" t="s">
        <v>4129</v>
      </c>
      <c r="D692" t="s">
        <v>126</v>
      </c>
      <c r="E692" t="s">
        <v>1096</v>
      </c>
      <c r="F692" t="s">
        <v>127</v>
      </c>
      <c r="G692" t="s">
        <v>28</v>
      </c>
      <c r="H692" t="s">
        <v>1827</v>
      </c>
      <c r="I692" t="s">
        <v>1829</v>
      </c>
      <c r="J692" t="s">
        <v>17</v>
      </c>
      <c r="K692" t="s">
        <v>23</v>
      </c>
      <c r="L692" t="s">
        <v>280</v>
      </c>
      <c r="M692">
        <v>30</v>
      </c>
      <c r="O692" t="s">
        <v>22</v>
      </c>
      <c r="Q692" t="s">
        <v>121</v>
      </c>
      <c r="R692" t="s">
        <v>398</v>
      </c>
      <c r="S692" t="s">
        <v>398</v>
      </c>
      <c r="T692">
        <v>20</v>
      </c>
      <c r="U692">
        <v>20</v>
      </c>
      <c r="V692" t="s">
        <v>1250</v>
      </c>
      <c r="Y692" t="s">
        <v>3399</v>
      </c>
      <c r="Z692" t="s">
        <v>741</v>
      </c>
    </row>
    <row r="693" spans="1:26" x14ac:dyDescent="0.25">
      <c r="A693" t="s">
        <v>121</v>
      </c>
      <c r="B693" t="s">
        <v>1831</v>
      </c>
      <c r="C693" t="s">
        <v>4130</v>
      </c>
      <c r="D693" t="s">
        <v>1830</v>
      </c>
      <c r="E693" t="s">
        <v>1831</v>
      </c>
      <c r="F693" t="s">
        <v>1832</v>
      </c>
      <c r="G693" t="s">
        <v>16</v>
      </c>
      <c r="H693" t="s">
        <v>1833</v>
      </c>
      <c r="J693" t="s">
        <v>17</v>
      </c>
      <c r="K693" t="s">
        <v>18</v>
      </c>
      <c r="L693" t="s">
        <v>45</v>
      </c>
      <c r="M693">
        <v>62</v>
      </c>
      <c r="O693" t="s">
        <v>22</v>
      </c>
      <c r="Q693" t="s">
        <v>121</v>
      </c>
      <c r="R693" t="s">
        <v>399</v>
      </c>
      <c r="T693">
        <v>16</v>
      </c>
      <c r="U693">
        <v>16</v>
      </c>
      <c r="V693" t="s">
        <v>1250</v>
      </c>
      <c r="Y693" t="s">
        <v>563</v>
      </c>
      <c r="Z693" t="s">
        <v>563</v>
      </c>
    </row>
    <row r="694" spans="1:26" x14ac:dyDescent="0.25">
      <c r="A694" t="s">
        <v>121</v>
      </c>
      <c r="B694" t="s">
        <v>1834</v>
      </c>
      <c r="C694" t="s">
        <v>4131</v>
      </c>
      <c r="D694" t="s">
        <v>1830</v>
      </c>
      <c r="E694" t="s">
        <v>1834</v>
      </c>
      <c r="F694" t="s">
        <v>1832</v>
      </c>
      <c r="G694" t="s">
        <v>16</v>
      </c>
      <c r="H694" t="s">
        <v>806</v>
      </c>
      <c r="J694" t="s">
        <v>17</v>
      </c>
      <c r="K694" t="s">
        <v>23</v>
      </c>
      <c r="L694" t="s">
        <v>45</v>
      </c>
      <c r="M694">
        <v>63</v>
      </c>
      <c r="O694" t="s">
        <v>22</v>
      </c>
      <c r="Q694" t="s">
        <v>121</v>
      </c>
      <c r="R694" t="s">
        <v>399</v>
      </c>
      <c r="T694">
        <v>16</v>
      </c>
      <c r="U694">
        <v>16</v>
      </c>
      <c r="V694" t="s">
        <v>1250</v>
      </c>
      <c r="Y694" t="s">
        <v>563</v>
      </c>
      <c r="Z694" t="s">
        <v>563</v>
      </c>
    </row>
    <row r="695" spans="1:26" x14ac:dyDescent="0.25">
      <c r="A695" t="s">
        <v>121</v>
      </c>
      <c r="B695" t="s">
        <v>1835</v>
      </c>
      <c r="C695" t="s">
        <v>4132</v>
      </c>
      <c r="D695" t="s">
        <v>235</v>
      </c>
      <c r="E695" t="s">
        <v>1835</v>
      </c>
      <c r="F695" t="s">
        <v>236</v>
      </c>
      <c r="G695" t="s">
        <v>21</v>
      </c>
      <c r="H695" t="s">
        <v>1836</v>
      </c>
      <c r="I695" t="s">
        <v>1837</v>
      </c>
      <c r="J695" t="s">
        <v>17</v>
      </c>
      <c r="K695" t="s">
        <v>18</v>
      </c>
      <c r="L695" t="s">
        <v>280</v>
      </c>
      <c r="M695">
        <v>30</v>
      </c>
      <c r="O695" t="s">
        <v>22</v>
      </c>
      <c r="Q695" t="s">
        <v>121</v>
      </c>
      <c r="R695" t="s">
        <v>395</v>
      </c>
      <c r="S695" t="s">
        <v>395</v>
      </c>
      <c r="T695">
        <v>20</v>
      </c>
      <c r="U695">
        <v>20</v>
      </c>
      <c r="V695" t="s">
        <v>1250</v>
      </c>
      <c r="Y695" t="s">
        <v>3402</v>
      </c>
      <c r="Z695" t="s">
        <v>738</v>
      </c>
    </row>
    <row r="696" spans="1:26" x14ac:dyDescent="0.25">
      <c r="A696" t="s">
        <v>121</v>
      </c>
      <c r="B696" t="s">
        <v>1841</v>
      </c>
      <c r="C696" t="s">
        <v>4133</v>
      </c>
      <c r="D696" t="s">
        <v>235</v>
      </c>
      <c r="E696" t="s">
        <v>1841</v>
      </c>
      <c r="F696" t="s">
        <v>236</v>
      </c>
      <c r="G696" t="s">
        <v>24</v>
      </c>
      <c r="H696" t="s">
        <v>1839</v>
      </c>
      <c r="I696" t="s">
        <v>929</v>
      </c>
      <c r="J696" t="s">
        <v>17</v>
      </c>
      <c r="K696" t="s">
        <v>23</v>
      </c>
      <c r="L696" t="s">
        <v>280</v>
      </c>
      <c r="M696">
        <v>30</v>
      </c>
      <c r="O696" t="s">
        <v>22</v>
      </c>
      <c r="Q696" t="s">
        <v>121</v>
      </c>
      <c r="R696" t="s">
        <v>400</v>
      </c>
      <c r="S696" t="s">
        <v>400</v>
      </c>
      <c r="T696">
        <v>20</v>
      </c>
      <c r="U696">
        <v>20</v>
      </c>
      <c r="V696" t="s">
        <v>1250</v>
      </c>
      <c r="Y696" t="s">
        <v>3409</v>
      </c>
      <c r="Z696" t="s">
        <v>737</v>
      </c>
    </row>
    <row r="697" spans="1:26" x14ac:dyDescent="0.25">
      <c r="A697" t="s">
        <v>121</v>
      </c>
      <c r="B697" t="s">
        <v>1838</v>
      </c>
      <c r="C697" t="s">
        <v>4134</v>
      </c>
      <c r="D697" t="s">
        <v>235</v>
      </c>
      <c r="E697" t="s">
        <v>1838</v>
      </c>
      <c r="F697" t="s">
        <v>236</v>
      </c>
      <c r="G697" t="s">
        <v>26</v>
      </c>
      <c r="H697" t="s">
        <v>1839</v>
      </c>
      <c r="I697" t="s">
        <v>1840</v>
      </c>
      <c r="J697" t="s">
        <v>17</v>
      </c>
      <c r="K697" t="s">
        <v>23</v>
      </c>
      <c r="L697" t="s">
        <v>280</v>
      </c>
      <c r="M697">
        <v>32</v>
      </c>
      <c r="O697" t="s">
        <v>22</v>
      </c>
      <c r="Q697" t="s">
        <v>121</v>
      </c>
      <c r="R697" t="s">
        <v>401</v>
      </c>
      <c r="S697" t="s">
        <v>401</v>
      </c>
      <c r="T697">
        <v>20</v>
      </c>
      <c r="U697">
        <v>20</v>
      </c>
      <c r="V697" t="s">
        <v>1250</v>
      </c>
      <c r="Y697" t="s">
        <v>3409</v>
      </c>
      <c r="Z697" t="s">
        <v>737</v>
      </c>
    </row>
    <row r="698" spans="1:26" x14ac:dyDescent="0.25">
      <c r="A698" t="s">
        <v>121</v>
      </c>
      <c r="B698" t="s">
        <v>3100</v>
      </c>
      <c r="C698" t="s">
        <v>4135</v>
      </c>
      <c r="D698" t="s">
        <v>3099</v>
      </c>
      <c r="E698" t="s">
        <v>3100</v>
      </c>
      <c r="F698" t="s">
        <v>3101</v>
      </c>
      <c r="G698" t="s">
        <v>21</v>
      </c>
      <c r="H698" t="s">
        <v>3102</v>
      </c>
      <c r="I698" t="s">
        <v>3103</v>
      </c>
      <c r="J698" t="s">
        <v>17</v>
      </c>
      <c r="K698" t="s">
        <v>18</v>
      </c>
      <c r="L698" t="s">
        <v>280</v>
      </c>
      <c r="M698">
        <v>30</v>
      </c>
      <c r="Q698" t="s">
        <v>121</v>
      </c>
      <c r="R698" t="s">
        <v>402</v>
      </c>
      <c r="S698" t="s">
        <v>402</v>
      </c>
      <c r="T698">
        <v>20</v>
      </c>
      <c r="U698">
        <v>20</v>
      </c>
      <c r="V698" t="s">
        <v>1250</v>
      </c>
      <c r="Y698" t="s">
        <v>3441</v>
      </c>
      <c r="Z698" t="s">
        <v>3395</v>
      </c>
    </row>
    <row r="699" spans="1:26" x14ac:dyDescent="0.25">
      <c r="A699" t="s">
        <v>121</v>
      </c>
      <c r="B699" t="s">
        <v>3104</v>
      </c>
      <c r="C699" t="s">
        <v>4136</v>
      </c>
      <c r="D699" t="s">
        <v>3099</v>
      </c>
      <c r="E699" t="s">
        <v>3104</v>
      </c>
      <c r="F699" t="s">
        <v>3101</v>
      </c>
      <c r="G699" t="s">
        <v>21</v>
      </c>
      <c r="H699" t="s">
        <v>3105</v>
      </c>
      <c r="I699" t="s">
        <v>3106</v>
      </c>
      <c r="J699" t="s">
        <v>17</v>
      </c>
      <c r="K699" t="s">
        <v>23</v>
      </c>
      <c r="L699" t="s">
        <v>280</v>
      </c>
      <c r="M699">
        <v>30</v>
      </c>
      <c r="Q699" t="s">
        <v>121</v>
      </c>
      <c r="R699" t="s">
        <v>402</v>
      </c>
      <c r="S699" t="s">
        <v>402</v>
      </c>
      <c r="T699">
        <v>20</v>
      </c>
      <c r="U699">
        <v>20</v>
      </c>
      <c r="V699" t="s">
        <v>1250</v>
      </c>
      <c r="Y699" t="s">
        <v>3442</v>
      </c>
      <c r="Z699" t="s">
        <v>1204</v>
      </c>
    </row>
    <row r="700" spans="1:26" x14ac:dyDescent="0.25">
      <c r="A700" t="s">
        <v>121</v>
      </c>
      <c r="B700" t="s">
        <v>1842</v>
      </c>
      <c r="C700" t="s">
        <v>4137</v>
      </c>
      <c r="D700" t="s">
        <v>130</v>
      </c>
      <c r="E700" t="s">
        <v>1842</v>
      </c>
      <c r="F700" t="s">
        <v>131</v>
      </c>
      <c r="G700" t="s">
        <v>21</v>
      </c>
      <c r="H700" t="s">
        <v>1843</v>
      </c>
      <c r="I700" t="s">
        <v>932</v>
      </c>
      <c r="J700" t="s">
        <v>17</v>
      </c>
      <c r="K700" t="s">
        <v>18</v>
      </c>
      <c r="L700" t="s">
        <v>276</v>
      </c>
      <c r="M700">
        <v>31</v>
      </c>
      <c r="Q700" t="s">
        <v>121</v>
      </c>
      <c r="R700" t="s">
        <v>404</v>
      </c>
      <c r="S700" t="s">
        <v>405</v>
      </c>
      <c r="T700">
        <v>16</v>
      </c>
      <c r="U700">
        <v>16</v>
      </c>
      <c r="V700" t="s">
        <v>1250</v>
      </c>
      <c r="Y700" t="s">
        <v>3413</v>
      </c>
      <c r="Z700" t="s">
        <v>1212</v>
      </c>
    </row>
    <row r="701" spans="1:26" x14ac:dyDescent="0.25">
      <c r="A701" t="s">
        <v>121</v>
      </c>
      <c r="B701" t="s">
        <v>1844</v>
      </c>
      <c r="C701" t="s">
        <v>4138</v>
      </c>
      <c r="D701" t="s">
        <v>130</v>
      </c>
      <c r="E701" t="s">
        <v>1844</v>
      </c>
      <c r="F701" t="s">
        <v>131</v>
      </c>
      <c r="G701" t="s">
        <v>21</v>
      </c>
      <c r="H701" t="s">
        <v>1845</v>
      </c>
      <c r="I701" t="s">
        <v>1846</v>
      </c>
      <c r="J701" t="s">
        <v>17</v>
      </c>
      <c r="K701" t="s">
        <v>23</v>
      </c>
      <c r="L701" t="s">
        <v>276</v>
      </c>
      <c r="M701">
        <v>30</v>
      </c>
      <c r="Q701" t="s">
        <v>121</v>
      </c>
      <c r="R701" t="s">
        <v>405</v>
      </c>
      <c r="S701" t="s">
        <v>404</v>
      </c>
      <c r="T701">
        <v>16</v>
      </c>
      <c r="U701">
        <v>16</v>
      </c>
      <c r="V701" t="s">
        <v>1250</v>
      </c>
      <c r="Y701" t="s">
        <v>3401</v>
      </c>
      <c r="Z701" t="s">
        <v>3382</v>
      </c>
    </row>
    <row r="702" spans="1:26" x14ac:dyDescent="0.25">
      <c r="A702" t="s">
        <v>121</v>
      </c>
      <c r="B702" t="s">
        <v>1098</v>
      </c>
      <c r="C702" t="s">
        <v>4139</v>
      </c>
      <c r="D702" t="s">
        <v>922</v>
      </c>
      <c r="E702" t="s">
        <v>1098</v>
      </c>
      <c r="F702" t="s">
        <v>923</v>
      </c>
      <c r="G702" t="s">
        <v>16</v>
      </c>
      <c r="H702" t="s">
        <v>1847</v>
      </c>
      <c r="I702" t="s">
        <v>1848</v>
      </c>
      <c r="J702" t="s">
        <v>17</v>
      </c>
      <c r="K702" t="s">
        <v>18</v>
      </c>
      <c r="L702" t="s">
        <v>276</v>
      </c>
      <c r="M702">
        <v>20</v>
      </c>
      <c r="Q702" t="s">
        <v>121</v>
      </c>
      <c r="R702" t="s">
        <v>1849</v>
      </c>
      <c r="S702" t="s">
        <v>1849</v>
      </c>
      <c r="T702">
        <v>16</v>
      </c>
      <c r="U702">
        <v>16</v>
      </c>
      <c r="V702" t="s">
        <v>1250</v>
      </c>
      <c r="Y702" t="s">
        <v>3410</v>
      </c>
      <c r="Z702" t="s">
        <v>756</v>
      </c>
    </row>
    <row r="703" spans="1:26" x14ac:dyDescent="0.25">
      <c r="A703" t="s">
        <v>121</v>
      </c>
      <c r="B703" t="s">
        <v>1099</v>
      </c>
      <c r="C703" t="s">
        <v>4140</v>
      </c>
      <c r="D703" t="s">
        <v>922</v>
      </c>
      <c r="E703" t="s">
        <v>1099</v>
      </c>
      <c r="F703" t="s">
        <v>923</v>
      </c>
      <c r="G703" t="s">
        <v>16</v>
      </c>
      <c r="H703" t="s">
        <v>1850</v>
      </c>
      <c r="I703" t="s">
        <v>1851</v>
      </c>
      <c r="J703" t="s">
        <v>17</v>
      </c>
      <c r="K703" t="s">
        <v>23</v>
      </c>
      <c r="L703" t="s">
        <v>276</v>
      </c>
      <c r="M703">
        <v>24</v>
      </c>
      <c r="Q703" t="s">
        <v>121</v>
      </c>
      <c r="R703" t="s">
        <v>403</v>
      </c>
      <c r="S703" t="s">
        <v>403</v>
      </c>
      <c r="T703">
        <v>16</v>
      </c>
      <c r="U703">
        <v>16</v>
      </c>
      <c r="V703" t="s">
        <v>1250</v>
      </c>
      <c r="Y703" t="s">
        <v>3414</v>
      </c>
      <c r="Z703" t="s">
        <v>766</v>
      </c>
    </row>
    <row r="704" spans="1:26" x14ac:dyDescent="0.25">
      <c r="A704" t="s">
        <v>121</v>
      </c>
      <c r="B704" t="s">
        <v>3304</v>
      </c>
      <c r="C704" t="s">
        <v>4141</v>
      </c>
      <c r="D704" t="s">
        <v>922</v>
      </c>
      <c r="E704" t="s">
        <v>3304</v>
      </c>
      <c r="F704" t="s">
        <v>923</v>
      </c>
      <c r="G704" t="s">
        <v>28</v>
      </c>
      <c r="H704" t="s">
        <v>2847</v>
      </c>
      <c r="I704" t="s">
        <v>3305</v>
      </c>
      <c r="J704" t="s">
        <v>17</v>
      </c>
      <c r="K704" t="s">
        <v>23</v>
      </c>
      <c r="L704" t="s">
        <v>276</v>
      </c>
      <c r="M704">
        <v>30</v>
      </c>
      <c r="Q704" t="s">
        <v>121</v>
      </c>
      <c r="R704" t="s">
        <v>403</v>
      </c>
      <c r="S704" t="s">
        <v>403</v>
      </c>
      <c r="T704">
        <v>16</v>
      </c>
      <c r="U704">
        <v>16</v>
      </c>
      <c r="V704" t="s">
        <v>1250</v>
      </c>
      <c r="Y704" t="s">
        <v>3416</v>
      </c>
      <c r="Z704" t="s">
        <v>733</v>
      </c>
    </row>
    <row r="705" spans="1:26" x14ac:dyDescent="0.25">
      <c r="A705" t="s">
        <v>121</v>
      </c>
      <c r="B705" t="s">
        <v>3298</v>
      </c>
      <c r="C705" t="s">
        <v>4142</v>
      </c>
      <c r="D705" t="s">
        <v>922</v>
      </c>
      <c r="E705" t="s">
        <v>3298</v>
      </c>
      <c r="F705" t="s">
        <v>923</v>
      </c>
      <c r="G705" t="s">
        <v>44</v>
      </c>
      <c r="H705" t="s">
        <v>3299</v>
      </c>
      <c r="I705" t="s">
        <v>3300</v>
      </c>
      <c r="J705" t="s">
        <v>17</v>
      </c>
      <c r="K705" t="s">
        <v>18</v>
      </c>
      <c r="L705" t="s">
        <v>276</v>
      </c>
      <c r="M705">
        <v>30</v>
      </c>
      <c r="Q705" t="s">
        <v>121</v>
      </c>
      <c r="R705" t="s">
        <v>1849</v>
      </c>
      <c r="S705" t="s">
        <v>1849</v>
      </c>
      <c r="T705">
        <v>16</v>
      </c>
      <c r="U705">
        <v>16</v>
      </c>
      <c r="V705" t="s">
        <v>1250</v>
      </c>
      <c r="Y705" t="s">
        <v>3428</v>
      </c>
      <c r="Z705" t="s">
        <v>1186</v>
      </c>
    </row>
    <row r="706" spans="1:26" x14ac:dyDescent="0.25">
      <c r="A706" t="s">
        <v>121</v>
      </c>
      <c r="B706" t="s">
        <v>1853</v>
      </c>
      <c r="C706" t="s">
        <v>4143</v>
      </c>
      <c r="D706" t="s">
        <v>1852</v>
      </c>
      <c r="E706" t="s">
        <v>1853</v>
      </c>
      <c r="F706" t="s">
        <v>1854</v>
      </c>
      <c r="G706" t="s">
        <v>16</v>
      </c>
      <c r="H706" t="s">
        <v>1855</v>
      </c>
      <c r="J706" t="s">
        <v>17</v>
      </c>
      <c r="K706" t="s">
        <v>18</v>
      </c>
      <c r="L706" t="s">
        <v>40</v>
      </c>
      <c r="M706">
        <v>62</v>
      </c>
      <c r="Q706" t="s">
        <v>121</v>
      </c>
      <c r="R706" t="s">
        <v>410</v>
      </c>
      <c r="T706">
        <v>12</v>
      </c>
      <c r="U706">
        <v>12</v>
      </c>
      <c r="V706" t="s">
        <v>1250</v>
      </c>
      <c r="Y706" t="s">
        <v>563</v>
      </c>
      <c r="Z706" t="s">
        <v>563</v>
      </c>
    </row>
    <row r="707" spans="1:26" x14ac:dyDescent="0.25">
      <c r="A707" t="s">
        <v>121</v>
      </c>
      <c r="B707" t="s">
        <v>3091</v>
      </c>
      <c r="C707" t="s">
        <v>4144</v>
      </c>
      <c r="D707" t="s">
        <v>933</v>
      </c>
      <c r="E707" t="s">
        <v>3091</v>
      </c>
      <c r="F707" t="s">
        <v>934</v>
      </c>
      <c r="G707" t="s">
        <v>21</v>
      </c>
      <c r="H707" t="s">
        <v>3092</v>
      </c>
      <c r="J707" t="s">
        <v>17</v>
      </c>
      <c r="K707" t="s">
        <v>18</v>
      </c>
      <c r="L707" t="s">
        <v>280</v>
      </c>
      <c r="M707">
        <v>31</v>
      </c>
      <c r="Q707" t="s">
        <v>121</v>
      </c>
      <c r="R707" t="s">
        <v>409</v>
      </c>
      <c r="S707" t="s">
        <v>409</v>
      </c>
      <c r="T707">
        <v>20</v>
      </c>
      <c r="U707">
        <v>20</v>
      </c>
      <c r="V707" t="s">
        <v>1250</v>
      </c>
      <c r="Y707" t="s">
        <v>563</v>
      </c>
      <c r="Z707" t="s">
        <v>563</v>
      </c>
    </row>
    <row r="708" spans="1:26" x14ac:dyDescent="0.25">
      <c r="A708" t="s">
        <v>121</v>
      </c>
      <c r="B708" t="s">
        <v>3069</v>
      </c>
      <c r="C708" t="s">
        <v>4145</v>
      </c>
      <c r="D708" t="s">
        <v>132</v>
      </c>
      <c r="E708" t="s">
        <v>3069</v>
      </c>
      <c r="F708" t="s">
        <v>133</v>
      </c>
      <c r="G708" t="s">
        <v>21</v>
      </c>
      <c r="H708" t="s">
        <v>3070</v>
      </c>
      <c r="J708" t="s">
        <v>17</v>
      </c>
      <c r="K708" t="s">
        <v>18</v>
      </c>
      <c r="L708" t="s">
        <v>276</v>
      </c>
      <c r="M708">
        <v>60</v>
      </c>
      <c r="Q708" t="s">
        <v>121</v>
      </c>
      <c r="R708" t="s">
        <v>593</v>
      </c>
      <c r="S708" t="s">
        <v>593</v>
      </c>
      <c r="T708">
        <v>16</v>
      </c>
      <c r="U708">
        <v>16</v>
      </c>
      <c r="V708" t="s">
        <v>1250</v>
      </c>
      <c r="Y708" t="s">
        <v>563</v>
      </c>
      <c r="Z708" t="s">
        <v>563</v>
      </c>
    </row>
    <row r="709" spans="1:26" x14ac:dyDescent="0.25">
      <c r="A709" t="s">
        <v>121</v>
      </c>
      <c r="B709" t="s">
        <v>1102</v>
      </c>
      <c r="C709" t="s">
        <v>4146</v>
      </c>
      <c r="D709" t="s">
        <v>132</v>
      </c>
      <c r="E709" t="s">
        <v>1102</v>
      </c>
      <c r="F709" t="s">
        <v>133</v>
      </c>
      <c r="G709" t="s">
        <v>21</v>
      </c>
      <c r="H709" t="s">
        <v>3093</v>
      </c>
      <c r="J709" t="s">
        <v>17</v>
      </c>
      <c r="K709" t="s">
        <v>23</v>
      </c>
      <c r="L709" t="s">
        <v>276</v>
      </c>
      <c r="M709">
        <v>37</v>
      </c>
      <c r="Q709" t="s">
        <v>121</v>
      </c>
      <c r="R709" t="s">
        <v>414</v>
      </c>
      <c r="S709" t="s">
        <v>414</v>
      </c>
      <c r="T709">
        <v>16</v>
      </c>
      <c r="U709">
        <v>16</v>
      </c>
      <c r="V709" t="s">
        <v>1250</v>
      </c>
      <c r="Y709" t="s">
        <v>563</v>
      </c>
      <c r="Z709" t="s">
        <v>563</v>
      </c>
    </row>
    <row r="710" spans="1:26" x14ac:dyDescent="0.25">
      <c r="A710" t="s">
        <v>121</v>
      </c>
      <c r="B710" t="s">
        <v>3168</v>
      </c>
      <c r="C710" t="s">
        <v>4147</v>
      </c>
      <c r="D710" t="s">
        <v>132</v>
      </c>
      <c r="E710" t="s">
        <v>3168</v>
      </c>
      <c r="F710" t="s">
        <v>133</v>
      </c>
      <c r="G710" t="s">
        <v>31</v>
      </c>
      <c r="H710" t="s">
        <v>3169</v>
      </c>
      <c r="I710" t="s">
        <v>3170</v>
      </c>
      <c r="J710" t="s">
        <v>17</v>
      </c>
      <c r="K710" t="s">
        <v>18</v>
      </c>
      <c r="L710" t="s">
        <v>276</v>
      </c>
      <c r="M710">
        <v>40</v>
      </c>
      <c r="Q710" t="s">
        <v>121</v>
      </c>
      <c r="R710" t="s">
        <v>406</v>
      </c>
      <c r="S710" t="s">
        <v>406</v>
      </c>
      <c r="T710">
        <v>16</v>
      </c>
      <c r="U710">
        <v>16</v>
      </c>
      <c r="V710" t="s">
        <v>1250</v>
      </c>
      <c r="Y710" t="s">
        <v>3403</v>
      </c>
      <c r="Z710" t="s">
        <v>1181</v>
      </c>
    </row>
    <row r="711" spans="1:26" x14ac:dyDescent="0.25">
      <c r="A711" t="s">
        <v>121</v>
      </c>
      <c r="B711" t="s">
        <v>3198</v>
      </c>
      <c r="C711" t="s">
        <v>4148</v>
      </c>
      <c r="D711" t="s">
        <v>132</v>
      </c>
      <c r="E711" t="s">
        <v>3198</v>
      </c>
      <c r="F711" t="s">
        <v>133</v>
      </c>
      <c r="G711" t="s">
        <v>28</v>
      </c>
      <c r="H711" t="s">
        <v>3199</v>
      </c>
      <c r="J711" t="s">
        <v>17</v>
      </c>
      <c r="K711" t="s">
        <v>23</v>
      </c>
      <c r="L711" t="s">
        <v>276</v>
      </c>
      <c r="M711">
        <v>45</v>
      </c>
      <c r="Q711" t="s">
        <v>121</v>
      </c>
      <c r="R711" t="s">
        <v>406</v>
      </c>
      <c r="S711" t="s">
        <v>406</v>
      </c>
      <c r="T711">
        <v>16</v>
      </c>
      <c r="U711">
        <v>16</v>
      </c>
      <c r="V711" t="s">
        <v>1250</v>
      </c>
      <c r="Y711" t="s">
        <v>563</v>
      </c>
      <c r="Z711" t="s">
        <v>563</v>
      </c>
    </row>
    <row r="712" spans="1:26" x14ac:dyDescent="0.25">
      <c r="A712" t="s">
        <v>121</v>
      </c>
      <c r="B712" t="s">
        <v>1856</v>
      </c>
      <c r="C712" t="s">
        <v>4149</v>
      </c>
      <c r="D712" t="s">
        <v>926</v>
      </c>
      <c r="E712" t="s">
        <v>1856</v>
      </c>
      <c r="F712" t="s">
        <v>927</v>
      </c>
      <c r="G712" t="s">
        <v>16</v>
      </c>
      <c r="I712" t="s">
        <v>1857</v>
      </c>
      <c r="J712" t="s">
        <v>17</v>
      </c>
      <c r="K712" t="s">
        <v>18</v>
      </c>
      <c r="L712" t="s">
        <v>95</v>
      </c>
      <c r="M712">
        <v>45</v>
      </c>
      <c r="Q712" t="s">
        <v>121</v>
      </c>
      <c r="S712" t="s">
        <v>407</v>
      </c>
      <c r="T712">
        <v>8</v>
      </c>
      <c r="U712">
        <v>8</v>
      </c>
      <c r="V712" t="s">
        <v>1250</v>
      </c>
      <c r="Y712" t="s">
        <v>3398</v>
      </c>
      <c r="Z712" t="s">
        <v>740</v>
      </c>
    </row>
    <row r="713" spans="1:26" x14ac:dyDescent="0.25">
      <c r="A713" t="s">
        <v>121</v>
      </c>
      <c r="B713" t="s">
        <v>3108</v>
      </c>
      <c r="C713" t="s">
        <v>4150</v>
      </c>
      <c r="D713" t="s">
        <v>3107</v>
      </c>
      <c r="E713" t="s">
        <v>3108</v>
      </c>
      <c r="F713" t="s">
        <v>3109</v>
      </c>
      <c r="G713" t="s">
        <v>21</v>
      </c>
      <c r="H713" t="s">
        <v>3110</v>
      </c>
      <c r="I713" t="s">
        <v>3111</v>
      </c>
      <c r="J713" t="s">
        <v>17</v>
      </c>
      <c r="K713" t="s">
        <v>23</v>
      </c>
      <c r="L713" t="s">
        <v>276</v>
      </c>
      <c r="M713">
        <v>45</v>
      </c>
      <c r="Q713" t="s">
        <v>121</v>
      </c>
      <c r="R713" t="s">
        <v>401</v>
      </c>
      <c r="S713" t="s">
        <v>401</v>
      </c>
      <c r="T713">
        <v>16</v>
      </c>
      <c r="U713">
        <v>16</v>
      </c>
      <c r="V713" t="s">
        <v>1250</v>
      </c>
      <c r="Y713" t="s">
        <v>3414</v>
      </c>
      <c r="Z713" t="s">
        <v>766</v>
      </c>
    </row>
    <row r="714" spans="1:26" x14ac:dyDescent="0.25">
      <c r="A714" t="s">
        <v>121</v>
      </c>
      <c r="B714" t="s">
        <v>3301</v>
      </c>
      <c r="C714" t="s">
        <v>4151</v>
      </c>
      <c r="D714" t="s">
        <v>134</v>
      </c>
      <c r="E714" t="s">
        <v>3301</v>
      </c>
      <c r="F714" t="s">
        <v>135</v>
      </c>
      <c r="G714" t="s">
        <v>28</v>
      </c>
      <c r="H714" t="s">
        <v>3302</v>
      </c>
      <c r="I714" t="s">
        <v>3303</v>
      </c>
      <c r="J714" t="s">
        <v>17</v>
      </c>
      <c r="K714" t="s">
        <v>18</v>
      </c>
      <c r="L714" t="s">
        <v>25</v>
      </c>
      <c r="M714">
        <v>30</v>
      </c>
      <c r="Q714" t="s">
        <v>121</v>
      </c>
      <c r="R714" t="s">
        <v>408</v>
      </c>
      <c r="S714" t="s">
        <v>408</v>
      </c>
      <c r="T714">
        <v>16</v>
      </c>
      <c r="U714">
        <v>16</v>
      </c>
      <c r="V714" t="s">
        <v>1250</v>
      </c>
      <c r="Y714" t="s">
        <v>3443</v>
      </c>
      <c r="Z714" t="s">
        <v>1166</v>
      </c>
    </row>
    <row r="715" spans="1:26" x14ac:dyDescent="0.25">
      <c r="A715" t="s">
        <v>121</v>
      </c>
      <c r="B715" t="s">
        <v>136</v>
      </c>
      <c r="C715" t="s">
        <v>4152</v>
      </c>
      <c r="D715" t="s">
        <v>137</v>
      </c>
      <c r="E715" t="s">
        <v>136</v>
      </c>
      <c r="F715" t="s">
        <v>138</v>
      </c>
      <c r="G715" t="s">
        <v>16</v>
      </c>
      <c r="H715" t="s">
        <v>1859</v>
      </c>
      <c r="J715" t="s">
        <v>17</v>
      </c>
      <c r="K715" t="s">
        <v>18</v>
      </c>
      <c r="L715" t="s">
        <v>139</v>
      </c>
      <c r="M715">
        <v>63</v>
      </c>
      <c r="O715" t="s">
        <v>22</v>
      </c>
      <c r="Q715" t="s">
        <v>121</v>
      </c>
      <c r="R715" t="s">
        <v>409</v>
      </c>
      <c r="T715">
        <v>8</v>
      </c>
      <c r="U715">
        <v>8</v>
      </c>
      <c r="V715" t="s">
        <v>1250</v>
      </c>
      <c r="Y715" t="s">
        <v>563</v>
      </c>
      <c r="Z715" t="s">
        <v>563</v>
      </c>
    </row>
    <row r="716" spans="1:26" x14ac:dyDescent="0.25">
      <c r="A716" t="s">
        <v>121</v>
      </c>
      <c r="B716" t="s">
        <v>1101</v>
      </c>
      <c r="C716" t="s">
        <v>4153</v>
      </c>
      <c r="D716" t="s">
        <v>137</v>
      </c>
      <c r="E716" t="s">
        <v>1101</v>
      </c>
      <c r="F716" t="s">
        <v>138</v>
      </c>
      <c r="G716" t="s">
        <v>16</v>
      </c>
      <c r="H716" t="s">
        <v>1858</v>
      </c>
      <c r="J716" t="s">
        <v>17</v>
      </c>
      <c r="K716" t="s">
        <v>23</v>
      </c>
      <c r="L716" t="s">
        <v>139</v>
      </c>
      <c r="M716">
        <v>62</v>
      </c>
      <c r="O716" t="s">
        <v>22</v>
      </c>
      <c r="Q716" t="s">
        <v>121</v>
      </c>
      <c r="R716" t="s">
        <v>410</v>
      </c>
      <c r="T716">
        <v>8</v>
      </c>
      <c r="U716">
        <v>8</v>
      </c>
      <c r="V716" t="s">
        <v>1250</v>
      </c>
      <c r="Y716" t="s">
        <v>563</v>
      </c>
      <c r="Z716" t="s">
        <v>563</v>
      </c>
    </row>
    <row r="717" spans="1:26" x14ac:dyDescent="0.25">
      <c r="A717" t="s">
        <v>121</v>
      </c>
      <c r="B717" t="s">
        <v>3094</v>
      </c>
      <c r="C717" t="s">
        <v>4154</v>
      </c>
      <c r="D717" t="s">
        <v>930</v>
      </c>
      <c r="E717" t="s">
        <v>3094</v>
      </c>
      <c r="F717" t="s">
        <v>931</v>
      </c>
      <c r="G717" t="s">
        <v>21</v>
      </c>
      <c r="H717" t="s">
        <v>3095</v>
      </c>
      <c r="I717" t="s">
        <v>3096</v>
      </c>
      <c r="J717" t="s">
        <v>17</v>
      </c>
      <c r="K717" t="s">
        <v>18</v>
      </c>
      <c r="L717" t="s">
        <v>276</v>
      </c>
      <c r="M717">
        <v>30</v>
      </c>
      <c r="Q717" t="s">
        <v>121</v>
      </c>
      <c r="R717" t="s">
        <v>405</v>
      </c>
      <c r="S717" t="s">
        <v>404</v>
      </c>
      <c r="T717">
        <v>16</v>
      </c>
      <c r="U717">
        <v>16</v>
      </c>
      <c r="V717" t="s">
        <v>1250</v>
      </c>
      <c r="Y717" t="s">
        <v>3430</v>
      </c>
      <c r="Z717" t="s">
        <v>1209</v>
      </c>
    </row>
    <row r="718" spans="1:26" x14ac:dyDescent="0.25">
      <c r="A718" t="s">
        <v>121</v>
      </c>
      <c r="B718" t="s">
        <v>3097</v>
      </c>
      <c r="C718" t="s">
        <v>4155</v>
      </c>
      <c r="D718" t="s">
        <v>930</v>
      </c>
      <c r="E718" t="s">
        <v>3097</v>
      </c>
      <c r="F718" t="s">
        <v>931</v>
      </c>
      <c r="G718" t="s">
        <v>21</v>
      </c>
      <c r="H718" t="s">
        <v>3098</v>
      </c>
      <c r="I718" t="s">
        <v>920</v>
      </c>
      <c r="J718" t="s">
        <v>17</v>
      </c>
      <c r="K718" t="s">
        <v>23</v>
      </c>
      <c r="L718" t="s">
        <v>276</v>
      </c>
      <c r="M718">
        <v>30</v>
      </c>
      <c r="Q718" t="s">
        <v>121</v>
      </c>
      <c r="R718" t="s">
        <v>404</v>
      </c>
      <c r="S718" t="s">
        <v>405</v>
      </c>
      <c r="T718">
        <v>16</v>
      </c>
      <c r="U718">
        <v>16</v>
      </c>
      <c r="V718" t="s">
        <v>1250</v>
      </c>
      <c r="Y718" t="s">
        <v>3404</v>
      </c>
      <c r="Z718" t="s">
        <v>1200</v>
      </c>
    </row>
    <row r="719" spans="1:26" x14ac:dyDescent="0.25">
      <c r="A719" t="s">
        <v>121</v>
      </c>
      <c r="B719" t="s">
        <v>3116</v>
      </c>
      <c r="C719" t="s">
        <v>4156</v>
      </c>
      <c r="D719" t="s">
        <v>3115</v>
      </c>
      <c r="E719" t="s">
        <v>3116</v>
      </c>
      <c r="F719" t="s">
        <v>3117</v>
      </c>
      <c r="G719" t="s">
        <v>21</v>
      </c>
      <c r="H719" t="s">
        <v>3118</v>
      </c>
      <c r="I719" t="s">
        <v>3119</v>
      </c>
      <c r="J719" t="s">
        <v>17</v>
      </c>
      <c r="K719" t="s">
        <v>18</v>
      </c>
      <c r="L719" t="s">
        <v>276</v>
      </c>
      <c r="M719">
        <v>30</v>
      </c>
      <c r="Q719" t="s">
        <v>121</v>
      </c>
      <c r="R719" t="s">
        <v>393</v>
      </c>
      <c r="S719" t="s">
        <v>393</v>
      </c>
      <c r="T719">
        <v>16</v>
      </c>
      <c r="U719">
        <v>16</v>
      </c>
      <c r="V719" t="s">
        <v>1250</v>
      </c>
      <c r="Y719" t="s">
        <v>3421</v>
      </c>
      <c r="Z719" t="s">
        <v>765</v>
      </c>
    </row>
    <row r="720" spans="1:26" x14ac:dyDescent="0.25">
      <c r="A720" t="s">
        <v>121</v>
      </c>
      <c r="B720" t="s">
        <v>1862</v>
      </c>
      <c r="C720" t="s">
        <v>4157</v>
      </c>
      <c r="D720" t="s">
        <v>1801</v>
      </c>
      <c r="E720" t="s">
        <v>1862</v>
      </c>
      <c r="F720" t="s">
        <v>1803</v>
      </c>
      <c r="G720" t="s">
        <v>21</v>
      </c>
      <c r="H720" t="s">
        <v>1005</v>
      </c>
      <c r="J720" t="s">
        <v>17</v>
      </c>
      <c r="K720" t="s">
        <v>23</v>
      </c>
      <c r="L720" t="s">
        <v>25</v>
      </c>
      <c r="M720">
        <v>62</v>
      </c>
      <c r="O720" t="s">
        <v>22</v>
      </c>
      <c r="Q720" t="s">
        <v>121</v>
      </c>
      <c r="R720" t="s">
        <v>411</v>
      </c>
      <c r="S720" t="s">
        <v>411</v>
      </c>
      <c r="T720">
        <v>16</v>
      </c>
      <c r="U720">
        <v>16</v>
      </c>
      <c r="V720" t="s">
        <v>1250</v>
      </c>
      <c r="Y720" t="s">
        <v>563</v>
      </c>
      <c r="Z720" t="s">
        <v>563</v>
      </c>
    </row>
    <row r="721" spans="1:26" x14ac:dyDescent="0.25">
      <c r="A721" t="s">
        <v>121</v>
      </c>
      <c r="B721" t="s">
        <v>1860</v>
      </c>
      <c r="C721" t="s">
        <v>4158</v>
      </c>
      <c r="D721" t="s">
        <v>1801</v>
      </c>
      <c r="E721" t="s">
        <v>1860</v>
      </c>
      <c r="F721" t="s">
        <v>1803</v>
      </c>
      <c r="G721" t="s">
        <v>28</v>
      </c>
      <c r="H721" t="s">
        <v>1861</v>
      </c>
      <c r="J721" t="s">
        <v>17</v>
      </c>
      <c r="K721" t="s">
        <v>18</v>
      </c>
      <c r="L721" t="s">
        <v>25</v>
      </c>
      <c r="M721">
        <v>62</v>
      </c>
      <c r="O721" t="s">
        <v>22</v>
      </c>
      <c r="Q721" t="s">
        <v>121</v>
      </c>
      <c r="R721" t="s">
        <v>411</v>
      </c>
      <c r="S721" t="s">
        <v>411</v>
      </c>
      <c r="T721">
        <v>16</v>
      </c>
      <c r="U721">
        <v>16</v>
      </c>
      <c r="V721" t="s">
        <v>1250</v>
      </c>
      <c r="Y721" t="s">
        <v>563</v>
      </c>
      <c r="Z721" t="s">
        <v>563</v>
      </c>
    </row>
    <row r="722" spans="1:26" x14ac:dyDescent="0.25">
      <c r="A722" t="s">
        <v>121</v>
      </c>
      <c r="B722" t="s">
        <v>1866</v>
      </c>
      <c r="C722" t="s">
        <v>4159</v>
      </c>
      <c r="D722" t="s">
        <v>140</v>
      </c>
      <c r="E722" t="s">
        <v>1866</v>
      </c>
      <c r="F722" t="s">
        <v>141</v>
      </c>
      <c r="G722" t="s">
        <v>21</v>
      </c>
      <c r="I722" t="s">
        <v>1867</v>
      </c>
      <c r="J722" t="s">
        <v>17</v>
      </c>
      <c r="K722" t="s">
        <v>23</v>
      </c>
      <c r="L722" t="s">
        <v>142</v>
      </c>
      <c r="M722">
        <v>31</v>
      </c>
      <c r="O722" t="s">
        <v>22</v>
      </c>
      <c r="Q722" t="s">
        <v>121</v>
      </c>
      <c r="S722" t="s">
        <v>915</v>
      </c>
      <c r="T722">
        <v>8</v>
      </c>
      <c r="U722">
        <v>8</v>
      </c>
      <c r="V722" t="s">
        <v>1250</v>
      </c>
      <c r="Y722" t="s">
        <v>3406</v>
      </c>
      <c r="Z722" t="s">
        <v>750</v>
      </c>
    </row>
    <row r="723" spans="1:26" x14ac:dyDescent="0.25">
      <c r="A723" t="s">
        <v>121</v>
      </c>
      <c r="B723" t="s">
        <v>1865</v>
      </c>
      <c r="C723" t="s">
        <v>4160</v>
      </c>
      <c r="D723" t="s">
        <v>140</v>
      </c>
      <c r="E723" t="s">
        <v>1865</v>
      </c>
      <c r="F723" t="s">
        <v>141</v>
      </c>
      <c r="G723" t="s">
        <v>24</v>
      </c>
      <c r="I723" t="s">
        <v>924</v>
      </c>
      <c r="J723" t="s">
        <v>17</v>
      </c>
      <c r="K723" t="s">
        <v>23</v>
      </c>
      <c r="L723" t="s">
        <v>142</v>
      </c>
      <c r="M723">
        <v>31</v>
      </c>
      <c r="O723" t="s">
        <v>22</v>
      </c>
      <c r="Q723" t="s">
        <v>121</v>
      </c>
      <c r="S723" t="s">
        <v>412</v>
      </c>
      <c r="T723">
        <v>8</v>
      </c>
      <c r="U723">
        <v>8</v>
      </c>
      <c r="V723" t="s">
        <v>1250</v>
      </c>
      <c r="Y723" t="s">
        <v>3406</v>
      </c>
      <c r="Z723" t="s">
        <v>750</v>
      </c>
    </row>
    <row r="724" spans="1:26" x14ac:dyDescent="0.25">
      <c r="A724" t="s">
        <v>121</v>
      </c>
      <c r="B724" t="s">
        <v>1863</v>
      </c>
      <c r="C724" t="s">
        <v>4161</v>
      </c>
      <c r="D724" t="s">
        <v>140</v>
      </c>
      <c r="E724" t="s">
        <v>1863</v>
      </c>
      <c r="F724" t="s">
        <v>141</v>
      </c>
      <c r="G724" t="s">
        <v>16</v>
      </c>
      <c r="I724" t="s">
        <v>1864</v>
      </c>
      <c r="J724" t="s">
        <v>17</v>
      </c>
      <c r="K724" t="s">
        <v>18</v>
      </c>
      <c r="L724" t="s">
        <v>142</v>
      </c>
      <c r="M724">
        <v>35</v>
      </c>
      <c r="O724" t="s">
        <v>22</v>
      </c>
      <c r="Q724" t="s">
        <v>121</v>
      </c>
      <c r="S724" t="s">
        <v>412</v>
      </c>
      <c r="T724">
        <v>8</v>
      </c>
      <c r="U724">
        <v>8</v>
      </c>
      <c r="V724" t="s">
        <v>1250</v>
      </c>
      <c r="Y724" t="s">
        <v>3415</v>
      </c>
      <c r="Z724" t="s">
        <v>744</v>
      </c>
    </row>
    <row r="725" spans="1:26" x14ac:dyDescent="0.25">
      <c r="A725" t="s">
        <v>121</v>
      </c>
      <c r="B725" t="s">
        <v>143</v>
      </c>
      <c r="C725" t="s">
        <v>4162</v>
      </c>
      <c r="D725" t="s">
        <v>140</v>
      </c>
      <c r="E725" t="s">
        <v>143</v>
      </c>
      <c r="F725" t="s">
        <v>141</v>
      </c>
      <c r="G725" t="s">
        <v>28</v>
      </c>
      <c r="I725" t="s">
        <v>3066</v>
      </c>
      <c r="J725" t="s">
        <v>17</v>
      </c>
      <c r="K725" t="s">
        <v>23</v>
      </c>
      <c r="L725" t="s">
        <v>142</v>
      </c>
      <c r="M725">
        <v>30</v>
      </c>
      <c r="O725" t="s">
        <v>22</v>
      </c>
      <c r="Q725" t="s">
        <v>121</v>
      </c>
      <c r="R725" t="s">
        <v>928</v>
      </c>
      <c r="S725" t="s">
        <v>928</v>
      </c>
      <c r="T725">
        <v>8</v>
      </c>
      <c r="U725">
        <v>8</v>
      </c>
      <c r="V725" t="s">
        <v>1250</v>
      </c>
      <c r="Y725" t="s">
        <v>3416</v>
      </c>
      <c r="Z725" t="s">
        <v>733</v>
      </c>
    </row>
    <row r="726" spans="1:26" x14ac:dyDescent="0.25">
      <c r="A726" t="s">
        <v>121</v>
      </c>
      <c r="B726" t="s">
        <v>3112</v>
      </c>
      <c r="C726" t="s">
        <v>4163</v>
      </c>
      <c r="D726" t="s">
        <v>144</v>
      </c>
      <c r="E726" t="s">
        <v>3112</v>
      </c>
      <c r="F726" t="s">
        <v>145</v>
      </c>
      <c r="G726" t="s">
        <v>21</v>
      </c>
      <c r="H726" t="s">
        <v>3113</v>
      </c>
      <c r="I726" t="s">
        <v>3114</v>
      </c>
      <c r="J726" t="s">
        <v>17</v>
      </c>
      <c r="K726" t="s">
        <v>18</v>
      </c>
      <c r="L726" t="s">
        <v>276</v>
      </c>
      <c r="M726">
        <v>30</v>
      </c>
      <c r="Q726" t="s">
        <v>121</v>
      </c>
      <c r="R726" t="s">
        <v>793</v>
      </c>
      <c r="S726" t="s">
        <v>793</v>
      </c>
      <c r="T726">
        <v>16</v>
      </c>
      <c r="U726">
        <v>16</v>
      </c>
      <c r="V726" t="s">
        <v>1250</v>
      </c>
      <c r="Y726" t="s">
        <v>3415</v>
      </c>
      <c r="Z726" t="s">
        <v>744</v>
      </c>
    </row>
    <row r="727" spans="1:26" x14ac:dyDescent="0.25">
      <c r="A727" t="s">
        <v>121</v>
      </c>
      <c r="B727" t="s">
        <v>1875</v>
      </c>
      <c r="C727" t="s">
        <v>4164</v>
      </c>
      <c r="D727" t="s">
        <v>146</v>
      </c>
      <c r="E727" t="s">
        <v>1875</v>
      </c>
      <c r="F727" t="s">
        <v>147</v>
      </c>
      <c r="G727" t="s">
        <v>21</v>
      </c>
      <c r="H727" t="s">
        <v>1876</v>
      </c>
      <c r="I727" t="s">
        <v>1877</v>
      </c>
      <c r="J727" t="s">
        <v>17</v>
      </c>
      <c r="K727" t="s">
        <v>18</v>
      </c>
      <c r="L727" t="s">
        <v>276</v>
      </c>
      <c r="M727">
        <v>32</v>
      </c>
      <c r="Q727" t="s">
        <v>121</v>
      </c>
      <c r="R727" t="s">
        <v>925</v>
      </c>
      <c r="S727" t="s">
        <v>925</v>
      </c>
      <c r="T727">
        <v>16</v>
      </c>
      <c r="U727">
        <v>16</v>
      </c>
      <c r="V727" t="s">
        <v>1250</v>
      </c>
      <c r="Y727" t="s">
        <v>3405</v>
      </c>
      <c r="Z727" t="s">
        <v>1214</v>
      </c>
    </row>
    <row r="728" spans="1:26" x14ac:dyDescent="0.25">
      <c r="A728" t="s">
        <v>121</v>
      </c>
      <c r="B728" t="s">
        <v>1878</v>
      </c>
      <c r="C728" t="s">
        <v>4165</v>
      </c>
      <c r="D728" t="s">
        <v>146</v>
      </c>
      <c r="E728" t="s">
        <v>1878</v>
      </c>
      <c r="F728" t="s">
        <v>147</v>
      </c>
      <c r="G728" t="s">
        <v>21</v>
      </c>
      <c r="H728" t="s">
        <v>1879</v>
      </c>
      <c r="I728" t="s">
        <v>1880</v>
      </c>
      <c r="J728" t="s">
        <v>17</v>
      </c>
      <c r="K728" t="s">
        <v>23</v>
      </c>
      <c r="L728" t="s">
        <v>276</v>
      </c>
      <c r="M728">
        <v>32</v>
      </c>
      <c r="Q728" t="s">
        <v>121</v>
      </c>
      <c r="R728" t="s">
        <v>414</v>
      </c>
      <c r="S728" t="s">
        <v>414</v>
      </c>
      <c r="T728">
        <v>16</v>
      </c>
      <c r="U728">
        <v>16</v>
      </c>
      <c r="V728" t="s">
        <v>1250</v>
      </c>
      <c r="Y728" t="s">
        <v>3399</v>
      </c>
      <c r="Z728" t="s">
        <v>1216</v>
      </c>
    </row>
    <row r="729" spans="1:26" x14ac:dyDescent="0.25">
      <c r="A729" t="s">
        <v>121</v>
      </c>
      <c r="B729" t="s">
        <v>1868</v>
      </c>
      <c r="C729" t="s">
        <v>4166</v>
      </c>
      <c r="D729" t="s">
        <v>146</v>
      </c>
      <c r="E729" t="s">
        <v>1868</v>
      </c>
      <c r="F729" t="s">
        <v>147</v>
      </c>
      <c r="G729" t="s">
        <v>24</v>
      </c>
      <c r="H729" t="s">
        <v>1869</v>
      </c>
      <c r="I729" t="s">
        <v>1870</v>
      </c>
      <c r="J729" t="s">
        <v>17</v>
      </c>
      <c r="K729" t="s">
        <v>18</v>
      </c>
      <c r="L729" t="s">
        <v>276</v>
      </c>
      <c r="M729">
        <v>32</v>
      </c>
      <c r="Q729" t="s">
        <v>121</v>
      </c>
      <c r="R729" t="s">
        <v>1871</v>
      </c>
      <c r="S729" t="s">
        <v>1871</v>
      </c>
      <c r="T729">
        <v>16</v>
      </c>
      <c r="U729">
        <v>16</v>
      </c>
      <c r="V729" t="s">
        <v>1250</v>
      </c>
      <c r="Y729" t="s">
        <v>3398</v>
      </c>
      <c r="Z729" t="s">
        <v>740</v>
      </c>
    </row>
    <row r="730" spans="1:26" x14ac:dyDescent="0.25">
      <c r="A730" t="s">
        <v>121</v>
      </c>
      <c r="B730" t="s">
        <v>1872</v>
      </c>
      <c r="C730" t="s">
        <v>4167</v>
      </c>
      <c r="D730" t="s">
        <v>146</v>
      </c>
      <c r="E730" t="s">
        <v>1872</v>
      </c>
      <c r="F730" t="s">
        <v>147</v>
      </c>
      <c r="G730" t="s">
        <v>24</v>
      </c>
      <c r="H730" t="s">
        <v>1873</v>
      </c>
      <c r="I730" t="s">
        <v>1874</v>
      </c>
      <c r="J730" t="s">
        <v>17</v>
      </c>
      <c r="K730" t="s">
        <v>23</v>
      </c>
      <c r="L730" t="s">
        <v>276</v>
      </c>
      <c r="M730">
        <v>40</v>
      </c>
      <c r="Q730" t="s">
        <v>121</v>
      </c>
      <c r="R730" t="s">
        <v>413</v>
      </c>
      <c r="S730" t="s">
        <v>413</v>
      </c>
      <c r="T730">
        <v>16</v>
      </c>
      <c r="U730">
        <v>16</v>
      </c>
      <c r="V730" t="s">
        <v>1250</v>
      </c>
      <c r="Y730" t="s">
        <v>3399</v>
      </c>
      <c r="Z730" t="s">
        <v>1208</v>
      </c>
    </row>
    <row r="731" spans="1:26" x14ac:dyDescent="0.25">
      <c r="A731" t="s">
        <v>121</v>
      </c>
      <c r="B731" t="s">
        <v>1881</v>
      </c>
      <c r="C731" t="s">
        <v>4168</v>
      </c>
      <c r="D731" t="s">
        <v>237</v>
      </c>
      <c r="E731" t="s">
        <v>1881</v>
      </c>
      <c r="F731" t="s">
        <v>238</v>
      </c>
      <c r="G731" t="s">
        <v>21</v>
      </c>
      <c r="H731" t="s">
        <v>1882</v>
      </c>
      <c r="I731" t="s">
        <v>1883</v>
      </c>
      <c r="J731" t="s">
        <v>17</v>
      </c>
      <c r="K731" t="s">
        <v>18</v>
      </c>
      <c r="L731" t="s">
        <v>280</v>
      </c>
      <c r="M731">
        <v>31</v>
      </c>
      <c r="Q731" t="s">
        <v>121</v>
      </c>
      <c r="R731" t="s">
        <v>415</v>
      </c>
      <c r="S731" t="s">
        <v>415</v>
      </c>
      <c r="T731">
        <v>20</v>
      </c>
      <c r="U731">
        <v>20</v>
      </c>
      <c r="V731" t="s">
        <v>1250</v>
      </c>
      <c r="Y731" t="s">
        <v>3408</v>
      </c>
      <c r="Z731" t="s">
        <v>1177</v>
      </c>
    </row>
    <row r="732" spans="1:26" x14ac:dyDescent="0.25">
      <c r="A732" t="s">
        <v>121</v>
      </c>
      <c r="B732" t="s">
        <v>1887</v>
      </c>
      <c r="C732" t="s">
        <v>4169</v>
      </c>
      <c r="D732" t="s">
        <v>237</v>
      </c>
      <c r="E732" t="s">
        <v>1887</v>
      </c>
      <c r="F732" t="s">
        <v>238</v>
      </c>
      <c r="G732" t="s">
        <v>24</v>
      </c>
      <c r="H732" t="s">
        <v>1885</v>
      </c>
      <c r="I732" t="s">
        <v>1888</v>
      </c>
      <c r="J732" t="s">
        <v>17</v>
      </c>
      <c r="K732" t="s">
        <v>23</v>
      </c>
      <c r="L732" t="s">
        <v>280</v>
      </c>
      <c r="M732">
        <v>31</v>
      </c>
      <c r="Q732" t="s">
        <v>121</v>
      </c>
      <c r="R732" t="s">
        <v>415</v>
      </c>
      <c r="S732" t="s">
        <v>415</v>
      </c>
      <c r="T732">
        <v>20</v>
      </c>
      <c r="U732">
        <v>20</v>
      </c>
      <c r="V732" t="s">
        <v>1250</v>
      </c>
      <c r="Y732" t="s">
        <v>3411</v>
      </c>
      <c r="Z732" t="s">
        <v>3385</v>
      </c>
    </row>
    <row r="733" spans="1:26" x14ac:dyDescent="0.25">
      <c r="A733" t="s">
        <v>121</v>
      </c>
      <c r="B733" t="s">
        <v>1884</v>
      </c>
      <c r="C733" t="s">
        <v>4170</v>
      </c>
      <c r="D733" t="s">
        <v>237</v>
      </c>
      <c r="E733" t="s">
        <v>1884</v>
      </c>
      <c r="F733" t="s">
        <v>238</v>
      </c>
      <c r="G733" t="s">
        <v>26</v>
      </c>
      <c r="H733" t="s">
        <v>1885</v>
      </c>
      <c r="I733" t="s">
        <v>1886</v>
      </c>
      <c r="J733" t="s">
        <v>17</v>
      </c>
      <c r="K733" t="s">
        <v>23</v>
      </c>
      <c r="L733" t="s">
        <v>280</v>
      </c>
      <c r="M733">
        <v>31</v>
      </c>
      <c r="Q733" t="s">
        <v>121</v>
      </c>
      <c r="R733" t="s">
        <v>415</v>
      </c>
      <c r="S733" t="s">
        <v>415</v>
      </c>
      <c r="T733">
        <v>20</v>
      </c>
      <c r="U733">
        <v>20</v>
      </c>
      <c r="V733" t="s">
        <v>1250</v>
      </c>
      <c r="Y733" t="s">
        <v>3414</v>
      </c>
      <c r="Z733" t="s">
        <v>3384</v>
      </c>
    </row>
    <row r="734" spans="1:26" x14ac:dyDescent="0.25">
      <c r="A734" t="s">
        <v>121</v>
      </c>
      <c r="B734" t="s">
        <v>1097</v>
      </c>
      <c r="C734" t="s">
        <v>4171</v>
      </c>
      <c r="D734" t="s">
        <v>103</v>
      </c>
      <c r="E734" t="s">
        <v>1097</v>
      </c>
      <c r="F734" t="s">
        <v>104</v>
      </c>
      <c r="G734" t="s">
        <v>16</v>
      </c>
      <c r="H734" t="s">
        <v>1892</v>
      </c>
      <c r="I734" t="s">
        <v>1893</v>
      </c>
      <c r="J734" t="s">
        <v>17</v>
      </c>
      <c r="K734" t="s">
        <v>18</v>
      </c>
      <c r="L734" t="s">
        <v>280</v>
      </c>
      <c r="M734">
        <v>31</v>
      </c>
      <c r="Q734" t="s">
        <v>121</v>
      </c>
      <c r="R734" t="s">
        <v>416</v>
      </c>
      <c r="S734" t="s">
        <v>416</v>
      </c>
      <c r="T734">
        <v>20</v>
      </c>
      <c r="U734">
        <v>20</v>
      </c>
      <c r="V734" t="s">
        <v>1250</v>
      </c>
      <c r="Y734" t="s">
        <v>3413</v>
      </c>
      <c r="Z734" t="s">
        <v>1191</v>
      </c>
    </row>
    <row r="735" spans="1:26" x14ac:dyDescent="0.25">
      <c r="A735" t="s">
        <v>121</v>
      </c>
      <c r="B735" t="s">
        <v>148</v>
      </c>
      <c r="C735" t="s">
        <v>4172</v>
      </c>
      <c r="D735" t="s">
        <v>103</v>
      </c>
      <c r="E735" t="s">
        <v>148</v>
      </c>
      <c r="F735" t="s">
        <v>104</v>
      </c>
      <c r="G735" t="s">
        <v>16</v>
      </c>
      <c r="H735" t="s">
        <v>1894</v>
      </c>
      <c r="I735" t="s">
        <v>921</v>
      </c>
      <c r="J735" t="s">
        <v>17</v>
      </c>
      <c r="K735" t="s">
        <v>23</v>
      </c>
      <c r="L735" t="s">
        <v>280</v>
      </c>
      <c r="M735">
        <v>60</v>
      </c>
      <c r="Q735" t="s">
        <v>121</v>
      </c>
      <c r="R735" t="s">
        <v>410</v>
      </c>
      <c r="S735" t="s">
        <v>410</v>
      </c>
      <c r="T735">
        <v>20</v>
      </c>
      <c r="U735">
        <v>20</v>
      </c>
      <c r="V735" t="s">
        <v>1250</v>
      </c>
      <c r="Y735" t="s">
        <v>3416</v>
      </c>
      <c r="Z735" t="s">
        <v>733</v>
      </c>
    </row>
    <row r="736" spans="1:26" x14ac:dyDescent="0.25">
      <c r="A736" t="s">
        <v>121</v>
      </c>
      <c r="B736" t="s">
        <v>1889</v>
      </c>
      <c r="C736" t="s">
        <v>4173</v>
      </c>
      <c r="D736" t="s">
        <v>103</v>
      </c>
      <c r="E736" t="s">
        <v>1889</v>
      </c>
      <c r="F736" t="s">
        <v>104</v>
      </c>
      <c r="G736" t="s">
        <v>28</v>
      </c>
      <c r="H736" t="s">
        <v>1890</v>
      </c>
      <c r="I736" t="s">
        <v>1891</v>
      </c>
      <c r="J736" t="s">
        <v>17</v>
      </c>
      <c r="K736" t="s">
        <v>23</v>
      </c>
      <c r="L736" t="s">
        <v>280</v>
      </c>
      <c r="M736">
        <v>31</v>
      </c>
      <c r="Q736" t="s">
        <v>121</v>
      </c>
      <c r="R736" t="s">
        <v>919</v>
      </c>
      <c r="S736" t="s">
        <v>919</v>
      </c>
      <c r="T736">
        <v>20</v>
      </c>
      <c r="U736">
        <v>20</v>
      </c>
      <c r="V736" t="s">
        <v>1250</v>
      </c>
      <c r="Y736" t="s">
        <v>3401</v>
      </c>
      <c r="Z736" t="s">
        <v>1178</v>
      </c>
    </row>
    <row r="737" spans="1:26" x14ac:dyDescent="0.25">
      <c r="A737" t="s">
        <v>149</v>
      </c>
      <c r="B737" t="s">
        <v>1105</v>
      </c>
      <c r="C737" t="s">
        <v>4174</v>
      </c>
      <c r="D737" t="s">
        <v>150</v>
      </c>
      <c r="E737" t="s">
        <v>1105</v>
      </c>
      <c r="F737" t="s">
        <v>151</v>
      </c>
      <c r="G737" t="s">
        <v>16</v>
      </c>
      <c r="H737" t="s">
        <v>2739</v>
      </c>
      <c r="I737" t="s">
        <v>935</v>
      </c>
      <c r="J737" t="s">
        <v>17</v>
      </c>
      <c r="K737" t="s">
        <v>23</v>
      </c>
      <c r="L737" t="s">
        <v>276</v>
      </c>
      <c r="M737">
        <v>30</v>
      </c>
      <c r="Q737" t="s">
        <v>149</v>
      </c>
      <c r="R737" t="s">
        <v>582</v>
      </c>
      <c r="S737" t="s">
        <v>582</v>
      </c>
      <c r="T737">
        <v>16</v>
      </c>
      <c r="U737">
        <v>16</v>
      </c>
      <c r="V737" t="s">
        <v>1250</v>
      </c>
      <c r="Y737" t="s">
        <v>3414</v>
      </c>
      <c r="Z737" t="s">
        <v>1203</v>
      </c>
    </row>
    <row r="738" spans="1:26" x14ac:dyDescent="0.25">
      <c r="A738" t="s">
        <v>149</v>
      </c>
      <c r="B738" t="s">
        <v>2741</v>
      </c>
      <c r="C738" t="s">
        <v>4175</v>
      </c>
      <c r="D738" t="s">
        <v>2740</v>
      </c>
      <c r="E738" t="s">
        <v>2741</v>
      </c>
      <c r="F738" t="s">
        <v>2742</v>
      </c>
      <c r="G738" t="s">
        <v>16</v>
      </c>
      <c r="H738" t="s">
        <v>2743</v>
      </c>
      <c r="J738" t="s">
        <v>17</v>
      </c>
      <c r="K738" t="s">
        <v>18</v>
      </c>
      <c r="L738" t="s">
        <v>25</v>
      </c>
      <c r="M738">
        <v>40</v>
      </c>
      <c r="O738" t="s">
        <v>22</v>
      </c>
      <c r="Q738" t="s">
        <v>149</v>
      </c>
      <c r="R738" t="s">
        <v>1921</v>
      </c>
      <c r="T738">
        <v>16</v>
      </c>
      <c r="U738">
        <v>16</v>
      </c>
      <c r="V738" t="s">
        <v>1250</v>
      </c>
      <c r="Y738" t="s">
        <v>563</v>
      </c>
      <c r="Z738" t="s">
        <v>563</v>
      </c>
    </row>
    <row r="739" spans="1:26" x14ac:dyDescent="0.25">
      <c r="A739" t="s">
        <v>149</v>
      </c>
      <c r="B739" t="s">
        <v>2753</v>
      </c>
      <c r="C739" t="s">
        <v>4176</v>
      </c>
      <c r="D739" t="s">
        <v>2752</v>
      </c>
      <c r="E739" t="s">
        <v>2753</v>
      </c>
      <c r="F739" t="s">
        <v>2754</v>
      </c>
      <c r="G739" t="s">
        <v>16</v>
      </c>
      <c r="H739" t="s">
        <v>2755</v>
      </c>
      <c r="J739" t="s">
        <v>17</v>
      </c>
      <c r="K739" t="s">
        <v>23</v>
      </c>
      <c r="L739" t="s">
        <v>25</v>
      </c>
      <c r="M739">
        <v>30</v>
      </c>
      <c r="Q739" t="s">
        <v>149</v>
      </c>
      <c r="R739" t="s">
        <v>191</v>
      </c>
      <c r="S739" t="s">
        <v>569</v>
      </c>
      <c r="T739">
        <v>16</v>
      </c>
      <c r="U739">
        <v>16</v>
      </c>
      <c r="V739" t="s">
        <v>1250</v>
      </c>
      <c r="Y739" t="s">
        <v>563</v>
      </c>
      <c r="Z739" t="s">
        <v>563</v>
      </c>
    </row>
    <row r="740" spans="1:26" x14ac:dyDescent="0.25">
      <c r="A740" t="s">
        <v>149</v>
      </c>
      <c r="B740" t="s">
        <v>2765</v>
      </c>
      <c r="C740" t="s">
        <v>4177</v>
      </c>
      <c r="D740" t="s">
        <v>2764</v>
      </c>
      <c r="E740" t="s">
        <v>2765</v>
      </c>
      <c r="F740" t="s">
        <v>2766</v>
      </c>
      <c r="G740" t="s">
        <v>16</v>
      </c>
      <c r="H740" t="s">
        <v>2767</v>
      </c>
      <c r="J740" t="s">
        <v>17</v>
      </c>
      <c r="K740" t="s">
        <v>23</v>
      </c>
      <c r="L740" t="s">
        <v>273</v>
      </c>
      <c r="M740">
        <v>38</v>
      </c>
      <c r="Q740" t="s">
        <v>149</v>
      </c>
      <c r="R740" t="s">
        <v>581</v>
      </c>
      <c r="S740" t="s">
        <v>581</v>
      </c>
      <c r="T740">
        <v>16</v>
      </c>
      <c r="U740">
        <v>16</v>
      </c>
      <c r="V740" t="s">
        <v>1250</v>
      </c>
      <c r="Y740" t="s">
        <v>563</v>
      </c>
      <c r="Z740" t="s">
        <v>563</v>
      </c>
    </row>
    <row r="741" spans="1:26" x14ac:dyDescent="0.25">
      <c r="A741" t="s">
        <v>149</v>
      </c>
      <c r="B741" t="s">
        <v>2786</v>
      </c>
      <c r="C741" t="s">
        <v>4178</v>
      </c>
      <c r="D741" t="s">
        <v>2785</v>
      </c>
      <c r="E741" t="s">
        <v>2786</v>
      </c>
      <c r="F741" t="s">
        <v>2787</v>
      </c>
      <c r="G741" t="s">
        <v>16</v>
      </c>
      <c r="H741" t="s">
        <v>2788</v>
      </c>
      <c r="I741" t="s">
        <v>2789</v>
      </c>
      <c r="J741" t="s">
        <v>17</v>
      </c>
      <c r="K741" t="s">
        <v>23</v>
      </c>
      <c r="L741" t="s">
        <v>276</v>
      </c>
      <c r="M741">
        <v>45</v>
      </c>
      <c r="Q741" t="s">
        <v>149</v>
      </c>
      <c r="R741" t="s">
        <v>471</v>
      </c>
      <c r="S741" t="s">
        <v>471</v>
      </c>
      <c r="T741">
        <v>16</v>
      </c>
      <c r="U741">
        <v>16</v>
      </c>
      <c r="V741" t="s">
        <v>1250</v>
      </c>
      <c r="Y741" t="s">
        <v>3406</v>
      </c>
      <c r="Z741" t="s">
        <v>1206</v>
      </c>
    </row>
    <row r="742" spans="1:26" x14ac:dyDescent="0.25">
      <c r="A742" t="s">
        <v>149</v>
      </c>
      <c r="B742" t="s">
        <v>2757</v>
      </c>
      <c r="C742" t="s">
        <v>4179</v>
      </c>
      <c r="D742" t="s">
        <v>2756</v>
      </c>
      <c r="E742" t="s">
        <v>2757</v>
      </c>
      <c r="F742" t="s">
        <v>2758</v>
      </c>
      <c r="G742" t="s">
        <v>16</v>
      </c>
      <c r="H742" t="s">
        <v>2759</v>
      </c>
      <c r="J742" t="s">
        <v>17</v>
      </c>
      <c r="K742" t="s">
        <v>18</v>
      </c>
      <c r="L742" t="s">
        <v>25</v>
      </c>
      <c r="M742">
        <v>54</v>
      </c>
      <c r="Q742" t="s">
        <v>149</v>
      </c>
      <c r="R742" t="s">
        <v>580</v>
      </c>
      <c r="T742">
        <v>16</v>
      </c>
      <c r="U742">
        <v>16</v>
      </c>
      <c r="V742" t="s">
        <v>1250</v>
      </c>
      <c r="Y742" t="s">
        <v>563</v>
      </c>
      <c r="Z742" t="s">
        <v>563</v>
      </c>
    </row>
    <row r="743" spans="1:26" x14ac:dyDescent="0.25">
      <c r="A743" t="s">
        <v>149</v>
      </c>
      <c r="B743" t="s">
        <v>256</v>
      </c>
      <c r="C743" t="s">
        <v>4180</v>
      </c>
      <c r="D743" t="s">
        <v>211</v>
      </c>
      <c r="E743" t="s">
        <v>256</v>
      </c>
      <c r="F743" t="s">
        <v>212</v>
      </c>
      <c r="G743" t="s">
        <v>16</v>
      </c>
      <c r="H743" t="s">
        <v>1896</v>
      </c>
      <c r="J743" t="s">
        <v>17</v>
      </c>
      <c r="K743" t="s">
        <v>18</v>
      </c>
      <c r="L743" t="s">
        <v>67</v>
      </c>
      <c r="M743">
        <v>30</v>
      </c>
      <c r="O743" t="s">
        <v>22</v>
      </c>
      <c r="Q743" t="s">
        <v>149</v>
      </c>
      <c r="R743" t="s">
        <v>610</v>
      </c>
      <c r="T743">
        <v>16</v>
      </c>
      <c r="U743">
        <v>16</v>
      </c>
      <c r="V743" t="s">
        <v>1250</v>
      </c>
      <c r="Y743" t="s">
        <v>563</v>
      </c>
      <c r="Z743" t="s">
        <v>563</v>
      </c>
    </row>
    <row r="744" spans="1:26" x14ac:dyDescent="0.25">
      <c r="A744" t="s">
        <v>149</v>
      </c>
      <c r="B744" t="s">
        <v>530</v>
      </c>
      <c r="C744" t="s">
        <v>4181</v>
      </c>
      <c r="D744" t="s">
        <v>211</v>
      </c>
      <c r="E744" t="s">
        <v>530</v>
      </c>
      <c r="F744" t="s">
        <v>212</v>
      </c>
      <c r="G744" t="s">
        <v>16</v>
      </c>
      <c r="H744" t="s">
        <v>1895</v>
      </c>
      <c r="J744" t="s">
        <v>17</v>
      </c>
      <c r="K744" t="s">
        <v>23</v>
      </c>
      <c r="L744" t="s">
        <v>67</v>
      </c>
      <c r="M744">
        <v>30</v>
      </c>
      <c r="O744" t="s">
        <v>22</v>
      </c>
      <c r="Q744" t="s">
        <v>149</v>
      </c>
      <c r="R744" t="s">
        <v>610</v>
      </c>
      <c r="T744">
        <v>16</v>
      </c>
      <c r="U744">
        <v>16</v>
      </c>
      <c r="V744" t="s">
        <v>1250</v>
      </c>
      <c r="Y744" t="s">
        <v>563</v>
      </c>
      <c r="Z744" t="s">
        <v>563</v>
      </c>
    </row>
    <row r="745" spans="1:26" x14ac:dyDescent="0.25">
      <c r="A745" t="s">
        <v>149</v>
      </c>
      <c r="B745" t="s">
        <v>1898</v>
      </c>
      <c r="C745" t="s">
        <v>4182</v>
      </c>
      <c r="D745" t="s">
        <v>1897</v>
      </c>
      <c r="E745" t="s">
        <v>1898</v>
      </c>
      <c r="F745" t="s">
        <v>1899</v>
      </c>
      <c r="G745" t="s">
        <v>16</v>
      </c>
      <c r="H745" t="s">
        <v>1900</v>
      </c>
      <c r="J745" t="s">
        <v>17</v>
      </c>
      <c r="K745" t="s">
        <v>18</v>
      </c>
      <c r="L745" t="s">
        <v>25</v>
      </c>
      <c r="M745">
        <v>30</v>
      </c>
      <c r="Q745" t="s">
        <v>149</v>
      </c>
      <c r="R745" t="s">
        <v>487</v>
      </c>
      <c r="T745">
        <v>16</v>
      </c>
      <c r="U745">
        <v>16</v>
      </c>
      <c r="V745" t="s">
        <v>1250</v>
      </c>
      <c r="Y745" t="s">
        <v>563</v>
      </c>
      <c r="Z745" t="s">
        <v>563</v>
      </c>
    </row>
    <row r="746" spans="1:26" x14ac:dyDescent="0.25">
      <c r="A746" t="s">
        <v>149</v>
      </c>
      <c r="B746" t="s">
        <v>1901</v>
      </c>
      <c r="C746" t="s">
        <v>4183</v>
      </c>
      <c r="D746" t="s">
        <v>1897</v>
      </c>
      <c r="E746" t="s">
        <v>1901</v>
      </c>
      <c r="F746" t="s">
        <v>1899</v>
      </c>
      <c r="G746" t="s">
        <v>16</v>
      </c>
      <c r="H746" t="s">
        <v>1902</v>
      </c>
      <c r="J746" t="s">
        <v>17</v>
      </c>
      <c r="K746" t="s">
        <v>23</v>
      </c>
      <c r="L746" t="s">
        <v>25</v>
      </c>
      <c r="M746">
        <v>30</v>
      </c>
      <c r="Q746" t="s">
        <v>149</v>
      </c>
      <c r="R746" t="s">
        <v>334</v>
      </c>
      <c r="T746">
        <v>16</v>
      </c>
      <c r="U746">
        <v>16</v>
      </c>
      <c r="V746" t="s">
        <v>1250</v>
      </c>
      <c r="Y746" t="s">
        <v>563</v>
      </c>
      <c r="Z746" t="s">
        <v>563</v>
      </c>
    </row>
    <row r="747" spans="1:26" x14ac:dyDescent="0.25">
      <c r="A747" t="s">
        <v>149</v>
      </c>
      <c r="B747" t="s">
        <v>1103</v>
      </c>
      <c r="C747" t="s">
        <v>4184</v>
      </c>
      <c r="D747" t="s">
        <v>152</v>
      </c>
      <c r="E747" t="s">
        <v>1103</v>
      </c>
      <c r="F747" t="s">
        <v>153</v>
      </c>
      <c r="G747" t="s">
        <v>16</v>
      </c>
      <c r="H747" t="s">
        <v>1903</v>
      </c>
      <c r="J747" t="s">
        <v>17</v>
      </c>
      <c r="K747" t="s">
        <v>18</v>
      </c>
      <c r="L747" t="s">
        <v>25</v>
      </c>
      <c r="M747">
        <v>30</v>
      </c>
      <c r="Q747" t="s">
        <v>149</v>
      </c>
      <c r="R747" t="s">
        <v>1904</v>
      </c>
      <c r="T747">
        <v>16</v>
      </c>
      <c r="U747">
        <v>16</v>
      </c>
      <c r="V747" t="s">
        <v>1250</v>
      </c>
      <c r="Y747" t="s">
        <v>563</v>
      </c>
      <c r="Z747" t="s">
        <v>563</v>
      </c>
    </row>
    <row r="748" spans="1:26" x14ac:dyDescent="0.25">
      <c r="A748" t="s">
        <v>149</v>
      </c>
      <c r="B748" t="s">
        <v>1905</v>
      </c>
      <c r="C748" t="s">
        <v>4185</v>
      </c>
      <c r="D748" t="s">
        <v>152</v>
      </c>
      <c r="E748" t="s">
        <v>1905</v>
      </c>
      <c r="F748" t="s">
        <v>153</v>
      </c>
      <c r="G748" t="s">
        <v>16</v>
      </c>
      <c r="H748" t="s">
        <v>1906</v>
      </c>
      <c r="J748" t="s">
        <v>17</v>
      </c>
      <c r="K748" t="s">
        <v>23</v>
      </c>
      <c r="L748" t="s">
        <v>25</v>
      </c>
      <c r="M748">
        <v>30</v>
      </c>
      <c r="Q748" t="s">
        <v>149</v>
      </c>
      <c r="R748" t="s">
        <v>1904</v>
      </c>
      <c r="T748">
        <v>16</v>
      </c>
      <c r="U748">
        <v>16</v>
      </c>
      <c r="V748" t="s">
        <v>1250</v>
      </c>
      <c r="Y748" t="s">
        <v>563</v>
      </c>
      <c r="Z748" t="s">
        <v>563</v>
      </c>
    </row>
    <row r="749" spans="1:26" x14ac:dyDescent="0.25">
      <c r="A749" t="s">
        <v>149</v>
      </c>
      <c r="B749" t="s">
        <v>2799</v>
      </c>
      <c r="C749" t="s">
        <v>4186</v>
      </c>
      <c r="D749" t="s">
        <v>2798</v>
      </c>
      <c r="E749" t="s">
        <v>2799</v>
      </c>
      <c r="F749" t="s">
        <v>2800</v>
      </c>
      <c r="G749" t="s">
        <v>16</v>
      </c>
      <c r="H749" t="s">
        <v>2801</v>
      </c>
      <c r="J749" t="s">
        <v>17</v>
      </c>
      <c r="K749" t="s">
        <v>23</v>
      </c>
      <c r="L749" t="s">
        <v>25</v>
      </c>
      <c r="M749">
        <v>49</v>
      </c>
      <c r="Q749" t="s">
        <v>149</v>
      </c>
      <c r="R749" t="s">
        <v>492</v>
      </c>
      <c r="T749">
        <v>16</v>
      </c>
      <c r="U749">
        <v>16</v>
      </c>
      <c r="V749" t="s">
        <v>1250</v>
      </c>
      <c r="Y749" t="s">
        <v>563</v>
      </c>
      <c r="Z749" t="s">
        <v>563</v>
      </c>
    </row>
    <row r="750" spans="1:26" x14ac:dyDescent="0.25">
      <c r="A750" t="s">
        <v>149</v>
      </c>
      <c r="B750" t="s">
        <v>1908</v>
      </c>
      <c r="C750" t="s">
        <v>4187</v>
      </c>
      <c r="D750" t="s">
        <v>1907</v>
      </c>
      <c r="E750" t="s">
        <v>1908</v>
      </c>
      <c r="F750" t="s">
        <v>1909</v>
      </c>
      <c r="G750" t="s">
        <v>16</v>
      </c>
      <c r="H750" t="s">
        <v>1910</v>
      </c>
      <c r="I750" t="s">
        <v>1911</v>
      </c>
      <c r="J750" t="s">
        <v>17</v>
      </c>
      <c r="K750" t="s">
        <v>18</v>
      </c>
      <c r="L750" t="s">
        <v>276</v>
      </c>
      <c r="M750">
        <v>30</v>
      </c>
      <c r="Q750" t="s">
        <v>149</v>
      </c>
      <c r="R750" t="s">
        <v>583</v>
      </c>
      <c r="S750" t="s">
        <v>584</v>
      </c>
      <c r="T750">
        <v>16</v>
      </c>
      <c r="U750">
        <v>16</v>
      </c>
      <c r="V750" t="s">
        <v>1250</v>
      </c>
      <c r="Y750" t="s">
        <v>3417</v>
      </c>
      <c r="Z750" t="s">
        <v>1210</v>
      </c>
    </row>
    <row r="751" spans="1:26" x14ac:dyDescent="0.25">
      <c r="A751" t="s">
        <v>149</v>
      </c>
      <c r="B751" t="s">
        <v>1912</v>
      </c>
      <c r="C751" t="s">
        <v>4188</v>
      </c>
      <c r="D751" t="s">
        <v>1907</v>
      </c>
      <c r="E751" t="s">
        <v>1912</v>
      </c>
      <c r="F751" t="s">
        <v>1909</v>
      </c>
      <c r="G751" t="s">
        <v>16</v>
      </c>
      <c r="H751" t="s">
        <v>1913</v>
      </c>
      <c r="I751" t="s">
        <v>1914</v>
      </c>
      <c r="J751" t="s">
        <v>17</v>
      </c>
      <c r="K751" t="s">
        <v>23</v>
      </c>
      <c r="L751" t="s">
        <v>276</v>
      </c>
      <c r="M751">
        <v>30</v>
      </c>
      <c r="Q751" t="s">
        <v>149</v>
      </c>
      <c r="R751" t="s">
        <v>584</v>
      </c>
      <c r="S751" t="s">
        <v>583</v>
      </c>
      <c r="T751">
        <v>16</v>
      </c>
      <c r="U751">
        <v>16</v>
      </c>
      <c r="V751" t="s">
        <v>1250</v>
      </c>
      <c r="Y751" t="s">
        <v>3414</v>
      </c>
      <c r="Z751" t="s">
        <v>1203</v>
      </c>
    </row>
    <row r="752" spans="1:26" x14ac:dyDescent="0.25">
      <c r="A752" t="s">
        <v>149</v>
      </c>
      <c r="B752" t="s">
        <v>2773</v>
      </c>
      <c r="C752" t="s">
        <v>4189</v>
      </c>
      <c r="D752" t="s">
        <v>2772</v>
      </c>
      <c r="E752" t="s">
        <v>2773</v>
      </c>
      <c r="F752" t="s">
        <v>2774</v>
      </c>
      <c r="G752" t="s">
        <v>16</v>
      </c>
      <c r="H752" t="s">
        <v>2775</v>
      </c>
      <c r="I752" t="s">
        <v>2776</v>
      </c>
      <c r="J752" t="s">
        <v>17</v>
      </c>
      <c r="K752" t="s">
        <v>18</v>
      </c>
      <c r="L752" t="s">
        <v>276</v>
      </c>
      <c r="M752">
        <v>51</v>
      </c>
      <c r="Q752" t="s">
        <v>149</v>
      </c>
      <c r="R752" t="s">
        <v>1965</v>
      </c>
      <c r="S752" t="s">
        <v>1965</v>
      </c>
      <c r="T752">
        <v>16</v>
      </c>
      <c r="U752">
        <v>16</v>
      </c>
      <c r="V752" t="s">
        <v>1250</v>
      </c>
      <c r="Y752" t="s">
        <v>3432</v>
      </c>
      <c r="Z752" t="s">
        <v>3393</v>
      </c>
    </row>
    <row r="753" spans="1:26" x14ac:dyDescent="0.25">
      <c r="A753" t="s">
        <v>149</v>
      </c>
      <c r="B753" t="s">
        <v>2791</v>
      </c>
      <c r="C753" t="s">
        <v>4190</v>
      </c>
      <c r="D753" t="s">
        <v>2790</v>
      </c>
      <c r="E753" t="s">
        <v>2791</v>
      </c>
      <c r="F753" t="s">
        <v>2792</v>
      </c>
      <c r="G753" t="s">
        <v>16</v>
      </c>
      <c r="H753" t="s">
        <v>2793</v>
      </c>
      <c r="J753" t="s">
        <v>17</v>
      </c>
      <c r="K753" t="s">
        <v>18</v>
      </c>
      <c r="L753" t="s">
        <v>25</v>
      </c>
      <c r="M753">
        <v>55</v>
      </c>
      <c r="Q753" t="s">
        <v>149</v>
      </c>
      <c r="R753" t="s">
        <v>587</v>
      </c>
      <c r="T753">
        <v>16</v>
      </c>
      <c r="U753">
        <v>16</v>
      </c>
      <c r="V753" t="s">
        <v>1250</v>
      </c>
      <c r="Y753" t="s">
        <v>563</v>
      </c>
      <c r="Z753" t="s">
        <v>563</v>
      </c>
    </row>
    <row r="754" spans="1:26" x14ac:dyDescent="0.25">
      <c r="A754" t="s">
        <v>149</v>
      </c>
      <c r="B754" t="s">
        <v>2795</v>
      </c>
      <c r="C754" t="s">
        <v>4191</v>
      </c>
      <c r="D754" t="s">
        <v>2794</v>
      </c>
      <c r="E754" t="s">
        <v>2795</v>
      </c>
      <c r="F754" t="s">
        <v>2796</v>
      </c>
      <c r="G754" t="s">
        <v>16</v>
      </c>
      <c r="H754" t="s">
        <v>2797</v>
      </c>
      <c r="J754" t="s">
        <v>17</v>
      </c>
      <c r="K754" t="s">
        <v>18</v>
      </c>
      <c r="L754" t="s">
        <v>25</v>
      </c>
      <c r="M754">
        <v>30</v>
      </c>
      <c r="Q754" t="s">
        <v>149</v>
      </c>
      <c r="R754" t="s">
        <v>2738</v>
      </c>
      <c r="T754">
        <v>16</v>
      </c>
      <c r="U754">
        <v>16</v>
      </c>
      <c r="V754" t="s">
        <v>1250</v>
      </c>
      <c r="Y754" t="s">
        <v>563</v>
      </c>
      <c r="Z754" t="s">
        <v>563</v>
      </c>
    </row>
    <row r="755" spans="1:26" x14ac:dyDescent="0.25">
      <c r="A755" t="s">
        <v>149</v>
      </c>
      <c r="B755" t="s">
        <v>156</v>
      </c>
      <c r="C755" t="s">
        <v>4192</v>
      </c>
      <c r="D755" t="s">
        <v>154</v>
      </c>
      <c r="E755" t="s">
        <v>156</v>
      </c>
      <c r="F755" t="s">
        <v>155</v>
      </c>
      <c r="G755" t="s">
        <v>16</v>
      </c>
      <c r="H755" t="s">
        <v>2735</v>
      </c>
      <c r="J755" t="s">
        <v>17</v>
      </c>
      <c r="K755" t="s">
        <v>23</v>
      </c>
      <c r="L755" t="s">
        <v>25</v>
      </c>
      <c r="M755">
        <v>33</v>
      </c>
      <c r="Q755" t="s">
        <v>149</v>
      </c>
      <c r="R755" t="s">
        <v>586</v>
      </c>
      <c r="T755">
        <v>16</v>
      </c>
      <c r="U755">
        <v>16</v>
      </c>
      <c r="V755" t="s">
        <v>1250</v>
      </c>
      <c r="Y755" t="s">
        <v>563</v>
      </c>
      <c r="Z755" t="s">
        <v>563</v>
      </c>
    </row>
    <row r="756" spans="1:26" x14ac:dyDescent="0.25">
      <c r="A756" t="s">
        <v>149</v>
      </c>
      <c r="B756" t="s">
        <v>1104</v>
      </c>
      <c r="C756" t="s">
        <v>4193</v>
      </c>
      <c r="D756" t="s">
        <v>157</v>
      </c>
      <c r="E756" t="s">
        <v>1104</v>
      </c>
      <c r="F756" t="s">
        <v>158</v>
      </c>
      <c r="G756" t="s">
        <v>16</v>
      </c>
      <c r="H756" t="s">
        <v>2736</v>
      </c>
      <c r="I756" t="s">
        <v>2737</v>
      </c>
      <c r="J756" t="s">
        <v>17</v>
      </c>
      <c r="K756" t="s">
        <v>23</v>
      </c>
      <c r="L756" t="s">
        <v>276</v>
      </c>
      <c r="M756">
        <v>30</v>
      </c>
      <c r="Q756" t="s">
        <v>149</v>
      </c>
      <c r="R756" t="s">
        <v>2738</v>
      </c>
      <c r="S756" t="s">
        <v>2738</v>
      </c>
      <c r="T756">
        <v>16</v>
      </c>
      <c r="U756">
        <v>16</v>
      </c>
      <c r="V756" t="s">
        <v>1250</v>
      </c>
      <c r="Y756" t="s">
        <v>3416</v>
      </c>
      <c r="Z756" t="s">
        <v>3392</v>
      </c>
    </row>
    <row r="757" spans="1:26" x14ac:dyDescent="0.25">
      <c r="A757" t="s">
        <v>149</v>
      </c>
      <c r="B757" t="s">
        <v>2732</v>
      </c>
      <c r="C757" t="s">
        <v>4194</v>
      </c>
      <c r="D757" t="s">
        <v>2731</v>
      </c>
      <c r="E757" t="s">
        <v>2732</v>
      </c>
      <c r="F757" t="s">
        <v>2733</v>
      </c>
      <c r="G757" t="s">
        <v>16</v>
      </c>
      <c r="I757" t="s">
        <v>2734</v>
      </c>
      <c r="J757" t="s">
        <v>17</v>
      </c>
      <c r="K757" t="s">
        <v>23</v>
      </c>
      <c r="L757" t="s">
        <v>2075</v>
      </c>
      <c r="M757">
        <v>36</v>
      </c>
      <c r="Q757" t="s">
        <v>149</v>
      </c>
      <c r="R757" t="s">
        <v>585</v>
      </c>
      <c r="S757" t="s">
        <v>585</v>
      </c>
      <c r="T757">
        <v>24</v>
      </c>
      <c r="U757">
        <v>24</v>
      </c>
      <c r="V757" t="s">
        <v>1250</v>
      </c>
      <c r="Y757" t="s">
        <v>3399</v>
      </c>
      <c r="Z757" t="s">
        <v>755</v>
      </c>
    </row>
    <row r="758" spans="1:26" x14ac:dyDescent="0.25">
      <c r="A758" t="s">
        <v>149</v>
      </c>
      <c r="B758" t="s">
        <v>1141</v>
      </c>
      <c r="C758" t="s">
        <v>4195</v>
      </c>
      <c r="D758" t="s">
        <v>159</v>
      </c>
      <c r="E758" t="s">
        <v>1141</v>
      </c>
      <c r="F758" t="s">
        <v>160</v>
      </c>
      <c r="G758" t="s">
        <v>16</v>
      </c>
      <c r="H758" t="s">
        <v>2744</v>
      </c>
      <c r="I758" t="s">
        <v>2745</v>
      </c>
      <c r="J758" t="s">
        <v>17</v>
      </c>
      <c r="K758" t="s">
        <v>23</v>
      </c>
      <c r="L758" t="s">
        <v>276</v>
      </c>
      <c r="M758">
        <v>30</v>
      </c>
      <c r="Q758" t="s">
        <v>149</v>
      </c>
      <c r="R758" t="s">
        <v>584</v>
      </c>
      <c r="S758" t="s">
        <v>584</v>
      </c>
      <c r="T758">
        <v>16</v>
      </c>
      <c r="U758">
        <v>16</v>
      </c>
      <c r="V758" t="s">
        <v>1250</v>
      </c>
      <c r="Y758" t="s">
        <v>3401</v>
      </c>
      <c r="Z758" t="s">
        <v>3382</v>
      </c>
    </row>
    <row r="759" spans="1:26" x14ac:dyDescent="0.25">
      <c r="A759" t="s">
        <v>149</v>
      </c>
      <c r="B759" t="s">
        <v>1916</v>
      </c>
      <c r="C759" t="s">
        <v>4196</v>
      </c>
      <c r="D759" t="s">
        <v>1915</v>
      </c>
      <c r="E759" t="s">
        <v>1916</v>
      </c>
      <c r="F759" t="s">
        <v>1917</v>
      </c>
      <c r="G759" t="s">
        <v>16</v>
      </c>
      <c r="H759" t="s">
        <v>1918</v>
      </c>
      <c r="J759" t="s">
        <v>17</v>
      </c>
      <c r="K759" t="s">
        <v>18</v>
      </c>
      <c r="L759" t="s">
        <v>25</v>
      </c>
      <c r="M759">
        <v>39</v>
      </c>
      <c r="Q759" t="s">
        <v>149</v>
      </c>
      <c r="R759" t="s">
        <v>587</v>
      </c>
      <c r="T759">
        <v>16</v>
      </c>
      <c r="U759">
        <v>16</v>
      </c>
      <c r="V759" t="s">
        <v>1250</v>
      </c>
      <c r="Y759" t="s">
        <v>563</v>
      </c>
      <c r="Z759" t="s">
        <v>563</v>
      </c>
    </row>
    <row r="760" spans="1:26" x14ac:dyDescent="0.25">
      <c r="A760" t="s">
        <v>149</v>
      </c>
      <c r="B760" t="s">
        <v>1919</v>
      </c>
      <c r="C760" t="s">
        <v>4197</v>
      </c>
      <c r="D760" t="s">
        <v>1915</v>
      </c>
      <c r="E760" t="s">
        <v>1919</v>
      </c>
      <c r="F760" t="s">
        <v>1917</v>
      </c>
      <c r="G760" t="s">
        <v>16</v>
      </c>
      <c r="H760" t="s">
        <v>1920</v>
      </c>
      <c r="J760" t="s">
        <v>17</v>
      </c>
      <c r="K760" t="s">
        <v>23</v>
      </c>
      <c r="L760" t="s">
        <v>25</v>
      </c>
      <c r="M760">
        <v>30</v>
      </c>
      <c r="Q760" t="s">
        <v>149</v>
      </c>
      <c r="R760" t="s">
        <v>1921</v>
      </c>
      <c r="T760">
        <v>16</v>
      </c>
      <c r="U760">
        <v>16</v>
      </c>
      <c r="V760" t="s">
        <v>1250</v>
      </c>
      <c r="Y760" t="s">
        <v>563</v>
      </c>
      <c r="Z760" t="s">
        <v>563</v>
      </c>
    </row>
    <row r="761" spans="1:26" x14ac:dyDescent="0.25">
      <c r="A761" t="s">
        <v>149</v>
      </c>
      <c r="B761" t="s">
        <v>1922</v>
      </c>
      <c r="C761" t="s">
        <v>4198</v>
      </c>
      <c r="D761" t="s">
        <v>271</v>
      </c>
      <c r="E761" t="s">
        <v>1922</v>
      </c>
      <c r="F761" t="s">
        <v>272</v>
      </c>
      <c r="G761" t="s">
        <v>16</v>
      </c>
      <c r="H761" t="s">
        <v>1923</v>
      </c>
      <c r="J761" t="s">
        <v>17</v>
      </c>
      <c r="K761" t="s">
        <v>18</v>
      </c>
      <c r="L761" t="s">
        <v>67</v>
      </c>
      <c r="M761">
        <v>30</v>
      </c>
      <c r="O761" t="s">
        <v>22</v>
      </c>
      <c r="Q761" t="s">
        <v>149</v>
      </c>
      <c r="R761" t="s">
        <v>588</v>
      </c>
      <c r="T761">
        <v>16</v>
      </c>
      <c r="U761">
        <v>16</v>
      </c>
      <c r="V761" t="s">
        <v>1250</v>
      </c>
      <c r="Y761" t="s">
        <v>563</v>
      </c>
      <c r="Z761" t="s">
        <v>563</v>
      </c>
    </row>
    <row r="762" spans="1:26" x14ac:dyDescent="0.25">
      <c r="A762" t="s">
        <v>149</v>
      </c>
      <c r="B762" t="s">
        <v>542</v>
      </c>
      <c r="C762" t="s">
        <v>4199</v>
      </c>
      <c r="D762" t="s">
        <v>271</v>
      </c>
      <c r="E762" t="s">
        <v>542</v>
      </c>
      <c r="F762" t="s">
        <v>272</v>
      </c>
      <c r="G762" t="s">
        <v>16</v>
      </c>
      <c r="H762" t="s">
        <v>1924</v>
      </c>
      <c r="J762" t="s">
        <v>17</v>
      </c>
      <c r="K762" t="s">
        <v>23</v>
      </c>
      <c r="L762" t="s">
        <v>67</v>
      </c>
      <c r="M762">
        <v>30</v>
      </c>
      <c r="O762" t="s">
        <v>22</v>
      </c>
      <c r="Q762" t="s">
        <v>149</v>
      </c>
      <c r="R762" t="s">
        <v>588</v>
      </c>
      <c r="T762">
        <v>16</v>
      </c>
      <c r="U762">
        <v>16</v>
      </c>
      <c r="V762" t="s">
        <v>1250</v>
      </c>
      <c r="Y762" t="s">
        <v>563</v>
      </c>
      <c r="Z762" t="s">
        <v>563</v>
      </c>
    </row>
    <row r="763" spans="1:26" x14ac:dyDescent="0.25">
      <c r="A763" t="s">
        <v>161</v>
      </c>
      <c r="B763" t="s">
        <v>1925</v>
      </c>
      <c r="C763" t="s">
        <v>4200</v>
      </c>
      <c r="D763" t="s">
        <v>165</v>
      </c>
      <c r="E763" t="s">
        <v>1925</v>
      </c>
      <c r="F763" t="s">
        <v>166</v>
      </c>
      <c r="G763" t="s">
        <v>21</v>
      </c>
      <c r="H763" t="s">
        <v>1926</v>
      </c>
      <c r="I763" t="s">
        <v>1927</v>
      </c>
      <c r="J763" t="s">
        <v>36</v>
      </c>
      <c r="K763" t="s">
        <v>18</v>
      </c>
      <c r="L763" t="s">
        <v>282</v>
      </c>
      <c r="M763">
        <v>45</v>
      </c>
      <c r="O763" t="s">
        <v>22</v>
      </c>
      <c r="Q763" t="s">
        <v>161</v>
      </c>
      <c r="R763" t="s">
        <v>936</v>
      </c>
      <c r="S763" t="s">
        <v>936</v>
      </c>
      <c r="T763">
        <v>16</v>
      </c>
      <c r="U763">
        <v>16</v>
      </c>
      <c r="V763" t="s">
        <v>1250</v>
      </c>
      <c r="Y763" t="s">
        <v>3417</v>
      </c>
      <c r="Z763" t="s">
        <v>1210</v>
      </c>
    </row>
    <row r="764" spans="1:26" x14ac:dyDescent="0.25">
      <c r="A764" t="s">
        <v>161</v>
      </c>
      <c r="B764" t="s">
        <v>1106</v>
      </c>
      <c r="C764" t="s">
        <v>4201</v>
      </c>
      <c r="D764" t="s">
        <v>165</v>
      </c>
      <c r="E764" t="s">
        <v>1106</v>
      </c>
      <c r="F764" t="s">
        <v>166</v>
      </c>
      <c r="G764" t="s">
        <v>21</v>
      </c>
      <c r="H764" t="s">
        <v>1928</v>
      </c>
      <c r="I764" t="s">
        <v>1929</v>
      </c>
      <c r="J764" t="s">
        <v>36</v>
      </c>
      <c r="K764" t="s">
        <v>23</v>
      </c>
      <c r="L764" t="s">
        <v>282</v>
      </c>
      <c r="M764">
        <v>45</v>
      </c>
      <c r="O764" t="s">
        <v>22</v>
      </c>
      <c r="Q764" t="s">
        <v>161</v>
      </c>
      <c r="R764" t="s">
        <v>577</v>
      </c>
      <c r="S764" t="s">
        <v>577</v>
      </c>
      <c r="T764">
        <v>16</v>
      </c>
      <c r="U764">
        <v>16</v>
      </c>
      <c r="V764" t="s">
        <v>1250</v>
      </c>
      <c r="Y764" t="s">
        <v>3404</v>
      </c>
      <c r="Z764" t="s">
        <v>1200</v>
      </c>
    </row>
    <row r="765" spans="1:26" x14ac:dyDescent="0.25">
      <c r="A765" t="s">
        <v>161</v>
      </c>
      <c r="B765" t="s">
        <v>1930</v>
      </c>
      <c r="C765" t="s">
        <v>4202</v>
      </c>
      <c r="D765" t="s">
        <v>165</v>
      </c>
      <c r="E765" t="s">
        <v>1930</v>
      </c>
      <c r="F765" t="s">
        <v>166</v>
      </c>
      <c r="G765" t="s">
        <v>24</v>
      </c>
      <c r="H765" t="s">
        <v>1931</v>
      </c>
      <c r="I765" t="s">
        <v>1927</v>
      </c>
      <c r="J765" t="s">
        <v>36</v>
      </c>
      <c r="K765" t="s">
        <v>18</v>
      </c>
      <c r="L765" t="s">
        <v>282</v>
      </c>
      <c r="M765">
        <v>45</v>
      </c>
      <c r="O765" t="s">
        <v>22</v>
      </c>
      <c r="Q765" t="s">
        <v>161</v>
      </c>
      <c r="R765" t="s">
        <v>469</v>
      </c>
      <c r="S765" t="s">
        <v>578</v>
      </c>
      <c r="T765">
        <v>16</v>
      </c>
      <c r="U765">
        <v>16</v>
      </c>
      <c r="V765" t="s">
        <v>1250</v>
      </c>
      <c r="Y765" t="s">
        <v>3417</v>
      </c>
      <c r="Z765" t="s">
        <v>1210</v>
      </c>
    </row>
    <row r="766" spans="1:26" x14ac:dyDescent="0.25">
      <c r="A766" t="s">
        <v>161</v>
      </c>
      <c r="B766" t="s">
        <v>264</v>
      </c>
      <c r="C766" t="s">
        <v>4203</v>
      </c>
      <c r="D766" t="s">
        <v>165</v>
      </c>
      <c r="E766" t="s">
        <v>264</v>
      </c>
      <c r="F766" t="s">
        <v>166</v>
      </c>
      <c r="G766" t="s">
        <v>24</v>
      </c>
      <c r="H766" t="s">
        <v>1932</v>
      </c>
      <c r="I766" t="s">
        <v>1933</v>
      </c>
      <c r="J766" t="s">
        <v>36</v>
      </c>
      <c r="K766" t="s">
        <v>23</v>
      </c>
      <c r="L766" t="s">
        <v>282</v>
      </c>
      <c r="M766">
        <v>45</v>
      </c>
      <c r="O766" t="s">
        <v>22</v>
      </c>
      <c r="Q766" t="s">
        <v>161</v>
      </c>
      <c r="R766" t="s">
        <v>320</v>
      </c>
      <c r="S766" t="s">
        <v>320</v>
      </c>
      <c r="T766">
        <v>16</v>
      </c>
      <c r="U766">
        <v>16</v>
      </c>
      <c r="V766" t="s">
        <v>1250</v>
      </c>
      <c r="Y766" t="s">
        <v>3404</v>
      </c>
      <c r="Z766" t="s">
        <v>1200</v>
      </c>
    </row>
    <row r="767" spans="1:26" x14ac:dyDescent="0.25">
      <c r="A767" t="s">
        <v>161</v>
      </c>
      <c r="B767" t="s">
        <v>2700</v>
      </c>
      <c r="C767" t="s">
        <v>4204</v>
      </c>
      <c r="D767" t="s">
        <v>165</v>
      </c>
      <c r="E767" t="s">
        <v>2700</v>
      </c>
      <c r="F767" t="s">
        <v>166</v>
      </c>
      <c r="G767" t="s">
        <v>16</v>
      </c>
      <c r="H767" t="s">
        <v>2701</v>
      </c>
      <c r="I767" t="s">
        <v>2702</v>
      </c>
      <c r="J767" t="s">
        <v>17</v>
      </c>
      <c r="K767" t="s">
        <v>23</v>
      </c>
      <c r="L767" t="s">
        <v>282</v>
      </c>
      <c r="M767">
        <v>45</v>
      </c>
      <c r="O767" t="s">
        <v>22</v>
      </c>
      <c r="Q767" t="s">
        <v>161</v>
      </c>
      <c r="R767" t="s">
        <v>318</v>
      </c>
      <c r="S767" t="s">
        <v>318</v>
      </c>
      <c r="T767">
        <v>16</v>
      </c>
      <c r="U767">
        <v>16</v>
      </c>
      <c r="V767" t="s">
        <v>1250</v>
      </c>
      <c r="Y767" t="s">
        <v>3404</v>
      </c>
      <c r="Z767" t="s">
        <v>1200</v>
      </c>
    </row>
    <row r="768" spans="1:26" x14ac:dyDescent="0.25">
      <c r="A768" t="s">
        <v>161</v>
      </c>
      <c r="B768" t="s">
        <v>2709</v>
      </c>
      <c r="C768" t="s">
        <v>4205</v>
      </c>
      <c r="D768" t="s">
        <v>165</v>
      </c>
      <c r="E768" t="s">
        <v>2709</v>
      </c>
      <c r="F768" t="s">
        <v>166</v>
      </c>
      <c r="G768" t="s">
        <v>28</v>
      </c>
      <c r="H768" t="s">
        <v>2710</v>
      </c>
      <c r="I768" t="s">
        <v>2711</v>
      </c>
      <c r="J768" t="s">
        <v>17</v>
      </c>
      <c r="K768" t="s">
        <v>18</v>
      </c>
      <c r="L768" t="s">
        <v>282</v>
      </c>
      <c r="M768">
        <v>79</v>
      </c>
      <c r="O768" t="s">
        <v>22</v>
      </c>
      <c r="Q768" t="s">
        <v>161</v>
      </c>
      <c r="R768" t="s">
        <v>321</v>
      </c>
      <c r="S768" t="s">
        <v>321</v>
      </c>
      <c r="T768">
        <v>16</v>
      </c>
      <c r="U768">
        <v>16</v>
      </c>
      <c r="V768" t="s">
        <v>1250</v>
      </c>
      <c r="Y768" t="s">
        <v>3430</v>
      </c>
      <c r="Z768" t="s">
        <v>1209</v>
      </c>
    </row>
    <row r="769" spans="1:26" x14ac:dyDescent="0.25">
      <c r="A769" t="s">
        <v>161</v>
      </c>
      <c r="B769" t="s">
        <v>1942</v>
      </c>
      <c r="C769" t="s">
        <v>4206</v>
      </c>
      <c r="D769" t="s">
        <v>167</v>
      </c>
      <c r="E769" t="s">
        <v>1942</v>
      </c>
      <c r="F769" t="s">
        <v>168</v>
      </c>
      <c r="G769" t="s">
        <v>21</v>
      </c>
      <c r="H769" t="s">
        <v>1943</v>
      </c>
      <c r="J769" t="s">
        <v>36</v>
      </c>
      <c r="K769" t="s">
        <v>18</v>
      </c>
      <c r="L769" t="s">
        <v>25</v>
      </c>
      <c r="M769">
        <v>60</v>
      </c>
      <c r="O769" t="s">
        <v>22</v>
      </c>
      <c r="P769" t="s">
        <v>22</v>
      </c>
      <c r="Q769" t="s">
        <v>161</v>
      </c>
      <c r="R769" t="s">
        <v>474</v>
      </c>
      <c r="T769">
        <v>16</v>
      </c>
      <c r="U769">
        <v>16</v>
      </c>
      <c r="V769" t="s">
        <v>1250</v>
      </c>
      <c r="Y769" t="s">
        <v>563</v>
      </c>
      <c r="Z769" t="s">
        <v>563</v>
      </c>
    </row>
    <row r="770" spans="1:26" x14ac:dyDescent="0.25">
      <c r="A770" t="s">
        <v>161</v>
      </c>
      <c r="B770" t="s">
        <v>1936</v>
      </c>
      <c r="C770" t="s">
        <v>4207</v>
      </c>
      <c r="D770" t="s">
        <v>167</v>
      </c>
      <c r="E770" t="s">
        <v>1936</v>
      </c>
      <c r="F770" t="s">
        <v>168</v>
      </c>
      <c r="G770" t="s">
        <v>21</v>
      </c>
      <c r="H770" t="s">
        <v>1937</v>
      </c>
      <c r="J770" t="s">
        <v>36</v>
      </c>
      <c r="K770" t="s">
        <v>23</v>
      </c>
      <c r="L770" t="s">
        <v>25</v>
      </c>
      <c r="M770">
        <v>90</v>
      </c>
      <c r="O770" t="s">
        <v>22</v>
      </c>
      <c r="P770" t="s">
        <v>22</v>
      </c>
      <c r="Q770" t="s">
        <v>161</v>
      </c>
      <c r="R770" t="s">
        <v>476</v>
      </c>
      <c r="T770">
        <v>16</v>
      </c>
      <c r="U770">
        <v>16</v>
      </c>
      <c r="V770" t="s">
        <v>1250</v>
      </c>
      <c r="Y770" t="s">
        <v>563</v>
      </c>
      <c r="Z770" t="s">
        <v>563</v>
      </c>
    </row>
    <row r="771" spans="1:26" x14ac:dyDescent="0.25">
      <c r="A771" t="s">
        <v>161</v>
      </c>
      <c r="B771" t="s">
        <v>1944</v>
      </c>
      <c r="C771" t="s">
        <v>4208</v>
      </c>
      <c r="D771" t="s">
        <v>167</v>
      </c>
      <c r="E771" t="s">
        <v>1944</v>
      </c>
      <c r="F771" t="s">
        <v>168</v>
      </c>
      <c r="G771" t="s">
        <v>24</v>
      </c>
      <c r="H771" t="s">
        <v>1945</v>
      </c>
      <c r="J771" t="s">
        <v>36</v>
      </c>
      <c r="K771" t="s">
        <v>18</v>
      </c>
      <c r="L771" t="s">
        <v>25</v>
      </c>
      <c r="M771">
        <v>60</v>
      </c>
      <c r="O771" t="s">
        <v>22</v>
      </c>
      <c r="P771" t="s">
        <v>22</v>
      </c>
      <c r="Q771" t="s">
        <v>161</v>
      </c>
      <c r="R771" t="s">
        <v>910</v>
      </c>
      <c r="T771">
        <v>16</v>
      </c>
      <c r="U771">
        <v>16</v>
      </c>
      <c r="V771" t="s">
        <v>1250</v>
      </c>
      <c r="Y771" t="s">
        <v>563</v>
      </c>
      <c r="Z771" t="s">
        <v>563</v>
      </c>
    </row>
    <row r="772" spans="1:26" x14ac:dyDescent="0.25">
      <c r="A772" t="s">
        <v>161</v>
      </c>
      <c r="B772" t="s">
        <v>1938</v>
      </c>
      <c r="C772" t="s">
        <v>4209</v>
      </c>
      <c r="D772" t="s">
        <v>167</v>
      </c>
      <c r="E772" t="s">
        <v>1938</v>
      </c>
      <c r="F772" t="s">
        <v>168</v>
      </c>
      <c r="G772" t="s">
        <v>24</v>
      </c>
      <c r="H772" t="s">
        <v>1939</v>
      </c>
      <c r="J772" t="s">
        <v>36</v>
      </c>
      <c r="K772" t="s">
        <v>23</v>
      </c>
      <c r="L772" t="s">
        <v>25</v>
      </c>
      <c r="M772">
        <v>106</v>
      </c>
      <c r="O772" t="s">
        <v>22</v>
      </c>
      <c r="P772" t="s">
        <v>22</v>
      </c>
      <c r="Q772" t="s">
        <v>161</v>
      </c>
      <c r="R772" t="s">
        <v>567</v>
      </c>
      <c r="T772">
        <v>16</v>
      </c>
      <c r="U772">
        <v>16</v>
      </c>
      <c r="V772" t="s">
        <v>1250</v>
      </c>
      <c r="Y772" t="s">
        <v>563</v>
      </c>
      <c r="Z772" t="s">
        <v>563</v>
      </c>
    </row>
    <row r="773" spans="1:26" x14ac:dyDescent="0.25">
      <c r="A773" t="s">
        <v>161</v>
      </c>
      <c r="B773" t="s">
        <v>1934</v>
      </c>
      <c r="C773" t="s">
        <v>4210</v>
      </c>
      <c r="D773" t="s">
        <v>167</v>
      </c>
      <c r="E773" t="s">
        <v>1934</v>
      </c>
      <c r="F773" t="s">
        <v>168</v>
      </c>
      <c r="G773" t="s">
        <v>16</v>
      </c>
      <c r="H773" t="s">
        <v>1935</v>
      </c>
      <c r="J773" t="s">
        <v>17</v>
      </c>
      <c r="K773" t="s">
        <v>18</v>
      </c>
      <c r="L773" t="s">
        <v>25</v>
      </c>
      <c r="M773">
        <v>82</v>
      </c>
      <c r="O773" t="s">
        <v>22</v>
      </c>
      <c r="P773" t="s">
        <v>22</v>
      </c>
      <c r="Q773" t="s">
        <v>161</v>
      </c>
      <c r="R773" t="s">
        <v>477</v>
      </c>
      <c r="T773">
        <v>16</v>
      </c>
      <c r="U773">
        <v>16</v>
      </c>
      <c r="V773" t="s">
        <v>1250</v>
      </c>
      <c r="Y773" t="s">
        <v>563</v>
      </c>
      <c r="Z773" t="s">
        <v>563</v>
      </c>
    </row>
    <row r="774" spans="1:26" x14ac:dyDescent="0.25">
      <c r="A774" t="s">
        <v>161</v>
      </c>
      <c r="B774" t="s">
        <v>1940</v>
      </c>
      <c r="C774" t="s">
        <v>4211</v>
      </c>
      <c r="D774" t="s">
        <v>167</v>
      </c>
      <c r="E774" t="s">
        <v>1940</v>
      </c>
      <c r="F774" t="s">
        <v>168</v>
      </c>
      <c r="G774" t="s">
        <v>16</v>
      </c>
      <c r="H774" t="s">
        <v>1941</v>
      </c>
      <c r="J774" t="s">
        <v>17</v>
      </c>
      <c r="K774" t="s">
        <v>23</v>
      </c>
      <c r="L774" t="s">
        <v>25</v>
      </c>
      <c r="M774">
        <v>72</v>
      </c>
      <c r="O774" t="s">
        <v>22</v>
      </c>
      <c r="P774" t="s">
        <v>22</v>
      </c>
      <c r="Q774" t="s">
        <v>161</v>
      </c>
      <c r="R774" t="s">
        <v>910</v>
      </c>
      <c r="T774">
        <v>16</v>
      </c>
      <c r="U774">
        <v>16</v>
      </c>
      <c r="V774" t="s">
        <v>1250</v>
      </c>
      <c r="Y774" t="s">
        <v>563</v>
      </c>
      <c r="Z774" t="s">
        <v>563</v>
      </c>
    </row>
    <row r="775" spans="1:26" x14ac:dyDescent="0.25">
      <c r="A775" t="s">
        <v>161</v>
      </c>
      <c r="B775" t="s">
        <v>1946</v>
      </c>
      <c r="C775" t="s">
        <v>4212</v>
      </c>
      <c r="D775" t="s">
        <v>167</v>
      </c>
      <c r="E775" t="s">
        <v>1946</v>
      </c>
      <c r="F775" t="s">
        <v>168</v>
      </c>
      <c r="G775" t="s">
        <v>28</v>
      </c>
      <c r="H775" t="s">
        <v>1947</v>
      </c>
      <c r="J775" t="s">
        <v>17</v>
      </c>
      <c r="K775" t="s">
        <v>18</v>
      </c>
      <c r="L775" t="s">
        <v>25</v>
      </c>
      <c r="M775">
        <v>60</v>
      </c>
      <c r="O775" t="s">
        <v>22</v>
      </c>
      <c r="P775" t="s">
        <v>22</v>
      </c>
      <c r="Q775" t="s">
        <v>161</v>
      </c>
      <c r="R775" t="s">
        <v>479</v>
      </c>
      <c r="T775">
        <v>16</v>
      </c>
      <c r="U775">
        <v>16</v>
      </c>
      <c r="V775" t="s">
        <v>1250</v>
      </c>
      <c r="Y775" t="s">
        <v>563</v>
      </c>
      <c r="Z775" t="s">
        <v>563</v>
      </c>
    </row>
    <row r="776" spans="1:26" x14ac:dyDescent="0.25">
      <c r="A776" t="s">
        <v>161</v>
      </c>
      <c r="B776" t="s">
        <v>3313</v>
      </c>
      <c r="C776" t="s">
        <v>4213</v>
      </c>
      <c r="D776" t="s">
        <v>2881</v>
      </c>
      <c r="E776" t="s">
        <v>3313</v>
      </c>
      <c r="F776" t="s">
        <v>2883</v>
      </c>
      <c r="G776" t="s">
        <v>21</v>
      </c>
      <c r="I776" t="s">
        <v>3314</v>
      </c>
      <c r="J776" t="s">
        <v>17</v>
      </c>
      <c r="K776" t="s">
        <v>18</v>
      </c>
      <c r="L776" t="s">
        <v>2870</v>
      </c>
      <c r="M776">
        <v>30</v>
      </c>
      <c r="O776" t="s">
        <v>22</v>
      </c>
      <c r="Q776" t="s">
        <v>161</v>
      </c>
      <c r="R776" t="s">
        <v>475</v>
      </c>
      <c r="T776">
        <v>8</v>
      </c>
      <c r="U776">
        <v>8</v>
      </c>
      <c r="V776" t="s">
        <v>1250</v>
      </c>
      <c r="Y776" t="s">
        <v>3412</v>
      </c>
      <c r="Z776" t="s">
        <v>770</v>
      </c>
    </row>
    <row r="777" spans="1:26" x14ac:dyDescent="0.25">
      <c r="A777" t="s">
        <v>161</v>
      </c>
      <c r="B777" t="s">
        <v>3315</v>
      </c>
      <c r="C777" t="s">
        <v>4214</v>
      </c>
      <c r="D777" t="s">
        <v>2881</v>
      </c>
      <c r="E777" t="s">
        <v>3315</v>
      </c>
      <c r="F777" t="s">
        <v>2883</v>
      </c>
      <c r="G777" t="s">
        <v>21</v>
      </c>
      <c r="I777" t="s">
        <v>2875</v>
      </c>
      <c r="J777" t="s">
        <v>36</v>
      </c>
      <c r="K777" t="s">
        <v>18</v>
      </c>
      <c r="L777" t="s">
        <v>2870</v>
      </c>
      <c r="M777">
        <v>30</v>
      </c>
      <c r="O777" t="s">
        <v>22</v>
      </c>
      <c r="Q777" t="s">
        <v>161</v>
      </c>
      <c r="R777" t="s">
        <v>964</v>
      </c>
      <c r="T777">
        <v>8</v>
      </c>
      <c r="U777">
        <v>8</v>
      </c>
      <c r="V777" t="s">
        <v>1250</v>
      </c>
      <c r="Y777" t="s">
        <v>3412</v>
      </c>
      <c r="Z777" t="s">
        <v>770</v>
      </c>
    </row>
    <row r="778" spans="1:26" x14ac:dyDescent="0.25">
      <c r="A778" t="s">
        <v>161</v>
      </c>
      <c r="B778" t="s">
        <v>3310</v>
      </c>
      <c r="C778" t="s">
        <v>4215</v>
      </c>
      <c r="D778" t="s">
        <v>2881</v>
      </c>
      <c r="E778" t="s">
        <v>3310</v>
      </c>
      <c r="F778" t="s">
        <v>2883</v>
      </c>
      <c r="G778" t="s">
        <v>21</v>
      </c>
      <c r="I778" t="s">
        <v>2872</v>
      </c>
      <c r="J778" t="s">
        <v>17</v>
      </c>
      <c r="K778" t="s">
        <v>23</v>
      </c>
      <c r="L778" t="s">
        <v>2870</v>
      </c>
      <c r="M778">
        <v>30</v>
      </c>
      <c r="O778" t="s">
        <v>22</v>
      </c>
      <c r="Q778" t="s">
        <v>161</v>
      </c>
      <c r="R778" t="s">
        <v>614</v>
      </c>
      <c r="T778">
        <v>8</v>
      </c>
      <c r="U778">
        <v>8</v>
      </c>
      <c r="V778" t="s">
        <v>1250</v>
      </c>
      <c r="Y778" t="s">
        <v>3400</v>
      </c>
      <c r="Z778" t="s">
        <v>739</v>
      </c>
    </row>
    <row r="779" spans="1:26" x14ac:dyDescent="0.25">
      <c r="A779" t="s">
        <v>161</v>
      </c>
      <c r="B779" t="s">
        <v>3311</v>
      </c>
      <c r="C779" t="s">
        <v>4216</v>
      </c>
      <c r="D779" t="s">
        <v>2881</v>
      </c>
      <c r="E779" t="s">
        <v>3311</v>
      </c>
      <c r="F779" t="s">
        <v>2883</v>
      </c>
      <c r="G779" t="s">
        <v>24</v>
      </c>
      <c r="I779" t="s">
        <v>3312</v>
      </c>
      <c r="J779" t="s">
        <v>17</v>
      </c>
      <c r="K779" t="s">
        <v>23</v>
      </c>
      <c r="L779" t="s">
        <v>2870</v>
      </c>
      <c r="M779">
        <v>30</v>
      </c>
      <c r="O779" t="s">
        <v>22</v>
      </c>
      <c r="Q779" t="s">
        <v>161</v>
      </c>
      <c r="R779" t="s">
        <v>964</v>
      </c>
      <c r="T779">
        <v>8</v>
      </c>
      <c r="U779">
        <v>8</v>
      </c>
      <c r="V779" t="s">
        <v>1250</v>
      </c>
      <c r="Y779" t="s">
        <v>3400</v>
      </c>
      <c r="Z779" t="s">
        <v>739</v>
      </c>
    </row>
    <row r="780" spans="1:26" x14ac:dyDescent="0.25">
      <c r="A780" t="s">
        <v>161</v>
      </c>
      <c r="B780" t="s">
        <v>2884</v>
      </c>
      <c r="C780" t="s">
        <v>4217</v>
      </c>
      <c r="D780" t="s">
        <v>2881</v>
      </c>
      <c r="E780" t="s">
        <v>2884</v>
      </c>
      <c r="F780" t="s">
        <v>2883</v>
      </c>
      <c r="G780" t="s">
        <v>16</v>
      </c>
      <c r="I780" t="s">
        <v>2869</v>
      </c>
      <c r="J780" t="s">
        <v>17</v>
      </c>
      <c r="K780" t="s">
        <v>18</v>
      </c>
      <c r="L780" t="s">
        <v>2870</v>
      </c>
      <c r="M780">
        <v>58</v>
      </c>
      <c r="O780" t="s">
        <v>22</v>
      </c>
      <c r="Q780" t="s">
        <v>161</v>
      </c>
      <c r="S780" t="s">
        <v>777</v>
      </c>
      <c r="T780">
        <v>8</v>
      </c>
      <c r="U780">
        <v>8</v>
      </c>
      <c r="V780" t="s">
        <v>1250</v>
      </c>
      <c r="Y780" t="s">
        <v>3412</v>
      </c>
      <c r="Z780" t="s">
        <v>770</v>
      </c>
    </row>
    <row r="781" spans="1:26" x14ac:dyDescent="0.25">
      <c r="A781" t="s">
        <v>161</v>
      </c>
      <c r="B781" t="s">
        <v>2885</v>
      </c>
      <c r="C781" t="s">
        <v>4218</v>
      </c>
      <c r="D781" t="s">
        <v>2881</v>
      </c>
      <c r="E781" t="s">
        <v>2885</v>
      </c>
      <c r="F781" t="s">
        <v>2883</v>
      </c>
      <c r="G781" t="s">
        <v>16</v>
      </c>
      <c r="I781" t="s">
        <v>2875</v>
      </c>
      <c r="J781" t="s">
        <v>36</v>
      </c>
      <c r="K781" t="s">
        <v>18</v>
      </c>
      <c r="L781" t="s">
        <v>2870</v>
      </c>
      <c r="M781">
        <v>30</v>
      </c>
      <c r="O781" t="s">
        <v>22</v>
      </c>
      <c r="Q781" t="s">
        <v>161</v>
      </c>
      <c r="S781" t="s">
        <v>895</v>
      </c>
      <c r="T781">
        <v>8</v>
      </c>
      <c r="U781">
        <v>8</v>
      </c>
      <c r="V781" t="s">
        <v>1250</v>
      </c>
      <c r="Y781" t="s">
        <v>3412</v>
      </c>
      <c r="Z781" t="s">
        <v>770</v>
      </c>
    </row>
    <row r="782" spans="1:26" x14ac:dyDescent="0.25">
      <c r="A782" t="s">
        <v>161</v>
      </c>
      <c r="B782" t="s">
        <v>2882</v>
      </c>
      <c r="C782" t="s">
        <v>4219</v>
      </c>
      <c r="D782" t="s">
        <v>2881</v>
      </c>
      <c r="E782" t="s">
        <v>2882</v>
      </c>
      <c r="F782" t="s">
        <v>2883</v>
      </c>
      <c r="G782" t="s">
        <v>16</v>
      </c>
      <c r="I782" t="s">
        <v>2872</v>
      </c>
      <c r="J782" t="s">
        <v>17</v>
      </c>
      <c r="K782" t="s">
        <v>23</v>
      </c>
      <c r="L782" t="s">
        <v>2870</v>
      </c>
      <c r="M782">
        <v>30</v>
      </c>
      <c r="O782" t="s">
        <v>22</v>
      </c>
      <c r="Q782" t="s">
        <v>161</v>
      </c>
      <c r="S782" t="s">
        <v>475</v>
      </c>
      <c r="T782">
        <v>8</v>
      </c>
      <c r="U782">
        <v>8</v>
      </c>
      <c r="V782" t="s">
        <v>1250</v>
      </c>
      <c r="Y782" t="s">
        <v>3400</v>
      </c>
      <c r="Z782" t="s">
        <v>739</v>
      </c>
    </row>
    <row r="783" spans="1:26" x14ac:dyDescent="0.25">
      <c r="A783" t="s">
        <v>161</v>
      </c>
      <c r="B783" t="s">
        <v>2886</v>
      </c>
      <c r="C783" t="s">
        <v>4220</v>
      </c>
      <c r="D783" t="s">
        <v>2881</v>
      </c>
      <c r="E783" t="s">
        <v>2886</v>
      </c>
      <c r="F783" t="s">
        <v>2883</v>
      </c>
      <c r="G783" t="s">
        <v>16</v>
      </c>
      <c r="I783" t="s">
        <v>2887</v>
      </c>
      <c r="J783" t="s">
        <v>36</v>
      </c>
      <c r="K783" t="s">
        <v>23</v>
      </c>
      <c r="L783" t="s">
        <v>2870</v>
      </c>
      <c r="M783">
        <v>59</v>
      </c>
      <c r="O783" t="s">
        <v>22</v>
      </c>
      <c r="Q783" t="s">
        <v>161</v>
      </c>
      <c r="S783" t="s">
        <v>381</v>
      </c>
      <c r="T783">
        <v>8</v>
      </c>
      <c r="U783">
        <v>8</v>
      </c>
      <c r="V783" t="s">
        <v>1250</v>
      </c>
      <c r="Y783" t="s">
        <v>3400</v>
      </c>
      <c r="Z783" t="s">
        <v>739</v>
      </c>
    </row>
    <row r="784" spans="1:26" x14ac:dyDescent="0.25">
      <c r="A784" t="s">
        <v>161</v>
      </c>
      <c r="B784" t="s">
        <v>2867</v>
      </c>
      <c r="C784" t="s">
        <v>4221</v>
      </c>
      <c r="D784" t="s">
        <v>2866</v>
      </c>
      <c r="E784" t="s">
        <v>2867</v>
      </c>
      <c r="F784" t="s">
        <v>2868</v>
      </c>
      <c r="G784" t="s">
        <v>16</v>
      </c>
      <c r="I784" t="s">
        <v>2869</v>
      </c>
      <c r="J784" t="s">
        <v>17</v>
      </c>
      <c r="K784" t="s">
        <v>18</v>
      </c>
      <c r="L784" t="s">
        <v>2870</v>
      </c>
      <c r="M784">
        <v>30</v>
      </c>
      <c r="O784" t="s">
        <v>22</v>
      </c>
      <c r="Q784" t="s">
        <v>161</v>
      </c>
      <c r="S784" t="s">
        <v>1997</v>
      </c>
      <c r="T784">
        <v>8</v>
      </c>
      <c r="U784">
        <v>8</v>
      </c>
      <c r="V784" t="s">
        <v>1250</v>
      </c>
      <c r="Y784" t="s">
        <v>3412</v>
      </c>
      <c r="Z784" t="s">
        <v>770</v>
      </c>
    </row>
    <row r="785" spans="1:26" x14ac:dyDescent="0.25">
      <c r="A785" t="s">
        <v>161</v>
      </c>
      <c r="B785" t="s">
        <v>2874</v>
      </c>
      <c r="C785" t="s">
        <v>4222</v>
      </c>
      <c r="D785" t="s">
        <v>2866</v>
      </c>
      <c r="E785" t="s">
        <v>2874</v>
      </c>
      <c r="F785" t="s">
        <v>2868</v>
      </c>
      <c r="G785" t="s">
        <v>16</v>
      </c>
      <c r="I785" t="s">
        <v>2875</v>
      </c>
      <c r="J785" t="s">
        <v>36</v>
      </c>
      <c r="K785" t="s">
        <v>18</v>
      </c>
      <c r="L785" t="s">
        <v>2870</v>
      </c>
      <c r="M785">
        <v>51</v>
      </c>
      <c r="O785" t="s">
        <v>22</v>
      </c>
      <c r="Q785" t="s">
        <v>161</v>
      </c>
      <c r="S785" t="s">
        <v>645</v>
      </c>
      <c r="T785">
        <v>8</v>
      </c>
      <c r="U785">
        <v>8</v>
      </c>
      <c r="V785" t="s">
        <v>1250</v>
      </c>
      <c r="Y785" t="s">
        <v>3412</v>
      </c>
      <c r="Z785" t="s">
        <v>770</v>
      </c>
    </row>
    <row r="786" spans="1:26" x14ac:dyDescent="0.25">
      <c r="A786" t="s">
        <v>161</v>
      </c>
      <c r="B786" t="s">
        <v>2871</v>
      </c>
      <c r="C786" t="s">
        <v>4223</v>
      </c>
      <c r="D786" t="s">
        <v>2866</v>
      </c>
      <c r="E786" t="s">
        <v>2871</v>
      </c>
      <c r="F786" t="s">
        <v>2868</v>
      </c>
      <c r="G786" t="s">
        <v>16</v>
      </c>
      <c r="I786" t="s">
        <v>2872</v>
      </c>
      <c r="J786" t="s">
        <v>17</v>
      </c>
      <c r="K786" t="s">
        <v>23</v>
      </c>
      <c r="L786" t="s">
        <v>2870</v>
      </c>
      <c r="M786">
        <v>72</v>
      </c>
      <c r="O786" t="s">
        <v>22</v>
      </c>
      <c r="Q786" t="s">
        <v>161</v>
      </c>
      <c r="S786" t="s">
        <v>2873</v>
      </c>
      <c r="T786">
        <v>8</v>
      </c>
      <c r="U786">
        <v>8</v>
      </c>
      <c r="V786" t="s">
        <v>1250</v>
      </c>
      <c r="Y786" t="s">
        <v>3400</v>
      </c>
      <c r="Z786" t="s">
        <v>739</v>
      </c>
    </row>
    <row r="787" spans="1:26" x14ac:dyDescent="0.25">
      <c r="A787" t="s">
        <v>161</v>
      </c>
      <c r="B787" t="s">
        <v>2876</v>
      </c>
      <c r="C787" t="s">
        <v>4224</v>
      </c>
      <c r="D787" t="s">
        <v>2866</v>
      </c>
      <c r="E787" t="s">
        <v>2876</v>
      </c>
      <c r="F787" t="s">
        <v>2868</v>
      </c>
      <c r="G787" t="s">
        <v>16</v>
      </c>
      <c r="I787" t="s">
        <v>2877</v>
      </c>
      <c r="J787" t="s">
        <v>36</v>
      </c>
      <c r="K787" t="s">
        <v>23</v>
      </c>
      <c r="L787" t="s">
        <v>2870</v>
      </c>
      <c r="M787">
        <v>30</v>
      </c>
      <c r="O787" t="s">
        <v>22</v>
      </c>
      <c r="Q787" t="s">
        <v>161</v>
      </c>
      <c r="S787" t="s">
        <v>963</v>
      </c>
      <c r="T787">
        <v>8</v>
      </c>
      <c r="U787">
        <v>8</v>
      </c>
      <c r="V787" t="s">
        <v>1250</v>
      </c>
      <c r="Y787" t="s">
        <v>3401</v>
      </c>
      <c r="Z787" t="s">
        <v>1178</v>
      </c>
    </row>
    <row r="788" spans="1:26" x14ac:dyDescent="0.25">
      <c r="A788" t="s">
        <v>161</v>
      </c>
      <c r="B788" t="s">
        <v>543</v>
      </c>
      <c r="C788" t="s">
        <v>4225</v>
      </c>
      <c r="D788" t="s">
        <v>169</v>
      </c>
      <c r="E788" t="s">
        <v>543</v>
      </c>
      <c r="F788" t="s">
        <v>170</v>
      </c>
      <c r="G788" t="s">
        <v>21</v>
      </c>
      <c r="H788" t="s">
        <v>1948</v>
      </c>
      <c r="J788" t="s">
        <v>17</v>
      </c>
      <c r="K788" t="s">
        <v>18</v>
      </c>
      <c r="L788" t="s">
        <v>25</v>
      </c>
      <c r="M788">
        <v>45</v>
      </c>
      <c r="O788" t="s">
        <v>22</v>
      </c>
      <c r="Q788" t="s">
        <v>161</v>
      </c>
      <c r="R788" t="s">
        <v>311</v>
      </c>
      <c r="T788">
        <v>16</v>
      </c>
      <c r="U788">
        <v>16</v>
      </c>
      <c r="V788" t="s">
        <v>1250</v>
      </c>
      <c r="Y788" t="s">
        <v>563</v>
      </c>
      <c r="Z788" t="s">
        <v>563</v>
      </c>
    </row>
    <row r="789" spans="1:26" x14ac:dyDescent="0.25">
      <c r="A789" t="s">
        <v>161</v>
      </c>
      <c r="B789" t="s">
        <v>544</v>
      </c>
      <c r="C789" t="s">
        <v>4226</v>
      </c>
      <c r="D789" t="s">
        <v>169</v>
      </c>
      <c r="E789" t="s">
        <v>544</v>
      </c>
      <c r="F789" t="s">
        <v>170</v>
      </c>
      <c r="G789" t="s">
        <v>21</v>
      </c>
      <c r="H789" t="s">
        <v>1950</v>
      </c>
      <c r="J789" t="s">
        <v>17</v>
      </c>
      <c r="K789" t="s">
        <v>23</v>
      </c>
      <c r="L789" t="s">
        <v>25</v>
      </c>
      <c r="M789">
        <v>45</v>
      </c>
      <c r="O789" t="s">
        <v>22</v>
      </c>
      <c r="Q789" t="s">
        <v>161</v>
      </c>
      <c r="R789" t="s">
        <v>309</v>
      </c>
      <c r="T789">
        <v>16</v>
      </c>
      <c r="U789">
        <v>16</v>
      </c>
      <c r="V789" t="s">
        <v>1250</v>
      </c>
      <c r="Y789" t="s">
        <v>563</v>
      </c>
      <c r="Z789" t="s">
        <v>563</v>
      </c>
    </row>
    <row r="790" spans="1:26" x14ac:dyDescent="0.25">
      <c r="A790" t="s">
        <v>161</v>
      </c>
      <c r="B790" t="s">
        <v>1122</v>
      </c>
      <c r="C790" t="s">
        <v>4227</v>
      </c>
      <c r="D790" t="s">
        <v>169</v>
      </c>
      <c r="E790" t="s">
        <v>1122</v>
      </c>
      <c r="F790" t="s">
        <v>170</v>
      </c>
      <c r="G790" t="s">
        <v>21</v>
      </c>
      <c r="H790" t="s">
        <v>3316</v>
      </c>
      <c r="J790" t="s">
        <v>36</v>
      </c>
      <c r="K790" t="s">
        <v>23</v>
      </c>
      <c r="L790" t="s">
        <v>25</v>
      </c>
      <c r="M790">
        <v>45</v>
      </c>
      <c r="O790" t="s">
        <v>22</v>
      </c>
      <c r="Q790" t="s">
        <v>161</v>
      </c>
      <c r="R790" t="s">
        <v>576</v>
      </c>
      <c r="T790">
        <v>16</v>
      </c>
      <c r="U790">
        <v>16</v>
      </c>
      <c r="V790" t="s">
        <v>1250</v>
      </c>
      <c r="Y790" t="s">
        <v>563</v>
      </c>
      <c r="Z790" t="s">
        <v>563</v>
      </c>
    </row>
    <row r="791" spans="1:26" x14ac:dyDescent="0.25">
      <c r="A791" t="s">
        <v>161</v>
      </c>
      <c r="B791" t="s">
        <v>545</v>
      </c>
      <c r="C791" t="s">
        <v>4228</v>
      </c>
      <c r="D791" t="s">
        <v>169</v>
      </c>
      <c r="E791" t="s">
        <v>545</v>
      </c>
      <c r="F791" t="s">
        <v>170</v>
      </c>
      <c r="G791" t="s">
        <v>24</v>
      </c>
      <c r="H791" t="s">
        <v>1949</v>
      </c>
      <c r="J791" t="s">
        <v>17</v>
      </c>
      <c r="K791" t="s">
        <v>23</v>
      </c>
      <c r="L791" t="s">
        <v>25</v>
      </c>
      <c r="M791">
        <v>45</v>
      </c>
      <c r="O791" t="s">
        <v>22</v>
      </c>
      <c r="Q791" t="s">
        <v>161</v>
      </c>
      <c r="R791" t="s">
        <v>637</v>
      </c>
      <c r="T791">
        <v>16</v>
      </c>
      <c r="U791">
        <v>16</v>
      </c>
      <c r="V791" t="s">
        <v>1250</v>
      </c>
      <c r="Y791" t="s">
        <v>563</v>
      </c>
      <c r="Z791" t="s">
        <v>563</v>
      </c>
    </row>
    <row r="792" spans="1:26" x14ac:dyDescent="0.25">
      <c r="A792" t="s">
        <v>161</v>
      </c>
      <c r="B792" t="s">
        <v>1121</v>
      </c>
      <c r="C792" t="s">
        <v>4229</v>
      </c>
      <c r="D792" t="s">
        <v>169</v>
      </c>
      <c r="E792" t="s">
        <v>1121</v>
      </c>
      <c r="F792" t="s">
        <v>170</v>
      </c>
      <c r="G792" t="s">
        <v>16</v>
      </c>
      <c r="H792" t="s">
        <v>2919</v>
      </c>
      <c r="J792" t="s">
        <v>36</v>
      </c>
      <c r="K792" t="s">
        <v>18</v>
      </c>
      <c r="L792" t="s">
        <v>25</v>
      </c>
      <c r="M792">
        <v>60</v>
      </c>
      <c r="O792" t="s">
        <v>22</v>
      </c>
      <c r="Q792" t="s">
        <v>161</v>
      </c>
      <c r="R792" t="s">
        <v>794</v>
      </c>
      <c r="T792">
        <v>16</v>
      </c>
      <c r="U792">
        <v>16</v>
      </c>
      <c r="V792" t="s">
        <v>1250</v>
      </c>
      <c r="Y792" t="s">
        <v>563</v>
      </c>
      <c r="Z792" t="s">
        <v>563</v>
      </c>
    </row>
    <row r="793" spans="1:26" x14ac:dyDescent="0.25">
      <c r="A793" t="s">
        <v>161</v>
      </c>
      <c r="B793" t="s">
        <v>2917</v>
      </c>
      <c r="C793" t="s">
        <v>4230</v>
      </c>
      <c r="D793" t="s">
        <v>169</v>
      </c>
      <c r="E793" t="s">
        <v>2917</v>
      </c>
      <c r="F793" t="s">
        <v>170</v>
      </c>
      <c r="G793" t="s">
        <v>16</v>
      </c>
      <c r="H793" t="s">
        <v>2918</v>
      </c>
      <c r="J793" t="s">
        <v>36</v>
      </c>
      <c r="K793" t="s">
        <v>23</v>
      </c>
      <c r="L793" t="s">
        <v>25</v>
      </c>
      <c r="M793">
        <v>60</v>
      </c>
      <c r="O793" t="s">
        <v>22</v>
      </c>
      <c r="Q793" t="s">
        <v>161</v>
      </c>
      <c r="R793" t="s">
        <v>794</v>
      </c>
      <c r="T793">
        <v>16</v>
      </c>
      <c r="U793">
        <v>16</v>
      </c>
      <c r="V793" t="s">
        <v>1250</v>
      </c>
      <c r="Y793" t="s">
        <v>563</v>
      </c>
      <c r="Z793" t="s">
        <v>563</v>
      </c>
    </row>
    <row r="794" spans="1:26" x14ac:dyDescent="0.25">
      <c r="A794" t="s">
        <v>161</v>
      </c>
      <c r="B794" t="s">
        <v>2926</v>
      </c>
      <c r="C794" t="s">
        <v>4231</v>
      </c>
      <c r="D794" t="s">
        <v>169</v>
      </c>
      <c r="E794" t="s">
        <v>2926</v>
      </c>
      <c r="F794" t="s">
        <v>170</v>
      </c>
      <c r="G794" t="s">
        <v>28</v>
      </c>
      <c r="H794" t="s">
        <v>2927</v>
      </c>
      <c r="J794" t="s">
        <v>17</v>
      </c>
      <c r="K794" t="s">
        <v>18</v>
      </c>
      <c r="L794" t="s">
        <v>25</v>
      </c>
      <c r="M794">
        <v>50</v>
      </c>
      <c r="O794" t="s">
        <v>22</v>
      </c>
      <c r="Q794" t="s">
        <v>161</v>
      </c>
      <c r="R794" t="s">
        <v>311</v>
      </c>
      <c r="T794">
        <v>16</v>
      </c>
      <c r="U794">
        <v>16</v>
      </c>
      <c r="V794" t="s">
        <v>1250</v>
      </c>
      <c r="Y794" t="s">
        <v>563</v>
      </c>
      <c r="Z794" t="s">
        <v>563</v>
      </c>
    </row>
    <row r="795" spans="1:26" x14ac:dyDescent="0.25">
      <c r="A795" t="s">
        <v>161</v>
      </c>
      <c r="B795" t="s">
        <v>2924</v>
      </c>
      <c r="C795" t="s">
        <v>4232</v>
      </c>
      <c r="D795" t="s">
        <v>169</v>
      </c>
      <c r="E795" t="s">
        <v>2924</v>
      </c>
      <c r="F795" t="s">
        <v>170</v>
      </c>
      <c r="G795" t="s">
        <v>28</v>
      </c>
      <c r="H795" t="s">
        <v>2925</v>
      </c>
      <c r="J795" t="s">
        <v>17</v>
      </c>
      <c r="K795" t="s">
        <v>23</v>
      </c>
      <c r="L795" t="s">
        <v>25</v>
      </c>
      <c r="M795">
        <v>45</v>
      </c>
      <c r="O795" t="s">
        <v>22</v>
      </c>
      <c r="Q795" t="s">
        <v>161</v>
      </c>
      <c r="R795" t="s">
        <v>312</v>
      </c>
      <c r="T795">
        <v>16</v>
      </c>
      <c r="U795">
        <v>16</v>
      </c>
      <c r="V795" t="s">
        <v>1250</v>
      </c>
      <c r="Y795" t="s">
        <v>563</v>
      </c>
      <c r="Z795" t="s">
        <v>563</v>
      </c>
    </row>
    <row r="796" spans="1:26" x14ac:dyDescent="0.25">
      <c r="A796" t="s">
        <v>161</v>
      </c>
      <c r="B796" t="s">
        <v>1119</v>
      </c>
      <c r="C796" t="s">
        <v>4233</v>
      </c>
      <c r="D796" t="s">
        <v>239</v>
      </c>
      <c r="E796" t="s">
        <v>1119</v>
      </c>
      <c r="F796" t="s">
        <v>240</v>
      </c>
      <c r="G796" t="s">
        <v>21</v>
      </c>
      <c r="H796" t="s">
        <v>1955</v>
      </c>
      <c r="J796" t="s">
        <v>17</v>
      </c>
      <c r="K796" t="s">
        <v>18</v>
      </c>
      <c r="L796" t="s">
        <v>19</v>
      </c>
      <c r="M796">
        <v>40</v>
      </c>
      <c r="O796" t="s">
        <v>22</v>
      </c>
      <c r="Q796" t="s">
        <v>161</v>
      </c>
      <c r="R796" t="s">
        <v>454</v>
      </c>
      <c r="T796">
        <v>8</v>
      </c>
      <c r="U796">
        <v>8</v>
      </c>
      <c r="V796" t="s">
        <v>1250</v>
      </c>
      <c r="Y796" t="s">
        <v>563</v>
      </c>
      <c r="Z796" t="s">
        <v>563</v>
      </c>
    </row>
    <row r="797" spans="1:26" x14ac:dyDescent="0.25">
      <c r="A797" t="s">
        <v>161</v>
      </c>
      <c r="B797" t="s">
        <v>1115</v>
      </c>
      <c r="C797" t="s">
        <v>4234</v>
      </c>
      <c r="D797" t="s">
        <v>239</v>
      </c>
      <c r="E797" t="s">
        <v>1115</v>
      </c>
      <c r="F797" t="s">
        <v>240</v>
      </c>
      <c r="G797" t="s">
        <v>21</v>
      </c>
      <c r="H797" t="s">
        <v>1951</v>
      </c>
      <c r="J797" t="s">
        <v>17</v>
      </c>
      <c r="K797" t="s">
        <v>23</v>
      </c>
      <c r="L797" t="s">
        <v>19</v>
      </c>
      <c r="M797">
        <v>40</v>
      </c>
      <c r="O797" t="s">
        <v>22</v>
      </c>
      <c r="Q797" t="s">
        <v>161</v>
      </c>
      <c r="R797" t="s">
        <v>451</v>
      </c>
      <c r="T797">
        <v>8</v>
      </c>
      <c r="U797">
        <v>8</v>
      </c>
      <c r="V797" t="s">
        <v>1250</v>
      </c>
      <c r="Y797" t="s">
        <v>563</v>
      </c>
      <c r="Z797" t="s">
        <v>563</v>
      </c>
    </row>
    <row r="798" spans="1:26" x14ac:dyDescent="0.25">
      <c r="A798" t="s">
        <v>161</v>
      </c>
      <c r="B798" t="s">
        <v>1120</v>
      </c>
      <c r="C798" t="s">
        <v>4235</v>
      </c>
      <c r="D798" t="s">
        <v>239</v>
      </c>
      <c r="E798" t="s">
        <v>1120</v>
      </c>
      <c r="F798" t="s">
        <v>240</v>
      </c>
      <c r="G798" t="s">
        <v>21</v>
      </c>
      <c r="H798" t="s">
        <v>1958</v>
      </c>
      <c r="J798" t="s">
        <v>36</v>
      </c>
      <c r="K798" t="s">
        <v>23</v>
      </c>
      <c r="L798" t="s">
        <v>19</v>
      </c>
      <c r="M798">
        <v>40</v>
      </c>
      <c r="O798" t="s">
        <v>22</v>
      </c>
      <c r="Q798" t="s">
        <v>161</v>
      </c>
      <c r="R798" t="s">
        <v>612</v>
      </c>
      <c r="T798">
        <v>8</v>
      </c>
      <c r="U798">
        <v>8</v>
      </c>
      <c r="V798" t="s">
        <v>1250</v>
      </c>
      <c r="Y798" t="s">
        <v>563</v>
      </c>
      <c r="Z798" t="s">
        <v>563</v>
      </c>
    </row>
    <row r="799" spans="1:26" x14ac:dyDescent="0.25">
      <c r="A799" t="s">
        <v>161</v>
      </c>
      <c r="B799" t="s">
        <v>1118</v>
      </c>
      <c r="C799" t="s">
        <v>4236</v>
      </c>
      <c r="D799" t="s">
        <v>239</v>
      </c>
      <c r="E799" t="s">
        <v>1118</v>
      </c>
      <c r="F799" t="s">
        <v>240</v>
      </c>
      <c r="G799" t="s">
        <v>24</v>
      </c>
      <c r="H799" t="s">
        <v>1952</v>
      </c>
      <c r="J799" t="s">
        <v>17</v>
      </c>
      <c r="K799" t="s">
        <v>23</v>
      </c>
      <c r="L799" t="s">
        <v>19</v>
      </c>
      <c r="M799">
        <v>40</v>
      </c>
      <c r="O799" t="s">
        <v>22</v>
      </c>
      <c r="Q799" t="s">
        <v>161</v>
      </c>
      <c r="R799" t="s">
        <v>394</v>
      </c>
      <c r="T799">
        <v>8</v>
      </c>
      <c r="U799">
        <v>8</v>
      </c>
      <c r="V799" t="s">
        <v>1250</v>
      </c>
      <c r="Y799" t="s">
        <v>563</v>
      </c>
      <c r="Z799" t="s">
        <v>563</v>
      </c>
    </row>
    <row r="800" spans="1:26" x14ac:dyDescent="0.25">
      <c r="A800" t="s">
        <v>161</v>
      </c>
      <c r="B800" t="s">
        <v>1117</v>
      </c>
      <c r="C800" t="s">
        <v>4237</v>
      </c>
      <c r="D800" t="s">
        <v>239</v>
      </c>
      <c r="E800" t="s">
        <v>1117</v>
      </c>
      <c r="F800" t="s">
        <v>240</v>
      </c>
      <c r="G800" t="s">
        <v>24</v>
      </c>
      <c r="H800" t="s">
        <v>1957</v>
      </c>
      <c r="J800" t="s">
        <v>36</v>
      </c>
      <c r="K800" t="s">
        <v>23</v>
      </c>
      <c r="L800" t="s">
        <v>19</v>
      </c>
      <c r="M800">
        <v>40</v>
      </c>
      <c r="O800" t="s">
        <v>22</v>
      </c>
      <c r="Q800" t="s">
        <v>161</v>
      </c>
      <c r="R800" t="s">
        <v>375</v>
      </c>
      <c r="T800">
        <v>8</v>
      </c>
      <c r="U800">
        <v>8</v>
      </c>
      <c r="V800" t="s">
        <v>1250</v>
      </c>
      <c r="Y800" t="s">
        <v>563</v>
      </c>
      <c r="Z800" t="s">
        <v>563</v>
      </c>
    </row>
    <row r="801" spans="1:26" x14ac:dyDescent="0.25">
      <c r="A801" t="s">
        <v>161</v>
      </c>
      <c r="B801" t="s">
        <v>1953</v>
      </c>
      <c r="C801" t="s">
        <v>4238</v>
      </c>
      <c r="D801" t="s">
        <v>239</v>
      </c>
      <c r="E801" t="s">
        <v>1953</v>
      </c>
      <c r="F801" t="s">
        <v>240</v>
      </c>
      <c r="G801" t="s">
        <v>26</v>
      </c>
      <c r="H801" t="s">
        <v>1954</v>
      </c>
      <c r="J801" t="s">
        <v>17</v>
      </c>
      <c r="K801" t="s">
        <v>23</v>
      </c>
      <c r="L801" t="s">
        <v>19</v>
      </c>
      <c r="M801">
        <v>40</v>
      </c>
      <c r="O801" t="s">
        <v>22</v>
      </c>
      <c r="Q801" t="s">
        <v>161</v>
      </c>
      <c r="R801" t="s">
        <v>1871</v>
      </c>
      <c r="T801">
        <v>8</v>
      </c>
      <c r="U801">
        <v>8</v>
      </c>
      <c r="V801" t="s">
        <v>1250</v>
      </c>
      <c r="Y801" t="s">
        <v>563</v>
      </c>
      <c r="Z801" t="s">
        <v>563</v>
      </c>
    </row>
    <row r="802" spans="1:26" x14ac:dyDescent="0.25">
      <c r="A802" t="s">
        <v>161</v>
      </c>
      <c r="B802" t="s">
        <v>1116</v>
      </c>
      <c r="C802" t="s">
        <v>4239</v>
      </c>
      <c r="D802" t="s">
        <v>239</v>
      </c>
      <c r="E802" t="s">
        <v>1116</v>
      </c>
      <c r="F802" t="s">
        <v>240</v>
      </c>
      <c r="G802" t="s">
        <v>16</v>
      </c>
      <c r="H802" t="s">
        <v>1956</v>
      </c>
      <c r="J802" t="s">
        <v>36</v>
      </c>
      <c r="K802" t="s">
        <v>18</v>
      </c>
      <c r="L802" t="s">
        <v>19</v>
      </c>
      <c r="M802">
        <v>46</v>
      </c>
      <c r="O802" t="s">
        <v>22</v>
      </c>
      <c r="Q802" t="s">
        <v>161</v>
      </c>
      <c r="R802" t="s">
        <v>377</v>
      </c>
      <c r="T802">
        <v>8</v>
      </c>
      <c r="U802">
        <v>8</v>
      </c>
      <c r="V802" t="s">
        <v>1250</v>
      </c>
      <c r="Y802" t="s">
        <v>563</v>
      </c>
      <c r="Z802" t="s">
        <v>563</v>
      </c>
    </row>
    <row r="803" spans="1:26" x14ac:dyDescent="0.25">
      <c r="A803" t="s">
        <v>161</v>
      </c>
      <c r="B803" t="s">
        <v>1959</v>
      </c>
      <c r="C803" t="s">
        <v>4240</v>
      </c>
      <c r="D803" t="s">
        <v>239</v>
      </c>
      <c r="E803" t="s">
        <v>1959</v>
      </c>
      <c r="F803" t="s">
        <v>240</v>
      </c>
      <c r="G803" t="s">
        <v>31</v>
      </c>
      <c r="H803" t="s">
        <v>1960</v>
      </c>
      <c r="J803" t="s">
        <v>17</v>
      </c>
      <c r="K803" t="s">
        <v>18</v>
      </c>
      <c r="L803" t="s">
        <v>19</v>
      </c>
      <c r="M803">
        <v>42</v>
      </c>
      <c r="O803" t="s">
        <v>22</v>
      </c>
      <c r="Q803" t="s">
        <v>161</v>
      </c>
      <c r="R803" t="s">
        <v>888</v>
      </c>
      <c r="T803">
        <v>8</v>
      </c>
      <c r="U803">
        <v>8</v>
      </c>
      <c r="V803" t="s">
        <v>1250</v>
      </c>
      <c r="Y803" t="s">
        <v>563</v>
      </c>
      <c r="Z803" t="s">
        <v>563</v>
      </c>
    </row>
    <row r="804" spans="1:26" x14ac:dyDescent="0.25">
      <c r="A804" t="s">
        <v>161</v>
      </c>
      <c r="B804" t="s">
        <v>1961</v>
      </c>
      <c r="C804" t="s">
        <v>4241</v>
      </c>
      <c r="D804" t="s">
        <v>239</v>
      </c>
      <c r="E804" t="s">
        <v>1961</v>
      </c>
      <c r="F804" t="s">
        <v>240</v>
      </c>
      <c r="G804" t="s">
        <v>32</v>
      </c>
      <c r="H804" t="s">
        <v>1962</v>
      </c>
      <c r="J804" t="s">
        <v>17</v>
      </c>
      <c r="K804" t="s">
        <v>18</v>
      </c>
      <c r="L804" t="s">
        <v>19</v>
      </c>
      <c r="M804">
        <v>41</v>
      </c>
      <c r="O804" t="s">
        <v>22</v>
      </c>
      <c r="Q804" t="s">
        <v>161</v>
      </c>
      <c r="R804" t="s">
        <v>925</v>
      </c>
      <c r="T804">
        <v>8</v>
      </c>
      <c r="U804">
        <v>8</v>
      </c>
      <c r="V804" t="s">
        <v>1250</v>
      </c>
      <c r="W804" t="s">
        <v>1361</v>
      </c>
      <c r="Y804" t="s">
        <v>563</v>
      </c>
      <c r="Z804" t="s">
        <v>563</v>
      </c>
    </row>
    <row r="805" spans="1:26" x14ac:dyDescent="0.25">
      <c r="A805" t="s">
        <v>161</v>
      </c>
      <c r="B805" t="s">
        <v>3308</v>
      </c>
      <c r="C805" t="s">
        <v>4242</v>
      </c>
      <c r="D805" t="s">
        <v>171</v>
      </c>
      <c r="E805" t="s">
        <v>3308</v>
      </c>
      <c r="F805" t="s">
        <v>172</v>
      </c>
      <c r="G805" t="s">
        <v>21</v>
      </c>
      <c r="H805" t="s">
        <v>3309</v>
      </c>
      <c r="I805" t="s">
        <v>1846</v>
      </c>
      <c r="J805" t="s">
        <v>17</v>
      </c>
      <c r="K805" t="s">
        <v>23</v>
      </c>
      <c r="L805" t="s">
        <v>282</v>
      </c>
      <c r="M805">
        <v>45</v>
      </c>
      <c r="O805" t="s">
        <v>22</v>
      </c>
      <c r="Q805" t="s">
        <v>161</v>
      </c>
      <c r="R805" t="s">
        <v>416</v>
      </c>
      <c r="S805" t="s">
        <v>416</v>
      </c>
      <c r="T805">
        <v>16</v>
      </c>
      <c r="U805">
        <v>16</v>
      </c>
      <c r="V805" t="s">
        <v>1250</v>
      </c>
      <c r="Y805" t="s">
        <v>3401</v>
      </c>
      <c r="Z805" t="s">
        <v>3382</v>
      </c>
    </row>
    <row r="806" spans="1:26" x14ac:dyDescent="0.25">
      <c r="A806" t="s">
        <v>161</v>
      </c>
      <c r="B806" t="s">
        <v>3306</v>
      </c>
      <c r="C806" t="s">
        <v>4243</v>
      </c>
      <c r="D806" t="s">
        <v>171</v>
      </c>
      <c r="E806" t="s">
        <v>3306</v>
      </c>
      <c r="F806" t="s">
        <v>172</v>
      </c>
      <c r="G806" t="s">
        <v>21</v>
      </c>
      <c r="H806" t="s">
        <v>3307</v>
      </c>
      <c r="I806" t="s">
        <v>2931</v>
      </c>
      <c r="J806" t="s">
        <v>36</v>
      </c>
      <c r="K806" t="s">
        <v>23</v>
      </c>
      <c r="L806" t="s">
        <v>282</v>
      </c>
      <c r="M806">
        <v>45</v>
      </c>
      <c r="O806" t="s">
        <v>22</v>
      </c>
      <c r="Q806" t="s">
        <v>161</v>
      </c>
      <c r="R806" t="s">
        <v>365</v>
      </c>
      <c r="S806" t="s">
        <v>365</v>
      </c>
      <c r="T806">
        <v>16</v>
      </c>
      <c r="U806">
        <v>16</v>
      </c>
      <c r="V806" t="s">
        <v>1250</v>
      </c>
      <c r="Y806" t="s">
        <v>3401</v>
      </c>
      <c r="Z806" t="s">
        <v>3382</v>
      </c>
    </row>
    <row r="807" spans="1:26" x14ac:dyDescent="0.25">
      <c r="A807" t="s">
        <v>161</v>
      </c>
      <c r="B807" t="s">
        <v>1107</v>
      </c>
      <c r="C807" t="s">
        <v>4244</v>
      </c>
      <c r="D807" t="s">
        <v>171</v>
      </c>
      <c r="E807" t="s">
        <v>1107</v>
      </c>
      <c r="F807" t="s">
        <v>172</v>
      </c>
      <c r="G807" t="s">
        <v>16</v>
      </c>
      <c r="H807" t="s">
        <v>2878</v>
      </c>
      <c r="I807" t="s">
        <v>2879</v>
      </c>
      <c r="J807" t="s">
        <v>17</v>
      </c>
      <c r="K807" t="s">
        <v>18</v>
      </c>
      <c r="L807" t="s">
        <v>282</v>
      </c>
      <c r="M807">
        <v>46</v>
      </c>
      <c r="O807" t="s">
        <v>22</v>
      </c>
      <c r="Q807" t="s">
        <v>161</v>
      </c>
      <c r="R807" t="s">
        <v>919</v>
      </c>
      <c r="S807" t="s">
        <v>919</v>
      </c>
      <c r="T807">
        <v>16</v>
      </c>
      <c r="U807">
        <v>16</v>
      </c>
      <c r="V807" t="s">
        <v>1250</v>
      </c>
      <c r="Y807" t="s">
        <v>3408</v>
      </c>
      <c r="Z807" t="s">
        <v>3383</v>
      </c>
    </row>
    <row r="808" spans="1:26" x14ac:dyDescent="0.25">
      <c r="A808" t="s">
        <v>161</v>
      </c>
      <c r="B808" t="s">
        <v>646</v>
      </c>
      <c r="C808" t="s">
        <v>4245</v>
      </c>
      <c r="D808" t="s">
        <v>171</v>
      </c>
      <c r="E808" t="s">
        <v>646</v>
      </c>
      <c r="F808" t="s">
        <v>172</v>
      </c>
      <c r="G808" t="s">
        <v>16</v>
      </c>
      <c r="H808" t="s">
        <v>2880</v>
      </c>
      <c r="I808" t="s">
        <v>1846</v>
      </c>
      <c r="J808" t="s">
        <v>17</v>
      </c>
      <c r="K808" t="s">
        <v>23</v>
      </c>
      <c r="L808" t="s">
        <v>282</v>
      </c>
      <c r="M808">
        <v>45</v>
      </c>
      <c r="O808" t="s">
        <v>22</v>
      </c>
      <c r="Q808" t="s">
        <v>161</v>
      </c>
      <c r="R808" t="s">
        <v>408</v>
      </c>
      <c r="S808" t="s">
        <v>408</v>
      </c>
      <c r="T808">
        <v>16</v>
      </c>
      <c r="U808">
        <v>16</v>
      </c>
      <c r="V808" t="s">
        <v>1250</v>
      </c>
      <c r="Y808" t="s">
        <v>3401</v>
      </c>
      <c r="Z808" t="s">
        <v>3382</v>
      </c>
    </row>
    <row r="809" spans="1:26" x14ac:dyDescent="0.25">
      <c r="A809" t="s">
        <v>161</v>
      </c>
      <c r="B809" t="s">
        <v>2929</v>
      </c>
      <c r="C809" t="s">
        <v>4246</v>
      </c>
      <c r="D809" t="s">
        <v>171</v>
      </c>
      <c r="E809" t="s">
        <v>2929</v>
      </c>
      <c r="F809" t="s">
        <v>172</v>
      </c>
      <c r="G809" t="s">
        <v>16</v>
      </c>
      <c r="H809" t="s">
        <v>2930</v>
      </c>
      <c r="I809" t="s">
        <v>2931</v>
      </c>
      <c r="J809" t="s">
        <v>36</v>
      </c>
      <c r="K809" t="s">
        <v>23</v>
      </c>
      <c r="L809" t="s">
        <v>282</v>
      </c>
      <c r="M809">
        <v>45</v>
      </c>
      <c r="O809" t="s">
        <v>22</v>
      </c>
      <c r="Q809" t="s">
        <v>161</v>
      </c>
      <c r="R809" t="s">
        <v>364</v>
      </c>
      <c r="S809" t="s">
        <v>364</v>
      </c>
      <c r="T809">
        <v>16</v>
      </c>
      <c r="U809">
        <v>16</v>
      </c>
      <c r="V809" t="s">
        <v>1250</v>
      </c>
      <c r="Y809" t="s">
        <v>3401</v>
      </c>
      <c r="Z809" t="s">
        <v>3382</v>
      </c>
    </row>
    <row r="810" spans="1:26" x14ac:dyDescent="0.25">
      <c r="A810" t="s">
        <v>161</v>
      </c>
      <c r="B810" t="s">
        <v>1109</v>
      </c>
      <c r="C810" t="s">
        <v>4247</v>
      </c>
      <c r="D810" t="s">
        <v>173</v>
      </c>
      <c r="E810" t="s">
        <v>1109</v>
      </c>
      <c r="F810" t="s">
        <v>174</v>
      </c>
      <c r="G810" t="s">
        <v>21</v>
      </c>
      <c r="H810" t="s">
        <v>1968</v>
      </c>
      <c r="J810" t="s">
        <v>17</v>
      </c>
      <c r="K810" t="s">
        <v>18</v>
      </c>
      <c r="L810" t="s">
        <v>19</v>
      </c>
      <c r="M810">
        <v>60</v>
      </c>
      <c r="O810" t="s">
        <v>22</v>
      </c>
      <c r="Q810" t="s">
        <v>161</v>
      </c>
      <c r="R810" t="s">
        <v>321</v>
      </c>
      <c r="T810">
        <v>8</v>
      </c>
      <c r="U810">
        <v>8</v>
      </c>
      <c r="V810" t="s">
        <v>1250</v>
      </c>
      <c r="Y810" t="s">
        <v>563</v>
      </c>
      <c r="Z810" t="s">
        <v>563</v>
      </c>
    </row>
    <row r="811" spans="1:26" x14ac:dyDescent="0.25">
      <c r="A811" t="s">
        <v>161</v>
      </c>
      <c r="B811" t="s">
        <v>1963</v>
      </c>
      <c r="C811" t="s">
        <v>4248</v>
      </c>
      <c r="D811" t="s">
        <v>173</v>
      </c>
      <c r="E811" t="s">
        <v>1963</v>
      </c>
      <c r="F811" t="s">
        <v>174</v>
      </c>
      <c r="G811" t="s">
        <v>21</v>
      </c>
      <c r="H811" t="s">
        <v>1964</v>
      </c>
      <c r="J811" t="s">
        <v>17</v>
      </c>
      <c r="K811" t="s">
        <v>23</v>
      </c>
      <c r="L811" t="s">
        <v>19</v>
      </c>
      <c r="M811">
        <v>60</v>
      </c>
      <c r="O811" t="s">
        <v>22</v>
      </c>
      <c r="Q811" t="s">
        <v>161</v>
      </c>
      <c r="R811" t="s">
        <v>1965</v>
      </c>
      <c r="T811">
        <v>8</v>
      </c>
      <c r="U811">
        <v>8</v>
      </c>
      <c r="V811" t="s">
        <v>1250</v>
      </c>
      <c r="Y811" t="s">
        <v>563</v>
      </c>
      <c r="Z811" t="s">
        <v>563</v>
      </c>
    </row>
    <row r="812" spans="1:26" x14ac:dyDescent="0.25">
      <c r="A812" t="s">
        <v>161</v>
      </c>
      <c r="B812" t="s">
        <v>1108</v>
      </c>
      <c r="C812" t="s">
        <v>4249</v>
      </c>
      <c r="D812" t="s">
        <v>173</v>
      </c>
      <c r="E812" t="s">
        <v>1108</v>
      </c>
      <c r="F812" t="s">
        <v>174</v>
      </c>
      <c r="G812" t="s">
        <v>24</v>
      </c>
      <c r="H812" t="s">
        <v>1966</v>
      </c>
      <c r="J812" t="s">
        <v>17</v>
      </c>
      <c r="K812" t="s">
        <v>18</v>
      </c>
      <c r="L812" t="s">
        <v>19</v>
      </c>
      <c r="M812">
        <v>60</v>
      </c>
      <c r="O812" t="s">
        <v>22</v>
      </c>
      <c r="Q812" t="s">
        <v>161</v>
      </c>
      <c r="R812" t="s">
        <v>1967</v>
      </c>
      <c r="T812">
        <v>8</v>
      </c>
      <c r="U812">
        <v>8</v>
      </c>
      <c r="V812" t="s">
        <v>1250</v>
      </c>
      <c r="Y812" t="s">
        <v>563</v>
      </c>
      <c r="Z812" t="s">
        <v>563</v>
      </c>
    </row>
    <row r="813" spans="1:26" x14ac:dyDescent="0.25">
      <c r="A813" t="s">
        <v>161</v>
      </c>
      <c r="B813" t="s">
        <v>1977</v>
      </c>
      <c r="C813" t="s">
        <v>4250</v>
      </c>
      <c r="D813" t="s">
        <v>173</v>
      </c>
      <c r="E813" t="s">
        <v>1977</v>
      </c>
      <c r="F813" t="s">
        <v>174</v>
      </c>
      <c r="G813" t="s">
        <v>24</v>
      </c>
      <c r="H813" t="s">
        <v>1978</v>
      </c>
      <c r="J813" t="s">
        <v>17</v>
      </c>
      <c r="K813" t="s">
        <v>23</v>
      </c>
      <c r="L813" t="s">
        <v>19</v>
      </c>
      <c r="M813">
        <v>60</v>
      </c>
      <c r="O813" t="s">
        <v>22</v>
      </c>
      <c r="Q813" t="s">
        <v>161</v>
      </c>
      <c r="R813" t="s">
        <v>460</v>
      </c>
      <c r="T813">
        <v>8</v>
      </c>
      <c r="U813">
        <v>8</v>
      </c>
      <c r="V813" t="s">
        <v>1250</v>
      </c>
      <c r="Y813" t="s">
        <v>563</v>
      </c>
      <c r="Z813" t="s">
        <v>563</v>
      </c>
    </row>
    <row r="814" spans="1:26" x14ac:dyDescent="0.25">
      <c r="A814" t="s">
        <v>161</v>
      </c>
      <c r="B814" t="s">
        <v>1975</v>
      </c>
      <c r="C814" t="s">
        <v>4251</v>
      </c>
      <c r="D814" t="s">
        <v>173</v>
      </c>
      <c r="E814" t="s">
        <v>1975</v>
      </c>
      <c r="F814" t="s">
        <v>174</v>
      </c>
      <c r="G814" t="s">
        <v>26</v>
      </c>
      <c r="H814" t="s">
        <v>1976</v>
      </c>
      <c r="J814" t="s">
        <v>17</v>
      </c>
      <c r="K814" t="s">
        <v>23</v>
      </c>
      <c r="L814" t="s">
        <v>19</v>
      </c>
      <c r="M814">
        <v>60</v>
      </c>
      <c r="O814" t="s">
        <v>22</v>
      </c>
      <c r="Q814" t="s">
        <v>161</v>
      </c>
      <c r="R814" t="s">
        <v>491</v>
      </c>
      <c r="T814">
        <v>8</v>
      </c>
      <c r="U814">
        <v>8</v>
      </c>
      <c r="V814" t="s">
        <v>1250</v>
      </c>
      <c r="Y814" t="s">
        <v>563</v>
      </c>
      <c r="Z814" t="s">
        <v>563</v>
      </c>
    </row>
    <row r="815" spans="1:26" x14ac:dyDescent="0.25">
      <c r="A815" t="s">
        <v>161</v>
      </c>
      <c r="B815" t="s">
        <v>1971</v>
      </c>
      <c r="C815" t="s">
        <v>4252</v>
      </c>
      <c r="D815" t="s">
        <v>173</v>
      </c>
      <c r="E815" t="s">
        <v>1971</v>
      </c>
      <c r="F815" t="s">
        <v>174</v>
      </c>
      <c r="G815" t="s">
        <v>16</v>
      </c>
      <c r="H815" t="s">
        <v>1972</v>
      </c>
      <c r="J815" t="s">
        <v>36</v>
      </c>
      <c r="K815" t="s">
        <v>18</v>
      </c>
      <c r="L815" t="s">
        <v>19</v>
      </c>
      <c r="M815">
        <v>60</v>
      </c>
      <c r="O815" t="s">
        <v>22</v>
      </c>
      <c r="Q815" t="s">
        <v>161</v>
      </c>
      <c r="R815" t="s">
        <v>1973</v>
      </c>
      <c r="T815">
        <v>8</v>
      </c>
      <c r="U815">
        <v>8</v>
      </c>
      <c r="V815" t="s">
        <v>1250</v>
      </c>
      <c r="Y815" t="s">
        <v>563</v>
      </c>
      <c r="Z815" t="s">
        <v>563</v>
      </c>
    </row>
    <row r="816" spans="1:26" x14ac:dyDescent="0.25">
      <c r="A816" t="s">
        <v>161</v>
      </c>
      <c r="B816" t="s">
        <v>1969</v>
      </c>
      <c r="C816" t="s">
        <v>4253</v>
      </c>
      <c r="D816" t="s">
        <v>173</v>
      </c>
      <c r="E816" t="s">
        <v>1969</v>
      </c>
      <c r="F816" t="s">
        <v>174</v>
      </c>
      <c r="G816" t="s">
        <v>16</v>
      </c>
      <c r="H816" t="s">
        <v>1970</v>
      </c>
      <c r="J816" t="s">
        <v>36</v>
      </c>
      <c r="K816" t="s">
        <v>23</v>
      </c>
      <c r="L816" t="s">
        <v>19</v>
      </c>
      <c r="M816">
        <v>64</v>
      </c>
      <c r="O816" t="s">
        <v>22</v>
      </c>
      <c r="Q816" t="s">
        <v>161</v>
      </c>
      <c r="R816" t="s">
        <v>488</v>
      </c>
      <c r="T816">
        <v>8</v>
      </c>
      <c r="U816">
        <v>8</v>
      </c>
      <c r="V816" t="s">
        <v>1250</v>
      </c>
      <c r="Y816" t="s">
        <v>563</v>
      </c>
      <c r="Z816" t="s">
        <v>563</v>
      </c>
    </row>
    <row r="817" spans="1:26" x14ac:dyDescent="0.25">
      <c r="A817" t="s">
        <v>161</v>
      </c>
      <c r="B817" t="s">
        <v>265</v>
      </c>
      <c r="C817" t="s">
        <v>4254</v>
      </c>
      <c r="D817" t="s">
        <v>173</v>
      </c>
      <c r="E817" t="s">
        <v>265</v>
      </c>
      <c r="F817" t="s">
        <v>174</v>
      </c>
      <c r="G817" t="s">
        <v>28</v>
      </c>
      <c r="H817" t="s">
        <v>1974</v>
      </c>
      <c r="J817" t="s">
        <v>17</v>
      </c>
      <c r="K817" t="s">
        <v>18</v>
      </c>
      <c r="L817" t="s">
        <v>19</v>
      </c>
      <c r="M817">
        <v>72</v>
      </c>
      <c r="O817" t="s">
        <v>22</v>
      </c>
      <c r="Q817" t="s">
        <v>161</v>
      </c>
      <c r="R817" t="s">
        <v>461</v>
      </c>
      <c r="T817">
        <v>8</v>
      </c>
      <c r="U817">
        <v>8</v>
      </c>
      <c r="V817" t="s">
        <v>1250</v>
      </c>
      <c r="Y817" t="s">
        <v>563</v>
      </c>
      <c r="Z817" t="s">
        <v>563</v>
      </c>
    </row>
    <row r="818" spans="1:26" x14ac:dyDescent="0.25">
      <c r="A818" t="s">
        <v>161</v>
      </c>
      <c r="B818" t="s">
        <v>2721</v>
      </c>
      <c r="C818" t="s">
        <v>4255</v>
      </c>
      <c r="D818" t="s">
        <v>173</v>
      </c>
      <c r="E818" t="s">
        <v>2721</v>
      </c>
      <c r="F818" t="s">
        <v>174</v>
      </c>
      <c r="G818" t="s">
        <v>28</v>
      </c>
      <c r="H818" t="s">
        <v>2722</v>
      </c>
      <c r="J818" t="s">
        <v>36</v>
      </c>
      <c r="K818" t="s">
        <v>23</v>
      </c>
      <c r="L818" t="s">
        <v>19</v>
      </c>
      <c r="M818">
        <v>60</v>
      </c>
      <c r="O818" t="s">
        <v>22</v>
      </c>
      <c r="Q818" t="s">
        <v>161</v>
      </c>
      <c r="R818" t="s">
        <v>568</v>
      </c>
      <c r="T818">
        <v>8</v>
      </c>
      <c r="U818">
        <v>8</v>
      </c>
      <c r="V818" t="s">
        <v>1250</v>
      </c>
      <c r="Y818" t="s">
        <v>563</v>
      </c>
      <c r="Z818" t="s">
        <v>563</v>
      </c>
    </row>
    <row r="819" spans="1:26" x14ac:dyDescent="0.25">
      <c r="A819" t="s">
        <v>161</v>
      </c>
      <c r="B819" t="s">
        <v>1986</v>
      </c>
      <c r="C819" t="s">
        <v>4256</v>
      </c>
      <c r="D819" t="s">
        <v>175</v>
      </c>
      <c r="E819" t="s">
        <v>1986</v>
      </c>
      <c r="F819" t="s">
        <v>176</v>
      </c>
      <c r="G819" t="s">
        <v>21</v>
      </c>
      <c r="H819" t="s">
        <v>1987</v>
      </c>
      <c r="I819" t="s">
        <v>1988</v>
      </c>
      <c r="J819" t="s">
        <v>17</v>
      </c>
      <c r="K819" t="s">
        <v>23</v>
      </c>
      <c r="L819" t="s">
        <v>282</v>
      </c>
      <c r="M819">
        <v>45</v>
      </c>
      <c r="O819" t="s">
        <v>22</v>
      </c>
      <c r="Q819" t="s">
        <v>161</v>
      </c>
      <c r="R819" t="s">
        <v>589</v>
      </c>
      <c r="S819" t="s">
        <v>589</v>
      </c>
      <c r="T819">
        <v>16</v>
      </c>
      <c r="U819">
        <v>16</v>
      </c>
      <c r="V819" t="s">
        <v>1250</v>
      </c>
      <c r="Y819" t="s">
        <v>3400</v>
      </c>
      <c r="Z819" t="s">
        <v>1207</v>
      </c>
    </row>
    <row r="820" spans="1:26" x14ac:dyDescent="0.25">
      <c r="A820" t="s">
        <v>161</v>
      </c>
      <c r="B820" t="s">
        <v>1113</v>
      </c>
      <c r="C820" t="s">
        <v>4257</v>
      </c>
      <c r="D820" t="s">
        <v>175</v>
      </c>
      <c r="E820" t="s">
        <v>1113</v>
      </c>
      <c r="F820" t="s">
        <v>176</v>
      </c>
      <c r="G820" t="s">
        <v>21</v>
      </c>
      <c r="H820" t="s">
        <v>1979</v>
      </c>
      <c r="I820" t="s">
        <v>1980</v>
      </c>
      <c r="J820" t="s">
        <v>36</v>
      </c>
      <c r="K820" t="s">
        <v>23</v>
      </c>
      <c r="L820" t="s">
        <v>282</v>
      </c>
      <c r="M820">
        <v>45</v>
      </c>
      <c r="O820" t="s">
        <v>22</v>
      </c>
      <c r="Q820" t="s">
        <v>161</v>
      </c>
      <c r="R820" t="s">
        <v>1981</v>
      </c>
      <c r="S820" t="s">
        <v>1981</v>
      </c>
      <c r="T820">
        <v>16</v>
      </c>
      <c r="U820">
        <v>16</v>
      </c>
      <c r="V820" t="s">
        <v>1250</v>
      </c>
      <c r="Y820" t="s">
        <v>3404</v>
      </c>
      <c r="Z820" t="s">
        <v>3386</v>
      </c>
    </row>
    <row r="821" spans="1:26" x14ac:dyDescent="0.25">
      <c r="A821" t="s">
        <v>161</v>
      </c>
      <c r="B821" t="s">
        <v>1989</v>
      </c>
      <c r="C821" t="s">
        <v>4258</v>
      </c>
      <c r="D821" t="s">
        <v>175</v>
      </c>
      <c r="E821" t="s">
        <v>1989</v>
      </c>
      <c r="F821" t="s">
        <v>176</v>
      </c>
      <c r="G821" t="s">
        <v>24</v>
      </c>
      <c r="H821" t="s">
        <v>1990</v>
      </c>
      <c r="I821" t="s">
        <v>1991</v>
      </c>
      <c r="J821" t="s">
        <v>17</v>
      </c>
      <c r="K821" t="s">
        <v>23</v>
      </c>
      <c r="L821" t="s">
        <v>282</v>
      </c>
      <c r="M821">
        <v>45</v>
      </c>
      <c r="O821" t="s">
        <v>22</v>
      </c>
      <c r="Q821" t="s">
        <v>161</v>
      </c>
      <c r="R821" t="s">
        <v>494</v>
      </c>
      <c r="S821" t="s">
        <v>494</v>
      </c>
      <c r="T821">
        <v>16</v>
      </c>
      <c r="U821">
        <v>16</v>
      </c>
      <c r="V821" t="s">
        <v>1250</v>
      </c>
      <c r="Y821" t="s">
        <v>3400</v>
      </c>
      <c r="Z821" t="s">
        <v>1207</v>
      </c>
    </row>
    <row r="822" spans="1:26" x14ac:dyDescent="0.25">
      <c r="A822" t="s">
        <v>161</v>
      </c>
      <c r="B822" t="s">
        <v>1114</v>
      </c>
      <c r="C822" t="s">
        <v>4259</v>
      </c>
      <c r="D822" t="s">
        <v>175</v>
      </c>
      <c r="E822" t="s">
        <v>1114</v>
      </c>
      <c r="F822" t="s">
        <v>176</v>
      </c>
      <c r="G822" t="s">
        <v>24</v>
      </c>
      <c r="H822" t="s">
        <v>1983</v>
      </c>
      <c r="I822" t="s">
        <v>1980</v>
      </c>
      <c r="J822" t="s">
        <v>36</v>
      </c>
      <c r="K822" t="s">
        <v>23</v>
      </c>
      <c r="L822" t="s">
        <v>282</v>
      </c>
      <c r="M822">
        <v>45</v>
      </c>
      <c r="O822" t="s">
        <v>22</v>
      </c>
      <c r="Q822" t="s">
        <v>161</v>
      </c>
      <c r="R822" t="s">
        <v>322</v>
      </c>
      <c r="S822" t="s">
        <v>322</v>
      </c>
      <c r="T822">
        <v>16</v>
      </c>
      <c r="U822">
        <v>16</v>
      </c>
      <c r="V822" t="s">
        <v>1250</v>
      </c>
      <c r="Y822" t="s">
        <v>3404</v>
      </c>
      <c r="Z822" t="s">
        <v>3386</v>
      </c>
    </row>
    <row r="823" spans="1:26" x14ac:dyDescent="0.25">
      <c r="A823" t="s">
        <v>161</v>
      </c>
      <c r="B823" t="s">
        <v>1110</v>
      </c>
      <c r="C823" t="s">
        <v>4260</v>
      </c>
      <c r="D823" t="s">
        <v>175</v>
      </c>
      <c r="E823" t="s">
        <v>1110</v>
      </c>
      <c r="F823" t="s">
        <v>176</v>
      </c>
      <c r="G823" t="s">
        <v>16</v>
      </c>
      <c r="H823" t="s">
        <v>938</v>
      </c>
      <c r="I823" t="s">
        <v>939</v>
      </c>
      <c r="J823" t="s">
        <v>17</v>
      </c>
      <c r="K823" t="s">
        <v>18</v>
      </c>
      <c r="L823" t="s">
        <v>282</v>
      </c>
      <c r="M823">
        <v>69</v>
      </c>
      <c r="O823" t="s">
        <v>22</v>
      </c>
      <c r="Q823" t="s">
        <v>161</v>
      </c>
      <c r="R823" t="s">
        <v>580</v>
      </c>
      <c r="S823" t="s">
        <v>580</v>
      </c>
      <c r="T823">
        <v>16</v>
      </c>
      <c r="U823">
        <v>16</v>
      </c>
      <c r="V823" t="s">
        <v>1250</v>
      </c>
      <c r="Y823" t="s">
        <v>3402</v>
      </c>
      <c r="Z823" t="s">
        <v>1218</v>
      </c>
    </row>
    <row r="824" spans="1:26" x14ac:dyDescent="0.25">
      <c r="A824" t="s">
        <v>161</v>
      </c>
      <c r="B824" t="s">
        <v>1112</v>
      </c>
      <c r="C824" t="s">
        <v>4261</v>
      </c>
      <c r="D824" t="s">
        <v>175</v>
      </c>
      <c r="E824" t="s">
        <v>1112</v>
      </c>
      <c r="F824" t="s">
        <v>176</v>
      </c>
      <c r="G824" t="s">
        <v>16</v>
      </c>
      <c r="H824" t="s">
        <v>1984</v>
      </c>
      <c r="I824" t="s">
        <v>1985</v>
      </c>
      <c r="J824" t="s">
        <v>36</v>
      </c>
      <c r="K824" t="s">
        <v>18</v>
      </c>
      <c r="L824" t="s">
        <v>282</v>
      </c>
      <c r="M824">
        <v>45</v>
      </c>
      <c r="O824" t="s">
        <v>22</v>
      </c>
      <c r="Q824" t="s">
        <v>161</v>
      </c>
      <c r="R824" t="s">
        <v>484</v>
      </c>
      <c r="S824" t="s">
        <v>484</v>
      </c>
      <c r="T824">
        <v>16</v>
      </c>
      <c r="U824">
        <v>16</v>
      </c>
      <c r="V824" t="s">
        <v>1250</v>
      </c>
      <c r="Y824" t="s">
        <v>3403</v>
      </c>
      <c r="Z824" t="s">
        <v>3387</v>
      </c>
    </row>
    <row r="825" spans="1:26" x14ac:dyDescent="0.25">
      <c r="A825" t="s">
        <v>161</v>
      </c>
      <c r="B825" t="s">
        <v>1111</v>
      </c>
      <c r="C825" t="s">
        <v>4262</v>
      </c>
      <c r="D825" t="s">
        <v>175</v>
      </c>
      <c r="E825" t="s">
        <v>1111</v>
      </c>
      <c r="F825" t="s">
        <v>176</v>
      </c>
      <c r="G825" t="s">
        <v>28</v>
      </c>
      <c r="H825" t="s">
        <v>1982</v>
      </c>
      <c r="I825" t="s">
        <v>937</v>
      </c>
      <c r="J825" t="s">
        <v>17</v>
      </c>
      <c r="K825" t="s">
        <v>18</v>
      </c>
      <c r="L825" t="s">
        <v>282</v>
      </c>
      <c r="M825">
        <v>45</v>
      </c>
      <c r="O825" t="s">
        <v>22</v>
      </c>
      <c r="Q825" t="s">
        <v>161</v>
      </c>
      <c r="R825" t="s">
        <v>492</v>
      </c>
      <c r="S825" t="s">
        <v>492</v>
      </c>
      <c r="T825">
        <v>16</v>
      </c>
      <c r="U825">
        <v>16</v>
      </c>
      <c r="V825" t="s">
        <v>1250</v>
      </c>
      <c r="Y825" t="s">
        <v>3418</v>
      </c>
      <c r="Z825" t="s">
        <v>1217</v>
      </c>
    </row>
    <row r="826" spans="1:26" x14ac:dyDescent="0.25">
      <c r="A826" t="s">
        <v>161</v>
      </c>
      <c r="B826" t="s">
        <v>1992</v>
      </c>
      <c r="C826" t="s">
        <v>4263</v>
      </c>
      <c r="D826" t="s">
        <v>179</v>
      </c>
      <c r="E826" t="s">
        <v>1992</v>
      </c>
      <c r="F826" t="s">
        <v>180</v>
      </c>
      <c r="G826" t="s">
        <v>21</v>
      </c>
      <c r="H826" t="s">
        <v>1993</v>
      </c>
      <c r="J826" t="s">
        <v>17</v>
      </c>
      <c r="K826" t="s">
        <v>18</v>
      </c>
      <c r="L826" t="s">
        <v>282</v>
      </c>
      <c r="M826">
        <v>60</v>
      </c>
      <c r="O826" t="s">
        <v>22</v>
      </c>
      <c r="Q826" t="s">
        <v>161</v>
      </c>
      <c r="R826" t="s">
        <v>1994</v>
      </c>
      <c r="T826">
        <v>16</v>
      </c>
      <c r="U826">
        <v>16</v>
      </c>
      <c r="V826" t="s">
        <v>1250</v>
      </c>
      <c r="Y826" t="s">
        <v>563</v>
      </c>
      <c r="Z826" t="s">
        <v>563</v>
      </c>
    </row>
    <row r="827" spans="1:26" x14ac:dyDescent="0.25">
      <c r="A827" t="s">
        <v>161</v>
      </c>
      <c r="B827" t="s">
        <v>2000</v>
      </c>
      <c r="C827" t="s">
        <v>4264</v>
      </c>
      <c r="D827" t="s">
        <v>179</v>
      </c>
      <c r="E827" t="s">
        <v>2000</v>
      </c>
      <c r="F827" t="s">
        <v>180</v>
      </c>
      <c r="G827" t="s">
        <v>21</v>
      </c>
      <c r="H827" t="s">
        <v>2001</v>
      </c>
      <c r="J827" t="s">
        <v>36</v>
      </c>
      <c r="K827" t="s">
        <v>18</v>
      </c>
      <c r="L827" t="s">
        <v>282</v>
      </c>
      <c r="M827">
        <v>60</v>
      </c>
      <c r="O827" t="s">
        <v>22</v>
      </c>
      <c r="Q827" t="s">
        <v>161</v>
      </c>
      <c r="R827" t="s">
        <v>370</v>
      </c>
      <c r="T827">
        <v>16</v>
      </c>
      <c r="U827">
        <v>16</v>
      </c>
      <c r="V827" t="s">
        <v>1250</v>
      </c>
      <c r="Y827" t="s">
        <v>563</v>
      </c>
      <c r="Z827" t="s">
        <v>563</v>
      </c>
    </row>
    <row r="828" spans="1:26" x14ac:dyDescent="0.25">
      <c r="A828" t="s">
        <v>161</v>
      </c>
      <c r="B828" t="s">
        <v>266</v>
      </c>
      <c r="C828" t="s">
        <v>4265</v>
      </c>
      <c r="D828" t="s">
        <v>179</v>
      </c>
      <c r="E828" t="s">
        <v>266</v>
      </c>
      <c r="F828" t="s">
        <v>180</v>
      </c>
      <c r="G828" t="s">
        <v>21</v>
      </c>
      <c r="H828" t="s">
        <v>2002</v>
      </c>
      <c r="J828" t="s">
        <v>17</v>
      </c>
      <c r="K828" t="s">
        <v>23</v>
      </c>
      <c r="L828" t="s">
        <v>282</v>
      </c>
      <c r="M828">
        <v>60</v>
      </c>
      <c r="O828" t="s">
        <v>22</v>
      </c>
      <c r="Q828" t="s">
        <v>161</v>
      </c>
      <c r="R828" t="s">
        <v>1994</v>
      </c>
      <c r="T828">
        <v>16</v>
      </c>
      <c r="U828">
        <v>16</v>
      </c>
      <c r="V828" t="s">
        <v>1250</v>
      </c>
      <c r="Y828" t="s">
        <v>563</v>
      </c>
      <c r="Z828" t="s">
        <v>563</v>
      </c>
    </row>
    <row r="829" spans="1:26" x14ac:dyDescent="0.25">
      <c r="A829" t="s">
        <v>161</v>
      </c>
      <c r="B829" t="s">
        <v>1998</v>
      </c>
      <c r="C829" t="s">
        <v>4266</v>
      </c>
      <c r="D829" t="s">
        <v>179</v>
      </c>
      <c r="E829" t="s">
        <v>1998</v>
      </c>
      <c r="F829" t="s">
        <v>180</v>
      </c>
      <c r="G829" t="s">
        <v>21</v>
      </c>
      <c r="H829" t="s">
        <v>1999</v>
      </c>
      <c r="J829" t="s">
        <v>36</v>
      </c>
      <c r="K829" t="s">
        <v>23</v>
      </c>
      <c r="L829" t="s">
        <v>282</v>
      </c>
      <c r="M829">
        <v>60</v>
      </c>
      <c r="O829" t="s">
        <v>22</v>
      </c>
      <c r="Q829" t="s">
        <v>161</v>
      </c>
      <c r="R829" t="s">
        <v>380</v>
      </c>
      <c r="T829">
        <v>16</v>
      </c>
      <c r="U829">
        <v>16</v>
      </c>
      <c r="V829" t="s">
        <v>1250</v>
      </c>
      <c r="Y829" t="s">
        <v>563</v>
      </c>
      <c r="Z829" t="s">
        <v>563</v>
      </c>
    </row>
    <row r="830" spans="1:26" x14ac:dyDescent="0.25">
      <c r="A830" t="s">
        <v>161</v>
      </c>
      <c r="B830" t="s">
        <v>1995</v>
      </c>
      <c r="C830" t="s">
        <v>4267</v>
      </c>
      <c r="D830" t="s">
        <v>179</v>
      </c>
      <c r="E830" t="s">
        <v>1995</v>
      </c>
      <c r="F830" t="s">
        <v>180</v>
      </c>
      <c r="G830" t="s">
        <v>24</v>
      </c>
      <c r="H830" t="s">
        <v>1996</v>
      </c>
      <c r="J830" t="s">
        <v>17</v>
      </c>
      <c r="K830" t="s">
        <v>18</v>
      </c>
      <c r="L830" t="s">
        <v>282</v>
      </c>
      <c r="M830">
        <v>62</v>
      </c>
      <c r="O830" t="s">
        <v>22</v>
      </c>
      <c r="Q830" t="s">
        <v>161</v>
      </c>
      <c r="R830" t="s">
        <v>1997</v>
      </c>
      <c r="T830">
        <v>16</v>
      </c>
      <c r="U830">
        <v>16</v>
      </c>
      <c r="V830" t="s">
        <v>1250</v>
      </c>
      <c r="Y830" t="s">
        <v>563</v>
      </c>
      <c r="Z830" t="s">
        <v>563</v>
      </c>
    </row>
    <row r="831" spans="1:26" x14ac:dyDescent="0.25">
      <c r="A831" t="s">
        <v>161</v>
      </c>
      <c r="B831" t="s">
        <v>2922</v>
      </c>
      <c r="C831" t="s">
        <v>4268</v>
      </c>
      <c r="D831" t="s">
        <v>179</v>
      </c>
      <c r="E831" t="s">
        <v>2922</v>
      </c>
      <c r="F831" t="s">
        <v>180</v>
      </c>
      <c r="G831" t="s">
        <v>24</v>
      </c>
      <c r="H831" t="s">
        <v>2923</v>
      </c>
      <c r="J831" t="s">
        <v>36</v>
      </c>
      <c r="K831" t="s">
        <v>18</v>
      </c>
      <c r="L831" t="s">
        <v>282</v>
      </c>
      <c r="M831">
        <v>60</v>
      </c>
      <c r="O831" t="s">
        <v>22</v>
      </c>
      <c r="Q831" t="s">
        <v>161</v>
      </c>
      <c r="R831" t="s">
        <v>473</v>
      </c>
      <c r="T831">
        <v>16</v>
      </c>
      <c r="U831">
        <v>16</v>
      </c>
      <c r="V831" t="s">
        <v>1250</v>
      </c>
      <c r="Y831" t="s">
        <v>563</v>
      </c>
      <c r="Z831" t="s">
        <v>563</v>
      </c>
    </row>
    <row r="832" spans="1:26" x14ac:dyDescent="0.25">
      <c r="A832" t="s">
        <v>161</v>
      </c>
      <c r="B832" t="s">
        <v>267</v>
      </c>
      <c r="C832" t="s">
        <v>4269</v>
      </c>
      <c r="D832" t="s">
        <v>179</v>
      </c>
      <c r="E832" t="s">
        <v>267</v>
      </c>
      <c r="F832" t="s">
        <v>180</v>
      </c>
      <c r="G832" t="s">
        <v>24</v>
      </c>
      <c r="H832" t="s">
        <v>979</v>
      </c>
      <c r="J832" t="s">
        <v>17</v>
      </c>
      <c r="K832" t="s">
        <v>23</v>
      </c>
      <c r="L832" t="s">
        <v>282</v>
      </c>
      <c r="M832">
        <v>124</v>
      </c>
      <c r="O832" t="s">
        <v>22</v>
      </c>
      <c r="Q832" t="s">
        <v>161</v>
      </c>
      <c r="R832" t="s">
        <v>433</v>
      </c>
      <c r="T832">
        <v>16</v>
      </c>
      <c r="U832">
        <v>16</v>
      </c>
      <c r="V832" t="s">
        <v>1250</v>
      </c>
      <c r="Y832" t="s">
        <v>563</v>
      </c>
      <c r="Z832" t="s">
        <v>563</v>
      </c>
    </row>
    <row r="833" spans="1:26" x14ac:dyDescent="0.25">
      <c r="A833" t="s">
        <v>161</v>
      </c>
      <c r="B833" t="s">
        <v>2920</v>
      </c>
      <c r="C833" t="s">
        <v>4270</v>
      </c>
      <c r="D833" t="s">
        <v>179</v>
      </c>
      <c r="E833" t="s">
        <v>2920</v>
      </c>
      <c r="F833" t="s">
        <v>180</v>
      </c>
      <c r="G833" t="s">
        <v>24</v>
      </c>
      <c r="H833" t="s">
        <v>2921</v>
      </c>
      <c r="J833" t="s">
        <v>36</v>
      </c>
      <c r="K833" t="s">
        <v>23</v>
      </c>
      <c r="L833" t="s">
        <v>282</v>
      </c>
      <c r="M833">
        <v>60</v>
      </c>
      <c r="O833" t="s">
        <v>22</v>
      </c>
      <c r="Q833" t="s">
        <v>161</v>
      </c>
      <c r="R833" t="s">
        <v>473</v>
      </c>
      <c r="T833">
        <v>16</v>
      </c>
      <c r="U833">
        <v>16</v>
      </c>
      <c r="V833" t="s">
        <v>1250</v>
      </c>
      <c r="Y833" t="s">
        <v>563</v>
      </c>
      <c r="Z833" t="s">
        <v>563</v>
      </c>
    </row>
    <row r="834" spans="1:26" x14ac:dyDescent="0.25">
      <c r="A834" t="s">
        <v>161</v>
      </c>
      <c r="B834" t="s">
        <v>2004</v>
      </c>
      <c r="C834" t="s">
        <v>4271</v>
      </c>
      <c r="D834" t="s">
        <v>2003</v>
      </c>
      <c r="E834" t="s">
        <v>2004</v>
      </c>
      <c r="F834" t="s">
        <v>2005</v>
      </c>
      <c r="G834" t="s">
        <v>16</v>
      </c>
      <c r="H834" t="s">
        <v>2006</v>
      </c>
      <c r="I834" t="s">
        <v>2007</v>
      </c>
      <c r="J834" t="s">
        <v>17</v>
      </c>
      <c r="K834" t="s">
        <v>18</v>
      </c>
      <c r="L834" t="s">
        <v>273</v>
      </c>
      <c r="M834">
        <v>30</v>
      </c>
      <c r="O834" t="s">
        <v>22</v>
      </c>
      <c r="Q834" t="s">
        <v>161</v>
      </c>
      <c r="R834" t="s">
        <v>323</v>
      </c>
      <c r="S834" t="s">
        <v>323</v>
      </c>
      <c r="T834">
        <v>16</v>
      </c>
      <c r="U834">
        <v>16</v>
      </c>
      <c r="V834" t="s">
        <v>1250</v>
      </c>
      <c r="Y834" t="s">
        <v>3413</v>
      </c>
      <c r="Z834" t="s">
        <v>1191</v>
      </c>
    </row>
    <row r="835" spans="1:26" x14ac:dyDescent="0.25">
      <c r="A835" t="s">
        <v>161</v>
      </c>
      <c r="B835" t="s">
        <v>2015</v>
      </c>
      <c r="C835" t="s">
        <v>4272</v>
      </c>
      <c r="D835" t="s">
        <v>2003</v>
      </c>
      <c r="E835" t="s">
        <v>2015</v>
      </c>
      <c r="F835" t="s">
        <v>2005</v>
      </c>
      <c r="G835" t="s">
        <v>16</v>
      </c>
      <c r="H835" t="s">
        <v>2016</v>
      </c>
      <c r="I835" t="s">
        <v>2017</v>
      </c>
      <c r="J835" t="s">
        <v>36</v>
      </c>
      <c r="K835" t="s">
        <v>18</v>
      </c>
      <c r="L835" t="s">
        <v>273</v>
      </c>
      <c r="M835">
        <v>30</v>
      </c>
      <c r="O835" t="s">
        <v>22</v>
      </c>
      <c r="Q835" t="s">
        <v>161</v>
      </c>
      <c r="R835" t="s">
        <v>485</v>
      </c>
      <c r="S835" t="s">
        <v>485</v>
      </c>
      <c r="T835">
        <v>16</v>
      </c>
      <c r="U835">
        <v>16</v>
      </c>
      <c r="V835" t="s">
        <v>1250</v>
      </c>
      <c r="Y835" t="s">
        <v>3421</v>
      </c>
      <c r="Z835" t="s">
        <v>765</v>
      </c>
    </row>
    <row r="836" spans="1:26" x14ac:dyDescent="0.25">
      <c r="A836" t="s">
        <v>161</v>
      </c>
      <c r="B836" t="s">
        <v>2008</v>
      </c>
      <c r="C836" t="s">
        <v>4273</v>
      </c>
      <c r="D836" t="s">
        <v>2003</v>
      </c>
      <c r="E836" t="s">
        <v>2008</v>
      </c>
      <c r="F836" t="s">
        <v>2005</v>
      </c>
      <c r="G836" t="s">
        <v>16</v>
      </c>
      <c r="H836" t="s">
        <v>2009</v>
      </c>
      <c r="I836" t="s">
        <v>2010</v>
      </c>
      <c r="J836" t="s">
        <v>17</v>
      </c>
      <c r="K836" t="s">
        <v>23</v>
      </c>
      <c r="L836" t="s">
        <v>273</v>
      </c>
      <c r="M836">
        <v>30</v>
      </c>
      <c r="O836" t="s">
        <v>22</v>
      </c>
      <c r="Q836" t="s">
        <v>161</v>
      </c>
      <c r="R836" t="s">
        <v>2011</v>
      </c>
      <c r="S836" t="s">
        <v>2011</v>
      </c>
      <c r="T836">
        <v>16</v>
      </c>
      <c r="U836">
        <v>16</v>
      </c>
      <c r="V836" t="s">
        <v>1250</v>
      </c>
      <c r="Y836" t="s">
        <v>3419</v>
      </c>
      <c r="Z836" t="s">
        <v>3368</v>
      </c>
    </row>
    <row r="837" spans="1:26" x14ac:dyDescent="0.25">
      <c r="A837" t="s">
        <v>161</v>
      </c>
      <c r="B837" t="s">
        <v>2012</v>
      </c>
      <c r="C837" t="s">
        <v>4274</v>
      </c>
      <c r="D837" t="s">
        <v>2003</v>
      </c>
      <c r="E837" t="s">
        <v>2012</v>
      </c>
      <c r="F837" t="s">
        <v>2005</v>
      </c>
      <c r="G837" t="s">
        <v>16</v>
      </c>
      <c r="H837" t="s">
        <v>2013</v>
      </c>
      <c r="I837" t="s">
        <v>2014</v>
      </c>
      <c r="J837" t="s">
        <v>36</v>
      </c>
      <c r="K837" t="s">
        <v>23</v>
      </c>
      <c r="L837" t="s">
        <v>273</v>
      </c>
      <c r="M837">
        <v>30</v>
      </c>
      <c r="O837" t="s">
        <v>22</v>
      </c>
      <c r="Q837" t="s">
        <v>161</v>
      </c>
      <c r="R837" t="s">
        <v>485</v>
      </c>
      <c r="S837" t="s">
        <v>485</v>
      </c>
      <c r="T837">
        <v>16</v>
      </c>
      <c r="U837">
        <v>16</v>
      </c>
      <c r="V837" t="s">
        <v>1250</v>
      </c>
      <c r="Y837" t="s">
        <v>3420</v>
      </c>
      <c r="Z837" t="s">
        <v>771</v>
      </c>
    </row>
    <row r="838" spans="1:26" x14ac:dyDescent="0.25">
      <c r="A838" t="s">
        <v>161</v>
      </c>
      <c r="B838" t="s">
        <v>2022</v>
      </c>
      <c r="C838" t="s">
        <v>4275</v>
      </c>
      <c r="D838" t="s">
        <v>181</v>
      </c>
      <c r="E838" t="s">
        <v>2022</v>
      </c>
      <c r="F838" t="s">
        <v>182</v>
      </c>
      <c r="G838" t="s">
        <v>21</v>
      </c>
      <c r="H838" t="s">
        <v>2023</v>
      </c>
      <c r="J838" t="s">
        <v>17</v>
      </c>
      <c r="K838" t="s">
        <v>18</v>
      </c>
      <c r="L838" t="s">
        <v>19</v>
      </c>
      <c r="M838">
        <v>60</v>
      </c>
      <c r="O838" t="s">
        <v>22</v>
      </c>
      <c r="P838" t="s">
        <v>22</v>
      </c>
      <c r="Q838" t="s">
        <v>161</v>
      </c>
      <c r="R838" t="s">
        <v>636</v>
      </c>
      <c r="T838">
        <v>8</v>
      </c>
      <c r="U838">
        <v>8</v>
      </c>
      <c r="V838" t="s">
        <v>1250</v>
      </c>
      <c r="Y838" t="s">
        <v>563</v>
      </c>
      <c r="Z838" t="s">
        <v>563</v>
      </c>
    </row>
    <row r="839" spans="1:26" x14ac:dyDescent="0.25">
      <c r="A839" t="s">
        <v>161</v>
      </c>
      <c r="B839" t="s">
        <v>2026</v>
      </c>
      <c r="C839" t="s">
        <v>4276</v>
      </c>
      <c r="D839" t="s">
        <v>181</v>
      </c>
      <c r="E839" t="s">
        <v>2026</v>
      </c>
      <c r="F839" t="s">
        <v>182</v>
      </c>
      <c r="G839" t="s">
        <v>21</v>
      </c>
      <c r="H839" t="s">
        <v>2027</v>
      </c>
      <c r="J839" t="s">
        <v>17</v>
      </c>
      <c r="K839" t="s">
        <v>23</v>
      </c>
      <c r="L839" t="s">
        <v>19</v>
      </c>
      <c r="M839">
        <v>60</v>
      </c>
      <c r="O839" t="s">
        <v>22</v>
      </c>
      <c r="P839" t="s">
        <v>22</v>
      </c>
      <c r="Q839" t="s">
        <v>161</v>
      </c>
      <c r="R839" t="s">
        <v>481</v>
      </c>
      <c r="T839">
        <v>8</v>
      </c>
      <c r="U839">
        <v>8</v>
      </c>
      <c r="V839" t="s">
        <v>1250</v>
      </c>
      <c r="Y839" t="s">
        <v>563</v>
      </c>
      <c r="Z839" t="s">
        <v>563</v>
      </c>
    </row>
    <row r="840" spans="1:26" x14ac:dyDescent="0.25">
      <c r="A840" t="s">
        <v>161</v>
      </c>
      <c r="B840" t="s">
        <v>2031</v>
      </c>
      <c r="C840" t="s">
        <v>4277</v>
      </c>
      <c r="D840" t="s">
        <v>181</v>
      </c>
      <c r="E840" t="s">
        <v>2031</v>
      </c>
      <c r="F840" t="s">
        <v>182</v>
      </c>
      <c r="G840" t="s">
        <v>24</v>
      </c>
      <c r="H840" t="s">
        <v>2032</v>
      </c>
      <c r="J840" t="s">
        <v>17</v>
      </c>
      <c r="K840" t="s">
        <v>18</v>
      </c>
      <c r="L840" t="s">
        <v>19</v>
      </c>
      <c r="M840">
        <v>60</v>
      </c>
      <c r="O840" t="s">
        <v>22</v>
      </c>
      <c r="P840" t="s">
        <v>22</v>
      </c>
      <c r="Q840" t="s">
        <v>161</v>
      </c>
      <c r="R840" t="s">
        <v>564</v>
      </c>
      <c r="T840">
        <v>8</v>
      </c>
      <c r="U840">
        <v>8</v>
      </c>
      <c r="V840" t="s">
        <v>1250</v>
      </c>
      <c r="Y840" t="s">
        <v>563</v>
      </c>
      <c r="Z840" t="s">
        <v>563</v>
      </c>
    </row>
    <row r="841" spans="1:26" x14ac:dyDescent="0.25">
      <c r="A841" t="s">
        <v>161</v>
      </c>
      <c r="B841" t="s">
        <v>2020</v>
      </c>
      <c r="C841" t="s">
        <v>4278</v>
      </c>
      <c r="D841" t="s">
        <v>181</v>
      </c>
      <c r="E841" t="s">
        <v>2020</v>
      </c>
      <c r="F841" t="s">
        <v>182</v>
      </c>
      <c r="G841" t="s">
        <v>24</v>
      </c>
      <c r="H841" t="s">
        <v>2021</v>
      </c>
      <c r="J841" t="s">
        <v>17</v>
      </c>
      <c r="K841" t="s">
        <v>23</v>
      </c>
      <c r="L841" t="s">
        <v>19</v>
      </c>
      <c r="M841">
        <v>67</v>
      </c>
      <c r="O841" t="s">
        <v>22</v>
      </c>
      <c r="P841" t="s">
        <v>22</v>
      </c>
      <c r="Q841" t="s">
        <v>161</v>
      </c>
      <c r="R841" t="s">
        <v>483</v>
      </c>
      <c r="T841">
        <v>8</v>
      </c>
      <c r="U841">
        <v>8</v>
      </c>
      <c r="V841" t="s">
        <v>1250</v>
      </c>
      <c r="Y841" t="s">
        <v>563</v>
      </c>
      <c r="Z841" t="s">
        <v>563</v>
      </c>
    </row>
    <row r="842" spans="1:26" x14ac:dyDescent="0.25">
      <c r="A842" t="s">
        <v>161</v>
      </c>
      <c r="B842" t="s">
        <v>2018</v>
      </c>
      <c r="C842" t="s">
        <v>4279</v>
      </c>
      <c r="D842" t="s">
        <v>181</v>
      </c>
      <c r="E842" t="s">
        <v>2018</v>
      </c>
      <c r="F842" t="s">
        <v>182</v>
      </c>
      <c r="G842" t="s">
        <v>31</v>
      </c>
      <c r="H842" t="s">
        <v>2019</v>
      </c>
      <c r="J842" t="s">
        <v>17</v>
      </c>
      <c r="K842" t="s">
        <v>18</v>
      </c>
      <c r="L842" t="s">
        <v>19</v>
      </c>
      <c r="M842">
        <v>60</v>
      </c>
      <c r="O842" t="s">
        <v>22</v>
      </c>
      <c r="P842" t="s">
        <v>22</v>
      </c>
      <c r="Q842" t="s">
        <v>161</v>
      </c>
      <c r="R842" t="s">
        <v>636</v>
      </c>
      <c r="T842">
        <v>8</v>
      </c>
      <c r="U842">
        <v>8</v>
      </c>
      <c r="V842" t="s">
        <v>1250</v>
      </c>
      <c r="Y842" t="s">
        <v>563</v>
      </c>
      <c r="Z842" t="s">
        <v>563</v>
      </c>
    </row>
    <row r="843" spans="1:26" x14ac:dyDescent="0.25">
      <c r="A843" t="s">
        <v>161</v>
      </c>
      <c r="B843" t="s">
        <v>2028</v>
      </c>
      <c r="C843" t="s">
        <v>4280</v>
      </c>
      <c r="D843" t="s">
        <v>181</v>
      </c>
      <c r="E843" t="s">
        <v>2028</v>
      </c>
      <c r="F843" t="s">
        <v>182</v>
      </c>
      <c r="G843" t="s">
        <v>31</v>
      </c>
      <c r="H843" t="s">
        <v>2029</v>
      </c>
      <c r="J843" t="s">
        <v>17</v>
      </c>
      <c r="K843" t="s">
        <v>23</v>
      </c>
      <c r="L843" t="s">
        <v>19</v>
      </c>
      <c r="M843">
        <v>60</v>
      </c>
      <c r="O843" t="s">
        <v>22</v>
      </c>
      <c r="P843" t="s">
        <v>22</v>
      </c>
      <c r="Q843" t="s">
        <v>161</v>
      </c>
      <c r="R843" t="s">
        <v>481</v>
      </c>
      <c r="T843">
        <v>8</v>
      </c>
      <c r="U843">
        <v>8</v>
      </c>
      <c r="V843" t="s">
        <v>1250</v>
      </c>
      <c r="Y843" t="s">
        <v>563</v>
      </c>
      <c r="Z843" t="s">
        <v>563</v>
      </c>
    </row>
    <row r="844" spans="1:26" x14ac:dyDescent="0.25">
      <c r="A844" t="s">
        <v>161</v>
      </c>
      <c r="B844" t="s">
        <v>2024</v>
      </c>
      <c r="C844" t="s">
        <v>4281</v>
      </c>
      <c r="D844" t="s">
        <v>181</v>
      </c>
      <c r="E844" t="s">
        <v>2024</v>
      </c>
      <c r="F844" t="s">
        <v>182</v>
      </c>
      <c r="G844" t="s">
        <v>32</v>
      </c>
      <c r="H844" t="s">
        <v>2025</v>
      </c>
      <c r="J844" t="s">
        <v>17</v>
      </c>
      <c r="K844" t="s">
        <v>18</v>
      </c>
      <c r="L844" t="s">
        <v>19</v>
      </c>
      <c r="M844">
        <v>60</v>
      </c>
      <c r="O844" t="s">
        <v>22</v>
      </c>
      <c r="P844" t="s">
        <v>22</v>
      </c>
      <c r="Q844" t="s">
        <v>161</v>
      </c>
      <c r="R844" t="s">
        <v>564</v>
      </c>
      <c r="T844">
        <v>8</v>
      </c>
      <c r="U844">
        <v>8</v>
      </c>
      <c r="V844" t="s">
        <v>1250</v>
      </c>
      <c r="Y844" t="s">
        <v>563</v>
      </c>
      <c r="Z844" t="s">
        <v>563</v>
      </c>
    </row>
    <row r="845" spans="1:26" x14ac:dyDescent="0.25">
      <c r="A845" t="s">
        <v>161</v>
      </c>
      <c r="B845" t="s">
        <v>2030</v>
      </c>
      <c r="C845" t="s">
        <v>4282</v>
      </c>
      <c r="D845" t="s">
        <v>181</v>
      </c>
      <c r="E845" t="s">
        <v>2030</v>
      </c>
      <c r="F845" t="s">
        <v>182</v>
      </c>
      <c r="G845" t="s">
        <v>32</v>
      </c>
      <c r="H845" t="s">
        <v>893</v>
      </c>
      <c r="J845" t="s">
        <v>17</v>
      </c>
      <c r="K845" t="s">
        <v>23</v>
      </c>
      <c r="L845" t="s">
        <v>19</v>
      </c>
      <c r="M845">
        <v>60</v>
      </c>
      <c r="O845" t="s">
        <v>22</v>
      </c>
      <c r="P845" t="s">
        <v>22</v>
      </c>
      <c r="Q845" t="s">
        <v>161</v>
      </c>
      <c r="R845" t="s">
        <v>483</v>
      </c>
      <c r="T845">
        <v>8</v>
      </c>
      <c r="U845">
        <v>8</v>
      </c>
      <c r="V845" t="s">
        <v>1250</v>
      </c>
      <c r="Y845" t="s">
        <v>563</v>
      </c>
      <c r="Z845" t="s">
        <v>563</v>
      </c>
    </row>
    <row r="846" spans="1:26" x14ac:dyDescent="0.25">
      <c r="A846" t="s">
        <v>161</v>
      </c>
      <c r="B846" t="s">
        <v>2033</v>
      </c>
      <c r="C846" t="s">
        <v>4283</v>
      </c>
      <c r="D846" t="s">
        <v>181</v>
      </c>
      <c r="E846" t="s">
        <v>2033</v>
      </c>
      <c r="F846" t="s">
        <v>182</v>
      </c>
      <c r="G846" t="s">
        <v>52</v>
      </c>
      <c r="H846" t="s">
        <v>2034</v>
      </c>
      <c r="J846" t="s">
        <v>17</v>
      </c>
      <c r="K846" t="s">
        <v>18</v>
      </c>
      <c r="L846" t="s">
        <v>19</v>
      </c>
      <c r="M846">
        <v>62</v>
      </c>
      <c r="O846" t="s">
        <v>22</v>
      </c>
      <c r="P846" t="s">
        <v>22</v>
      </c>
      <c r="Q846" t="s">
        <v>161</v>
      </c>
      <c r="R846" t="s">
        <v>481</v>
      </c>
      <c r="T846">
        <v>8</v>
      </c>
      <c r="U846">
        <v>8</v>
      </c>
      <c r="V846" t="s">
        <v>1250</v>
      </c>
      <c r="Y846" t="s">
        <v>563</v>
      </c>
      <c r="Z846" t="s">
        <v>563</v>
      </c>
    </row>
    <row r="847" spans="1:26" x14ac:dyDescent="0.25">
      <c r="A847" t="s">
        <v>161</v>
      </c>
      <c r="B847" t="s">
        <v>2035</v>
      </c>
      <c r="C847" t="s">
        <v>4284</v>
      </c>
      <c r="D847" t="s">
        <v>181</v>
      </c>
      <c r="E847" t="s">
        <v>2035</v>
      </c>
      <c r="F847" t="s">
        <v>182</v>
      </c>
      <c r="G847" t="s">
        <v>53</v>
      </c>
      <c r="H847" t="s">
        <v>2036</v>
      </c>
      <c r="J847" t="s">
        <v>17</v>
      </c>
      <c r="K847" t="s">
        <v>18</v>
      </c>
      <c r="L847" t="s">
        <v>19</v>
      </c>
      <c r="M847">
        <v>61</v>
      </c>
      <c r="O847" t="s">
        <v>22</v>
      </c>
      <c r="P847" t="s">
        <v>22</v>
      </c>
      <c r="Q847" t="s">
        <v>161</v>
      </c>
      <c r="R847" t="s">
        <v>482</v>
      </c>
      <c r="T847">
        <v>8</v>
      </c>
      <c r="U847">
        <v>8</v>
      </c>
      <c r="V847" t="s">
        <v>1250</v>
      </c>
      <c r="Y847" t="s">
        <v>563</v>
      </c>
      <c r="Z847" t="s">
        <v>563</v>
      </c>
    </row>
    <row r="848" spans="1:26" x14ac:dyDescent="0.25">
      <c r="A848" t="s">
        <v>161</v>
      </c>
      <c r="B848" t="s">
        <v>2039</v>
      </c>
      <c r="C848" t="s">
        <v>4285</v>
      </c>
      <c r="D848" t="s">
        <v>221</v>
      </c>
      <c r="E848" t="s">
        <v>2039</v>
      </c>
      <c r="F848" t="s">
        <v>222</v>
      </c>
      <c r="G848" t="s">
        <v>16</v>
      </c>
      <c r="H848" t="s">
        <v>2040</v>
      </c>
      <c r="J848" t="s">
        <v>17</v>
      </c>
      <c r="K848" t="s">
        <v>18</v>
      </c>
      <c r="L848" t="s">
        <v>45</v>
      </c>
      <c r="M848">
        <v>45</v>
      </c>
      <c r="O848" t="s">
        <v>22</v>
      </c>
      <c r="Q848" t="s">
        <v>161</v>
      </c>
      <c r="R848" t="s">
        <v>305</v>
      </c>
      <c r="T848">
        <v>16</v>
      </c>
      <c r="U848">
        <v>16</v>
      </c>
      <c r="V848" t="s">
        <v>1250</v>
      </c>
      <c r="Y848" t="s">
        <v>563</v>
      </c>
      <c r="Z848" t="s">
        <v>563</v>
      </c>
    </row>
    <row r="849" spans="1:26" x14ac:dyDescent="0.25">
      <c r="A849" t="s">
        <v>161</v>
      </c>
      <c r="B849" t="s">
        <v>2037</v>
      </c>
      <c r="C849" t="s">
        <v>4286</v>
      </c>
      <c r="D849" t="s">
        <v>221</v>
      </c>
      <c r="E849" t="s">
        <v>2037</v>
      </c>
      <c r="F849" t="s">
        <v>222</v>
      </c>
      <c r="G849" t="s">
        <v>16</v>
      </c>
      <c r="H849" t="s">
        <v>2038</v>
      </c>
      <c r="J849" t="s">
        <v>17</v>
      </c>
      <c r="K849" t="s">
        <v>23</v>
      </c>
      <c r="L849" t="s">
        <v>45</v>
      </c>
      <c r="M849">
        <v>45</v>
      </c>
      <c r="O849" t="s">
        <v>22</v>
      </c>
      <c r="Q849" t="s">
        <v>161</v>
      </c>
      <c r="R849" t="s">
        <v>1062</v>
      </c>
      <c r="T849">
        <v>16</v>
      </c>
      <c r="U849">
        <v>16</v>
      </c>
      <c r="V849" t="s">
        <v>1250</v>
      </c>
      <c r="Y849" t="s">
        <v>563</v>
      </c>
      <c r="Z849" t="s">
        <v>563</v>
      </c>
    </row>
    <row r="850" spans="1:26" x14ac:dyDescent="0.25">
      <c r="A850" t="s">
        <v>161</v>
      </c>
      <c r="B850" t="s">
        <v>1124</v>
      </c>
      <c r="C850" t="s">
        <v>4287</v>
      </c>
      <c r="D850" t="s">
        <v>221</v>
      </c>
      <c r="E850" t="s">
        <v>1124</v>
      </c>
      <c r="F850" t="s">
        <v>222</v>
      </c>
      <c r="G850" t="s">
        <v>28</v>
      </c>
      <c r="H850" t="s">
        <v>2928</v>
      </c>
      <c r="J850" t="s">
        <v>17</v>
      </c>
      <c r="K850" t="s">
        <v>23</v>
      </c>
      <c r="L850" t="s">
        <v>45</v>
      </c>
      <c r="M850">
        <v>60</v>
      </c>
      <c r="O850" t="s">
        <v>22</v>
      </c>
      <c r="Q850" t="s">
        <v>161</v>
      </c>
      <c r="R850" t="s">
        <v>312</v>
      </c>
      <c r="T850">
        <v>16</v>
      </c>
      <c r="U850">
        <v>16</v>
      </c>
      <c r="V850" t="s">
        <v>1250</v>
      </c>
      <c r="Y850" t="s">
        <v>563</v>
      </c>
      <c r="Z850" t="s">
        <v>563</v>
      </c>
    </row>
    <row r="851" spans="1:26" x14ac:dyDescent="0.25">
      <c r="A851" t="s">
        <v>183</v>
      </c>
      <c r="B851" t="s">
        <v>2498</v>
      </c>
      <c r="C851" t="s">
        <v>4288</v>
      </c>
      <c r="D851" t="s">
        <v>2497</v>
      </c>
      <c r="E851" t="s">
        <v>2498</v>
      </c>
      <c r="F851" t="s">
        <v>2499</v>
      </c>
      <c r="G851" t="s">
        <v>16</v>
      </c>
      <c r="H851" t="s">
        <v>2500</v>
      </c>
      <c r="J851" t="s">
        <v>17</v>
      </c>
      <c r="K851" t="s">
        <v>18</v>
      </c>
      <c r="L851" t="s">
        <v>293</v>
      </c>
      <c r="M851">
        <v>30</v>
      </c>
      <c r="Q851" t="s">
        <v>183</v>
      </c>
      <c r="R851" t="s">
        <v>2501</v>
      </c>
      <c r="S851" t="s">
        <v>2501</v>
      </c>
      <c r="T851">
        <v>8</v>
      </c>
      <c r="U851">
        <v>8</v>
      </c>
      <c r="V851" t="s">
        <v>1250</v>
      </c>
      <c r="Y851" t="s">
        <v>563</v>
      </c>
      <c r="Z851" t="s">
        <v>563</v>
      </c>
    </row>
    <row r="852" spans="1:26" x14ac:dyDescent="0.25">
      <c r="A852" t="s">
        <v>183</v>
      </c>
      <c r="B852" t="s">
        <v>2502</v>
      </c>
      <c r="C852" t="s">
        <v>4289</v>
      </c>
      <c r="D852" t="s">
        <v>2497</v>
      </c>
      <c r="E852" t="s">
        <v>2502</v>
      </c>
      <c r="F852" t="s">
        <v>2499</v>
      </c>
      <c r="G852" t="s">
        <v>16</v>
      </c>
      <c r="H852" t="s">
        <v>2503</v>
      </c>
      <c r="J852" t="s">
        <v>17</v>
      </c>
      <c r="K852" t="s">
        <v>23</v>
      </c>
      <c r="L852" t="s">
        <v>293</v>
      </c>
      <c r="M852">
        <v>31</v>
      </c>
      <c r="Q852" t="s">
        <v>183</v>
      </c>
      <c r="R852" t="s">
        <v>2501</v>
      </c>
      <c r="S852" t="s">
        <v>2501</v>
      </c>
      <c r="T852">
        <v>8</v>
      </c>
      <c r="U852">
        <v>8</v>
      </c>
      <c r="V852" t="s">
        <v>1250</v>
      </c>
      <c r="Y852" t="s">
        <v>563</v>
      </c>
      <c r="Z852" t="s">
        <v>563</v>
      </c>
    </row>
    <row r="853" spans="1:26" x14ac:dyDescent="0.25">
      <c r="A853" t="s">
        <v>183</v>
      </c>
      <c r="B853" t="s">
        <v>2042</v>
      </c>
      <c r="C853" t="s">
        <v>4290</v>
      </c>
      <c r="D853" t="s">
        <v>2041</v>
      </c>
      <c r="E853" t="s">
        <v>2042</v>
      </c>
      <c r="F853" t="s">
        <v>2043</v>
      </c>
      <c r="G853" t="s">
        <v>16</v>
      </c>
      <c r="H853" t="s">
        <v>2044</v>
      </c>
      <c r="J853" t="s">
        <v>17</v>
      </c>
      <c r="K853" t="s">
        <v>18</v>
      </c>
      <c r="L853" t="s">
        <v>279</v>
      </c>
      <c r="M853">
        <v>30</v>
      </c>
      <c r="O853" t="s">
        <v>22</v>
      </c>
      <c r="Q853" t="s">
        <v>183</v>
      </c>
      <c r="R853" t="s">
        <v>2045</v>
      </c>
      <c r="S853" t="s">
        <v>2045</v>
      </c>
      <c r="T853">
        <v>12</v>
      </c>
      <c r="U853">
        <v>12</v>
      </c>
      <c r="V853" t="s">
        <v>1250</v>
      </c>
      <c r="Y853" t="s">
        <v>563</v>
      </c>
      <c r="Z853" t="s">
        <v>563</v>
      </c>
    </row>
    <row r="854" spans="1:26" x14ac:dyDescent="0.25">
      <c r="A854" t="s">
        <v>183</v>
      </c>
      <c r="B854" t="s">
        <v>2046</v>
      </c>
      <c r="C854" t="s">
        <v>4291</v>
      </c>
      <c r="D854" t="s">
        <v>2041</v>
      </c>
      <c r="E854" t="s">
        <v>2046</v>
      </c>
      <c r="F854" t="s">
        <v>2043</v>
      </c>
      <c r="G854" t="s">
        <v>16</v>
      </c>
      <c r="H854" t="s">
        <v>2047</v>
      </c>
      <c r="J854" t="s">
        <v>17</v>
      </c>
      <c r="K854" t="s">
        <v>23</v>
      </c>
      <c r="L854" t="s">
        <v>279</v>
      </c>
      <c r="M854">
        <v>30</v>
      </c>
      <c r="O854" t="s">
        <v>22</v>
      </c>
      <c r="Q854" t="s">
        <v>183</v>
      </c>
      <c r="R854" t="s">
        <v>2045</v>
      </c>
      <c r="S854" t="s">
        <v>2045</v>
      </c>
      <c r="T854">
        <v>12</v>
      </c>
      <c r="U854">
        <v>12</v>
      </c>
      <c r="V854" t="s">
        <v>1250</v>
      </c>
      <c r="Y854" t="s">
        <v>563</v>
      </c>
      <c r="Z854" t="s">
        <v>563</v>
      </c>
    </row>
    <row r="855" spans="1:26" x14ac:dyDescent="0.25">
      <c r="A855" t="s">
        <v>796</v>
      </c>
      <c r="B855" t="s">
        <v>1125</v>
      </c>
      <c r="C855" t="s">
        <v>4292</v>
      </c>
      <c r="D855" t="s">
        <v>38</v>
      </c>
      <c r="E855" t="s">
        <v>1125</v>
      </c>
      <c r="F855" t="s">
        <v>39</v>
      </c>
      <c r="G855" t="s">
        <v>24</v>
      </c>
      <c r="H855" t="s">
        <v>2173</v>
      </c>
      <c r="J855" t="s">
        <v>36</v>
      </c>
      <c r="K855" t="s">
        <v>18</v>
      </c>
      <c r="L855" t="s">
        <v>40</v>
      </c>
      <c r="M855">
        <v>45</v>
      </c>
      <c r="N855">
        <v>23</v>
      </c>
      <c r="O855" t="s">
        <v>35</v>
      </c>
      <c r="P855" t="s">
        <v>35</v>
      </c>
      <c r="Q855" t="s">
        <v>796</v>
      </c>
      <c r="R855" t="s">
        <v>2232</v>
      </c>
      <c r="T855">
        <v>12</v>
      </c>
      <c r="U855">
        <v>12</v>
      </c>
      <c r="V855" t="s">
        <v>1250</v>
      </c>
      <c r="Y855" t="s">
        <v>563</v>
      </c>
      <c r="Z855" t="s">
        <v>563</v>
      </c>
    </row>
    <row r="856" spans="1:26" x14ac:dyDescent="0.25">
      <c r="A856" t="s">
        <v>796</v>
      </c>
      <c r="B856" t="s">
        <v>1126</v>
      </c>
      <c r="C856" t="s">
        <v>4293</v>
      </c>
      <c r="D856" t="s">
        <v>38</v>
      </c>
      <c r="E856" t="s">
        <v>1126</v>
      </c>
      <c r="F856" t="s">
        <v>39</v>
      </c>
      <c r="G856" t="s">
        <v>24</v>
      </c>
      <c r="H856" t="s">
        <v>2174</v>
      </c>
      <c r="J856" t="s">
        <v>36</v>
      </c>
      <c r="K856" t="s">
        <v>23</v>
      </c>
      <c r="L856" t="s">
        <v>40</v>
      </c>
      <c r="M856">
        <v>45</v>
      </c>
      <c r="N856">
        <v>22</v>
      </c>
      <c r="O856" t="s">
        <v>35</v>
      </c>
      <c r="P856" t="s">
        <v>35</v>
      </c>
      <c r="Q856" t="s">
        <v>796</v>
      </c>
      <c r="R856" t="s">
        <v>2232</v>
      </c>
      <c r="T856">
        <v>12</v>
      </c>
      <c r="U856">
        <v>12</v>
      </c>
      <c r="V856" t="s">
        <v>1250</v>
      </c>
      <c r="Y856" t="s">
        <v>563</v>
      </c>
      <c r="Z856" t="s">
        <v>563</v>
      </c>
    </row>
    <row r="857" spans="1:26" x14ac:dyDescent="0.25">
      <c r="A857" t="s">
        <v>796</v>
      </c>
      <c r="B857" t="s">
        <v>2228</v>
      </c>
      <c r="C857" t="s">
        <v>4294</v>
      </c>
      <c r="D857" t="s">
        <v>59</v>
      </c>
      <c r="E857" t="s">
        <v>2228</v>
      </c>
      <c r="F857" t="s">
        <v>60</v>
      </c>
      <c r="G857" t="s">
        <v>31</v>
      </c>
      <c r="H857" t="s">
        <v>2229</v>
      </c>
      <c r="J857" t="s">
        <v>36</v>
      </c>
      <c r="K857" t="s">
        <v>18</v>
      </c>
      <c r="L857" t="s">
        <v>40</v>
      </c>
      <c r="M857">
        <v>56</v>
      </c>
      <c r="N857">
        <v>23</v>
      </c>
      <c r="O857" t="s">
        <v>35</v>
      </c>
      <c r="P857" t="s">
        <v>35</v>
      </c>
      <c r="Q857" t="s">
        <v>796</v>
      </c>
      <c r="R857" t="s">
        <v>1079</v>
      </c>
      <c r="T857">
        <v>12</v>
      </c>
      <c r="U857">
        <v>12</v>
      </c>
      <c r="V857" t="s">
        <v>1250</v>
      </c>
      <c r="Y857" t="s">
        <v>563</v>
      </c>
      <c r="Z857" t="s">
        <v>563</v>
      </c>
    </row>
    <row r="858" spans="1:26" x14ac:dyDescent="0.25">
      <c r="A858" t="s">
        <v>796</v>
      </c>
      <c r="B858" t="s">
        <v>2230</v>
      </c>
      <c r="C858" t="s">
        <v>4295</v>
      </c>
      <c r="D858" t="s">
        <v>59</v>
      </c>
      <c r="E858" t="s">
        <v>2230</v>
      </c>
      <c r="F858" t="s">
        <v>60</v>
      </c>
      <c r="G858" t="s">
        <v>31</v>
      </c>
      <c r="H858" t="s">
        <v>2231</v>
      </c>
      <c r="J858" t="s">
        <v>36</v>
      </c>
      <c r="K858" t="s">
        <v>23</v>
      </c>
      <c r="L858" t="s">
        <v>40</v>
      </c>
      <c r="M858">
        <v>56</v>
      </c>
      <c r="N858">
        <v>22</v>
      </c>
      <c r="O858" t="s">
        <v>35</v>
      </c>
      <c r="P858" t="s">
        <v>35</v>
      </c>
      <c r="Q858" t="s">
        <v>796</v>
      </c>
      <c r="R858" t="s">
        <v>1079</v>
      </c>
      <c r="T858">
        <v>12</v>
      </c>
      <c r="U858">
        <v>12</v>
      </c>
      <c r="V858" t="s">
        <v>1250</v>
      </c>
      <c r="Y858" t="s">
        <v>563</v>
      </c>
      <c r="Z858" t="s">
        <v>563</v>
      </c>
    </row>
    <row r="859" spans="1:26" x14ac:dyDescent="0.25">
      <c r="A859" t="s">
        <v>796</v>
      </c>
      <c r="B859" t="s">
        <v>2240</v>
      </c>
      <c r="C859" t="s">
        <v>4296</v>
      </c>
      <c r="D859" t="s">
        <v>997</v>
      </c>
      <c r="E859" t="s">
        <v>2240</v>
      </c>
      <c r="F859" t="s">
        <v>998</v>
      </c>
      <c r="G859" t="s">
        <v>21</v>
      </c>
      <c r="H859" t="s">
        <v>2241</v>
      </c>
      <c r="J859" t="s">
        <v>36</v>
      </c>
      <c r="K859" t="s">
        <v>18</v>
      </c>
      <c r="L859" t="s">
        <v>906</v>
      </c>
      <c r="M859">
        <v>30</v>
      </c>
      <c r="N859">
        <v>23</v>
      </c>
      <c r="O859" t="s">
        <v>22</v>
      </c>
      <c r="Q859" t="s">
        <v>796</v>
      </c>
      <c r="R859" t="s">
        <v>996</v>
      </c>
      <c r="T859">
        <v>16</v>
      </c>
      <c r="U859">
        <v>16</v>
      </c>
      <c r="V859" t="s">
        <v>1250</v>
      </c>
      <c r="Y859" t="s">
        <v>563</v>
      </c>
      <c r="Z859" t="s">
        <v>563</v>
      </c>
    </row>
    <row r="860" spans="1:26" x14ac:dyDescent="0.25">
      <c r="A860" t="s">
        <v>796</v>
      </c>
      <c r="B860" t="s">
        <v>2242</v>
      </c>
      <c r="C860" t="s">
        <v>4297</v>
      </c>
      <c r="D860" t="s">
        <v>997</v>
      </c>
      <c r="E860" t="s">
        <v>2242</v>
      </c>
      <c r="F860" t="s">
        <v>998</v>
      </c>
      <c r="G860" t="s">
        <v>21</v>
      </c>
      <c r="H860" t="s">
        <v>862</v>
      </c>
      <c r="J860" t="s">
        <v>36</v>
      </c>
      <c r="K860" t="s">
        <v>23</v>
      </c>
      <c r="L860" t="s">
        <v>906</v>
      </c>
      <c r="M860">
        <v>30</v>
      </c>
      <c r="N860">
        <v>22</v>
      </c>
      <c r="O860" t="s">
        <v>22</v>
      </c>
      <c r="Q860" t="s">
        <v>796</v>
      </c>
      <c r="R860" t="s">
        <v>1000</v>
      </c>
      <c r="T860">
        <v>16</v>
      </c>
      <c r="U860">
        <v>16</v>
      </c>
      <c r="V860" t="s">
        <v>1250</v>
      </c>
      <c r="Y860" t="s">
        <v>563</v>
      </c>
      <c r="Z860" t="s">
        <v>563</v>
      </c>
    </row>
    <row r="861" spans="1:26" x14ac:dyDescent="0.25">
      <c r="A861" t="s">
        <v>796</v>
      </c>
      <c r="B861" t="s">
        <v>2243</v>
      </c>
      <c r="C861" t="s">
        <v>4298</v>
      </c>
      <c r="D861" t="s">
        <v>2218</v>
      </c>
      <c r="E861" t="s">
        <v>2243</v>
      </c>
      <c r="F861" t="s">
        <v>2220</v>
      </c>
      <c r="G861" t="s">
        <v>21</v>
      </c>
      <c r="H861" t="s">
        <v>2244</v>
      </c>
      <c r="J861" t="s">
        <v>36</v>
      </c>
      <c r="K861" t="s">
        <v>18</v>
      </c>
      <c r="L861" t="s">
        <v>273</v>
      </c>
      <c r="M861">
        <v>40</v>
      </c>
      <c r="N861">
        <v>23</v>
      </c>
      <c r="Q861" t="s">
        <v>796</v>
      </c>
      <c r="R861" t="s">
        <v>1033</v>
      </c>
      <c r="S861" t="s">
        <v>1033</v>
      </c>
      <c r="T861">
        <v>16</v>
      </c>
      <c r="U861">
        <v>16</v>
      </c>
      <c r="V861" t="s">
        <v>1250</v>
      </c>
      <c r="Y861" t="s">
        <v>563</v>
      </c>
      <c r="Z861" t="s">
        <v>563</v>
      </c>
    </row>
    <row r="862" spans="1:26" x14ac:dyDescent="0.25">
      <c r="A862" t="s">
        <v>796</v>
      </c>
      <c r="B862" t="s">
        <v>2245</v>
      </c>
      <c r="C862" t="s">
        <v>4299</v>
      </c>
      <c r="D862" t="s">
        <v>2218</v>
      </c>
      <c r="E862" t="s">
        <v>2245</v>
      </c>
      <c r="F862" t="s">
        <v>2220</v>
      </c>
      <c r="G862" t="s">
        <v>21</v>
      </c>
      <c r="H862" t="s">
        <v>2246</v>
      </c>
      <c r="J862" t="s">
        <v>36</v>
      </c>
      <c r="K862" t="s">
        <v>23</v>
      </c>
      <c r="L862" t="s">
        <v>273</v>
      </c>
      <c r="M862">
        <v>40</v>
      </c>
      <c r="N862">
        <v>22</v>
      </c>
      <c r="Q862" t="s">
        <v>796</v>
      </c>
      <c r="R862" t="s">
        <v>1033</v>
      </c>
      <c r="S862" t="s">
        <v>1033</v>
      </c>
      <c r="T862">
        <v>16</v>
      </c>
      <c r="U862">
        <v>16</v>
      </c>
      <c r="V862" t="s">
        <v>1250</v>
      </c>
      <c r="Y862" t="s">
        <v>563</v>
      </c>
      <c r="Z862" t="s">
        <v>563</v>
      </c>
    </row>
    <row r="863" spans="1:26" x14ac:dyDescent="0.25">
      <c r="A863" t="s">
        <v>796</v>
      </c>
      <c r="B863" t="s">
        <v>2234</v>
      </c>
      <c r="C863" t="s">
        <v>4300</v>
      </c>
      <c r="D863" t="s">
        <v>2233</v>
      </c>
      <c r="E863" t="s">
        <v>2234</v>
      </c>
      <c r="F863" t="s">
        <v>2235</v>
      </c>
      <c r="G863" t="s">
        <v>21</v>
      </c>
      <c r="H863" t="s">
        <v>2236</v>
      </c>
      <c r="J863" t="s">
        <v>36</v>
      </c>
      <c r="K863" t="s">
        <v>18</v>
      </c>
      <c r="L863" t="s">
        <v>69</v>
      </c>
      <c r="M863">
        <v>40</v>
      </c>
      <c r="N863">
        <v>23</v>
      </c>
      <c r="O863" t="s">
        <v>22</v>
      </c>
      <c r="P863" t="s">
        <v>22</v>
      </c>
      <c r="Q863" t="s">
        <v>796</v>
      </c>
      <c r="R863" t="s">
        <v>2237</v>
      </c>
      <c r="S863" t="s">
        <v>2237</v>
      </c>
      <c r="T863">
        <v>12</v>
      </c>
      <c r="U863">
        <v>12</v>
      </c>
      <c r="V863" t="s">
        <v>1250</v>
      </c>
      <c r="Y863" t="s">
        <v>563</v>
      </c>
      <c r="Z863" t="s">
        <v>563</v>
      </c>
    </row>
    <row r="864" spans="1:26" x14ac:dyDescent="0.25">
      <c r="A864" t="s">
        <v>796</v>
      </c>
      <c r="B864" t="s">
        <v>2238</v>
      </c>
      <c r="C864" t="s">
        <v>4301</v>
      </c>
      <c r="D864" t="s">
        <v>2233</v>
      </c>
      <c r="E864" t="s">
        <v>2238</v>
      </c>
      <c r="F864" t="s">
        <v>2235</v>
      </c>
      <c r="G864" t="s">
        <v>21</v>
      </c>
      <c r="H864" t="s">
        <v>2239</v>
      </c>
      <c r="J864" t="s">
        <v>36</v>
      </c>
      <c r="K864" t="s">
        <v>23</v>
      </c>
      <c r="L864" t="s">
        <v>69</v>
      </c>
      <c r="M864">
        <v>42</v>
      </c>
      <c r="N864">
        <v>22</v>
      </c>
      <c r="O864" t="s">
        <v>22</v>
      </c>
      <c r="P864" t="s">
        <v>22</v>
      </c>
      <c r="Q864" t="s">
        <v>796</v>
      </c>
      <c r="R864" t="s">
        <v>801</v>
      </c>
      <c r="S864" t="s">
        <v>801</v>
      </c>
      <c r="T864">
        <v>12</v>
      </c>
      <c r="U864">
        <v>12</v>
      </c>
      <c r="V864" t="s">
        <v>1250</v>
      </c>
      <c r="Y864" t="s">
        <v>563</v>
      </c>
      <c r="Z864" t="s">
        <v>563</v>
      </c>
    </row>
    <row r="865" spans="1:26" x14ac:dyDescent="0.25">
      <c r="A865" t="s">
        <v>797</v>
      </c>
      <c r="B865" t="s">
        <v>495</v>
      </c>
      <c r="C865" t="s">
        <v>4302</v>
      </c>
      <c r="D865" t="s">
        <v>38</v>
      </c>
      <c r="E865" t="s">
        <v>495</v>
      </c>
      <c r="F865" t="s">
        <v>39</v>
      </c>
      <c r="G865" t="s">
        <v>24</v>
      </c>
      <c r="H865" t="s">
        <v>2194</v>
      </c>
      <c r="J865" t="s">
        <v>17</v>
      </c>
      <c r="K865" t="s">
        <v>18</v>
      </c>
      <c r="L865" t="s">
        <v>40</v>
      </c>
      <c r="M865">
        <v>45</v>
      </c>
      <c r="N865">
        <v>37</v>
      </c>
      <c r="O865" t="s">
        <v>35</v>
      </c>
      <c r="P865" t="s">
        <v>35</v>
      </c>
      <c r="Q865" t="s">
        <v>797</v>
      </c>
      <c r="R865" t="s">
        <v>2195</v>
      </c>
      <c r="T865">
        <v>12</v>
      </c>
      <c r="U865">
        <v>12</v>
      </c>
      <c r="V865" t="s">
        <v>1250</v>
      </c>
      <c r="Y865" t="s">
        <v>563</v>
      </c>
      <c r="Z865" t="s">
        <v>563</v>
      </c>
    </row>
    <row r="866" spans="1:26" x14ac:dyDescent="0.25">
      <c r="A866" t="s">
        <v>797</v>
      </c>
      <c r="B866" t="s">
        <v>496</v>
      </c>
      <c r="C866" t="s">
        <v>4303</v>
      </c>
      <c r="D866" t="s">
        <v>38</v>
      </c>
      <c r="E866" t="s">
        <v>496</v>
      </c>
      <c r="F866" t="s">
        <v>39</v>
      </c>
      <c r="G866" t="s">
        <v>24</v>
      </c>
      <c r="H866" t="s">
        <v>2196</v>
      </c>
      <c r="J866" t="s">
        <v>17</v>
      </c>
      <c r="K866" t="s">
        <v>23</v>
      </c>
      <c r="L866" t="s">
        <v>40</v>
      </c>
      <c r="M866">
        <v>45</v>
      </c>
      <c r="N866">
        <v>36</v>
      </c>
      <c r="O866" t="s">
        <v>35</v>
      </c>
      <c r="P866" t="s">
        <v>35</v>
      </c>
      <c r="Q866" t="s">
        <v>797</v>
      </c>
      <c r="R866" t="s">
        <v>2197</v>
      </c>
      <c r="T866">
        <v>12</v>
      </c>
      <c r="U866">
        <v>12</v>
      </c>
      <c r="V866" t="s">
        <v>1250</v>
      </c>
      <c r="Y866" t="s">
        <v>563</v>
      </c>
      <c r="Z866" t="s">
        <v>563</v>
      </c>
    </row>
    <row r="867" spans="1:26" x14ac:dyDescent="0.25">
      <c r="A867" t="s">
        <v>797</v>
      </c>
      <c r="B867" t="s">
        <v>499</v>
      </c>
      <c r="C867" t="s">
        <v>4304</v>
      </c>
      <c r="D867" t="s">
        <v>38</v>
      </c>
      <c r="E867" t="s">
        <v>499</v>
      </c>
      <c r="F867" t="s">
        <v>39</v>
      </c>
      <c r="G867" t="s">
        <v>32</v>
      </c>
      <c r="H867" t="s">
        <v>2123</v>
      </c>
      <c r="J867" t="s">
        <v>17</v>
      </c>
      <c r="K867" t="s">
        <v>18</v>
      </c>
      <c r="L867" t="s">
        <v>40</v>
      </c>
      <c r="M867">
        <v>45</v>
      </c>
      <c r="N867">
        <v>37</v>
      </c>
      <c r="O867" t="s">
        <v>35</v>
      </c>
      <c r="P867" t="s">
        <v>35</v>
      </c>
      <c r="Q867" t="s">
        <v>797</v>
      </c>
      <c r="R867" t="s">
        <v>2195</v>
      </c>
      <c r="T867">
        <v>12</v>
      </c>
      <c r="U867">
        <v>12</v>
      </c>
      <c r="V867" t="s">
        <v>1250</v>
      </c>
      <c r="Y867" t="s">
        <v>563</v>
      </c>
      <c r="Z867" t="s">
        <v>563</v>
      </c>
    </row>
    <row r="868" spans="1:26" x14ac:dyDescent="0.25">
      <c r="A868" t="s">
        <v>797</v>
      </c>
      <c r="B868" t="s">
        <v>500</v>
      </c>
      <c r="C868" t="s">
        <v>4305</v>
      </c>
      <c r="D868" t="s">
        <v>38</v>
      </c>
      <c r="E868" t="s">
        <v>500</v>
      </c>
      <c r="F868" t="s">
        <v>39</v>
      </c>
      <c r="G868" t="s">
        <v>32</v>
      </c>
      <c r="H868" t="s">
        <v>2124</v>
      </c>
      <c r="J868" t="s">
        <v>17</v>
      </c>
      <c r="K868" t="s">
        <v>23</v>
      </c>
      <c r="L868" t="s">
        <v>40</v>
      </c>
      <c r="M868">
        <v>45</v>
      </c>
      <c r="N868">
        <v>36</v>
      </c>
      <c r="O868" t="s">
        <v>35</v>
      </c>
      <c r="P868" t="s">
        <v>35</v>
      </c>
      <c r="Q868" t="s">
        <v>797</v>
      </c>
      <c r="R868" t="s">
        <v>2197</v>
      </c>
      <c r="T868">
        <v>12</v>
      </c>
      <c r="U868">
        <v>12</v>
      </c>
      <c r="V868" t="s">
        <v>1250</v>
      </c>
      <c r="Y868" t="s">
        <v>563</v>
      </c>
      <c r="Z868" t="s">
        <v>563</v>
      </c>
    </row>
    <row r="869" spans="1:26" x14ac:dyDescent="0.25">
      <c r="A869" t="s">
        <v>797</v>
      </c>
      <c r="B869" t="s">
        <v>502</v>
      </c>
      <c r="C869" t="s">
        <v>4306</v>
      </c>
      <c r="D869" t="s">
        <v>423</v>
      </c>
      <c r="E869" t="s">
        <v>502</v>
      </c>
      <c r="F869" t="s">
        <v>424</v>
      </c>
      <c r="G869" t="s">
        <v>21</v>
      </c>
      <c r="H869" t="s">
        <v>990</v>
      </c>
      <c r="J869" t="s">
        <v>17</v>
      </c>
      <c r="K869" t="s">
        <v>18</v>
      </c>
      <c r="L869" t="s">
        <v>45</v>
      </c>
      <c r="M869">
        <v>60</v>
      </c>
      <c r="N869">
        <v>37</v>
      </c>
      <c r="O869" t="s">
        <v>35</v>
      </c>
      <c r="P869" t="s">
        <v>35</v>
      </c>
      <c r="Q869" t="s">
        <v>797</v>
      </c>
      <c r="R869" t="s">
        <v>1232</v>
      </c>
      <c r="T869">
        <v>16</v>
      </c>
      <c r="U869">
        <v>16</v>
      </c>
      <c r="V869" t="s">
        <v>1250</v>
      </c>
      <c r="Y869" t="s">
        <v>563</v>
      </c>
      <c r="Z869" t="s">
        <v>563</v>
      </c>
    </row>
    <row r="870" spans="1:26" x14ac:dyDescent="0.25">
      <c r="A870" t="s">
        <v>797</v>
      </c>
      <c r="B870" t="s">
        <v>503</v>
      </c>
      <c r="C870" t="s">
        <v>4307</v>
      </c>
      <c r="D870" t="s">
        <v>423</v>
      </c>
      <c r="E870" t="s">
        <v>503</v>
      </c>
      <c r="F870" t="s">
        <v>424</v>
      </c>
      <c r="G870" t="s">
        <v>21</v>
      </c>
      <c r="H870" t="s">
        <v>1035</v>
      </c>
      <c r="J870" t="s">
        <v>17</v>
      </c>
      <c r="K870" t="s">
        <v>23</v>
      </c>
      <c r="L870" t="s">
        <v>45</v>
      </c>
      <c r="M870">
        <v>60</v>
      </c>
      <c r="N870">
        <v>36</v>
      </c>
      <c r="O870" t="s">
        <v>35</v>
      </c>
      <c r="P870" t="s">
        <v>35</v>
      </c>
      <c r="Q870" t="s">
        <v>797</v>
      </c>
      <c r="R870" t="s">
        <v>1034</v>
      </c>
      <c r="T870">
        <v>16</v>
      </c>
      <c r="U870">
        <v>16</v>
      </c>
      <c r="V870" t="s">
        <v>1250</v>
      </c>
      <c r="Y870" t="s">
        <v>563</v>
      </c>
      <c r="Z870" t="s">
        <v>563</v>
      </c>
    </row>
    <row r="871" spans="1:26" x14ac:dyDescent="0.25">
      <c r="A871" t="s">
        <v>797</v>
      </c>
      <c r="B871" t="s">
        <v>505</v>
      </c>
      <c r="C871" t="s">
        <v>4308</v>
      </c>
      <c r="D871" t="s">
        <v>423</v>
      </c>
      <c r="E871" t="s">
        <v>505</v>
      </c>
      <c r="F871" t="s">
        <v>424</v>
      </c>
      <c r="G871" t="s">
        <v>31</v>
      </c>
      <c r="H871" t="s">
        <v>822</v>
      </c>
      <c r="J871" t="s">
        <v>17</v>
      </c>
      <c r="K871" t="s">
        <v>18</v>
      </c>
      <c r="L871" t="s">
        <v>45</v>
      </c>
      <c r="M871">
        <v>60</v>
      </c>
      <c r="N871">
        <v>37</v>
      </c>
      <c r="O871" t="s">
        <v>35</v>
      </c>
      <c r="P871" t="s">
        <v>35</v>
      </c>
      <c r="Q871" t="s">
        <v>797</v>
      </c>
      <c r="R871" t="s">
        <v>1232</v>
      </c>
      <c r="T871">
        <v>16</v>
      </c>
      <c r="U871">
        <v>16</v>
      </c>
      <c r="V871" t="s">
        <v>1250</v>
      </c>
      <c r="Y871" t="s">
        <v>563</v>
      </c>
      <c r="Z871" t="s">
        <v>563</v>
      </c>
    </row>
    <row r="872" spans="1:26" x14ac:dyDescent="0.25">
      <c r="A872" t="s">
        <v>797</v>
      </c>
      <c r="B872" t="s">
        <v>506</v>
      </c>
      <c r="C872" t="s">
        <v>4309</v>
      </c>
      <c r="D872" t="s">
        <v>423</v>
      </c>
      <c r="E872" t="s">
        <v>506</v>
      </c>
      <c r="F872" t="s">
        <v>424</v>
      </c>
      <c r="G872" t="s">
        <v>31</v>
      </c>
      <c r="H872" t="s">
        <v>1036</v>
      </c>
      <c r="J872" t="s">
        <v>17</v>
      </c>
      <c r="K872" t="s">
        <v>23</v>
      </c>
      <c r="L872" t="s">
        <v>45</v>
      </c>
      <c r="M872">
        <v>60</v>
      </c>
      <c r="N872">
        <v>36</v>
      </c>
      <c r="O872" t="s">
        <v>35</v>
      </c>
      <c r="P872" t="s">
        <v>35</v>
      </c>
      <c r="Q872" t="s">
        <v>797</v>
      </c>
      <c r="R872" t="s">
        <v>332</v>
      </c>
      <c r="T872">
        <v>16</v>
      </c>
      <c r="U872">
        <v>16</v>
      </c>
      <c r="V872" t="s">
        <v>1250</v>
      </c>
      <c r="Y872" t="s">
        <v>563</v>
      </c>
      <c r="Z872" t="s">
        <v>563</v>
      </c>
    </row>
    <row r="873" spans="1:26" x14ac:dyDescent="0.25">
      <c r="A873" t="s">
        <v>797</v>
      </c>
      <c r="B873" t="s">
        <v>2190</v>
      </c>
      <c r="C873" t="s">
        <v>4310</v>
      </c>
      <c r="D873" t="s">
        <v>54</v>
      </c>
      <c r="E873" t="s">
        <v>2190</v>
      </c>
      <c r="F873" t="s">
        <v>55</v>
      </c>
      <c r="G873" t="s">
        <v>24</v>
      </c>
      <c r="H873" t="s">
        <v>2191</v>
      </c>
      <c r="J873" t="s">
        <v>17</v>
      </c>
      <c r="K873" t="s">
        <v>18</v>
      </c>
      <c r="L873" t="s">
        <v>40</v>
      </c>
      <c r="M873">
        <v>79</v>
      </c>
      <c r="N873">
        <v>37</v>
      </c>
      <c r="O873" t="s">
        <v>35</v>
      </c>
      <c r="P873" t="s">
        <v>35</v>
      </c>
      <c r="Q873" t="s">
        <v>797</v>
      </c>
      <c r="R873" t="s">
        <v>2192</v>
      </c>
      <c r="T873">
        <v>12</v>
      </c>
      <c r="U873">
        <v>12</v>
      </c>
      <c r="V873" t="s">
        <v>1250</v>
      </c>
      <c r="Y873" t="s">
        <v>563</v>
      </c>
      <c r="Z873" t="s">
        <v>563</v>
      </c>
    </row>
    <row r="874" spans="1:26" x14ac:dyDescent="0.25">
      <c r="A874" t="s">
        <v>797</v>
      </c>
      <c r="B874" t="s">
        <v>507</v>
      </c>
      <c r="C874" t="s">
        <v>4311</v>
      </c>
      <c r="D874" t="s">
        <v>54</v>
      </c>
      <c r="E874" t="s">
        <v>507</v>
      </c>
      <c r="F874" t="s">
        <v>55</v>
      </c>
      <c r="G874" t="s">
        <v>24</v>
      </c>
      <c r="H874" t="s">
        <v>2193</v>
      </c>
      <c r="J874" t="s">
        <v>17</v>
      </c>
      <c r="K874" t="s">
        <v>23</v>
      </c>
      <c r="L874" t="s">
        <v>40</v>
      </c>
      <c r="M874">
        <v>81</v>
      </c>
      <c r="N874">
        <v>36</v>
      </c>
      <c r="O874" t="s">
        <v>35</v>
      </c>
      <c r="P874" t="s">
        <v>35</v>
      </c>
      <c r="Q874" t="s">
        <v>797</v>
      </c>
      <c r="R874" t="s">
        <v>2192</v>
      </c>
      <c r="T874">
        <v>12</v>
      </c>
      <c r="U874">
        <v>12</v>
      </c>
      <c r="V874" t="s">
        <v>1250</v>
      </c>
      <c r="Y874" t="s">
        <v>563</v>
      </c>
      <c r="Z874" t="s">
        <v>563</v>
      </c>
    </row>
    <row r="875" spans="1:26" x14ac:dyDescent="0.25">
      <c r="A875" t="s">
        <v>797</v>
      </c>
      <c r="B875" t="s">
        <v>508</v>
      </c>
      <c r="C875" t="s">
        <v>4312</v>
      </c>
      <c r="D875" t="s">
        <v>54</v>
      </c>
      <c r="E875" t="s">
        <v>508</v>
      </c>
      <c r="F875" t="s">
        <v>55</v>
      </c>
      <c r="G875" t="s">
        <v>32</v>
      </c>
      <c r="H875" t="s">
        <v>2048</v>
      </c>
      <c r="J875" t="s">
        <v>17</v>
      </c>
      <c r="K875" t="s">
        <v>18</v>
      </c>
      <c r="L875" t="s">
        <v>40</v>
      </c>
      <c r="M875">
        <v>73</v>
      </c>
      <c r="N875">
        <v>37</v>
      </c>
      <c r="O875" t="s">
        <v>35</v>
      </c>
      <c r="P875" t="s">
        <v>35</v>
      </c>
      <c r="Q875" t="s">
        <v>797</v>
      </c>
      <c r="R875" t="s">
        <v>950</v>
      </c>
      <c r="T875">
        <v>12</v>
      </c>
      <c r="U875">
        <v>12</v>
      </c>
      <c r="V875" t="s">
        <v>1250</v>
      </c>
      <c r="Y875" t="s">
        <v>563</v>
      </c>
      <c r="Z875" t="s">
        <v>563</v>
      </c>
    </row>
    <row r="876" spans="1:26" x14ac:dyDescent="0.25">
      <c r="A876" t="s">
        <v>797</v>
      </c>
      <c r="B876" t="s">
        <v>509</v>
      </c>
      <c r="C876" t="s">
        <v>4313</v>
      </c>
      <c r="D876" t="s">
        <v>54</v>
      </c>
      <c r="E876" t="s">
        <v>509</v>
      </c>
      <c r="F876" t="s">
        <v>55</v>
      </c>
      <c r="G876" t="s">
        <v>32</v>
      </c>
      <c r="H876" t="s">
        <v>2049</v>
      </c>
      <c r="J876" t="s">
        <v>17</v>
      </c>
      <c r="K876" t="s">
        <v>23</v>
      </c>
      <c r="L876" t="s">
        <v>40</v>
      </c>
      <c r="M876">
        <v>77</v>
      </c>
      <c r="N876">
        <v>36</v>
      </c>
      <c r="O876" t="s">
        <v>35</v>
      </c>
      <c r="P876" t="s">
        <v>35</v>
      </c>
      <c r="Q876" t="s">
        <v>797</v>
      </c>
      <c r="R876" t="s">
        <v>2050</v>
      </c>
      <c r="T876">
        <v>12</v>
      </c>
      <c r="U876">
        <v>12</v>
      </c>
      <c r="V876" t="s">
        <v>1250</v>
      </c>
      <c r="Y876" t="s">
        <v>563</v>
      </c>
      <c r="Z876" t="s">
        <v>563</v>
      </c>
    </row>
    <row r="877" spans="1:26" x14ac:dyDescent="0.25">
      <c r="A877" t="s">
        <v>797</v>
      </c>
      <c r="B877" t="s">
        <v>2208</v>
      </c>
      <c r="C877" t="s">
        <v>4314</v>
      </c>
      <c r="D877" t="s">
        <v>2207</v>
      </c>
      <c r="E877" t="s">
        <v>2208</v>
      </c>
      <c r="F877" t="s">
        <v>2209</v>
      </c>
      <c r="G877" t="s">
        <v>21</v>
      </c>
      <c r="H877" t="s">
        <v>2210</v>
      </c>
      <c r="J877" t="s">
        <v>17</v>
      </c>
      <c r="K877" t="s">
        <v>18</v>
      </c>
      <c r="L877" t="s">
        <v>40</v>
      </c>
      <c r="M877">
        <v>50</v>
      </c>
      <c r="N877">
        <v>37</v>
      </c>
      <c r="O877" t="s">
        <v>35</v>
      </c>
      <c r="P877" t="s">
        <v>35</v>
      </c>
      <c r="Q877" t="s">
        <v>797</v>
      </c>
      <c r="R877" t="s">
        <v>2211</v>
      </c>
      <c r="T877">
        <v>12</v>
      </c>
      <c r="U877">
        <v>12</v>
      </c>
      <c r="V877" t="s">
        <v>1250</v>
      </c>
      <c r="Y877" t="s">
        <v>563</v>
      </c>
      <c r="Z877" t="s">
        <v>563</v>
      </c>
    </row>
    <row r="878" spans="1:26" x14ac:dyDescent="0.25">
      <c r="A878" t="s">
        <v>797</v>
      </c>
      <c r="B878" t="s">
        <v>2212</v>
      </c>
      <c r="C878" t="s">
        <v>4315</v>
      </c>
      <c r="D878" t="s">
        <v>2207</v>
      </c>
      <c r="E878" t="s">
        <v>2212</v>
      </c>
      <c r="F878" t="s">
        <v>2209</v>
      </c>
      <c r="G878" t="s">
        <v>21</v>
      </c>
      <c r="H878" t="s">
        <v>2213</v>
      </c>
      <c r="J878" t="s">
        <v>17</v>
      </c>
      <c r="K878" t="s">
        <v>23</v>
      </c>
      <c r="L878" t="s">
        <v>40</v>
      </c>
      <c r="M878">
        <v>60</v>
      </c>
      <c r="N878">
        <v>36</v>
      </c>
      <c r="O878" t="s">
        <v>35</v>
      </c>
      <c r="P878" t="s">
        <v>35</v>
      </c>
      <c r="Q878" t="s">
        <v>797</v>
      </c>
      <c r="R878" t="s">
        <v>960</v>
      </c>
      <c r="T878">
        <v>12</v>
      </c>
      <c r="U878">
        <v>12</v>
      </c>
      <c r="V878" t="s">
        <v>1250</v>
      </c>
      <c r="Y878" t="s">
        <v>563</v>
      </c>
      <c r="Z878" t="s">
        <v>563</v>
      </c>
    </row>
    <row r="879" spans="1:26" x14ac:dyDescent="0.25">
      <c r="A879" t="s">
        <v>797</v>
      </c>
      <c r="B879" t="s">
        <v>2214</v>
      </c>
      <c r="C879" t="s">
        <v>4316</v>
      </c>
      <c r="D879" t="s">
        <v>2207</v>
      </c>
      <c r="E879" t="s">
        <v>2214</v>
      </c>
      <c r="F879" t="s">
        <v>2209</v>
      </c>
      <c r="G879" t="s">
        <v>31</v>
      </c>
      <c r="H879" t="s">
        <v>2215</v>
      </c>
      <c r="J879" t="s">
        <v>17</v>
      </c>
      <c r="K879" t="s">
        <v>18</v>
      </c>
      <c r="L879" t="s">
        <v>40</v>
      </c>
      <c r="M879">
        <v>43</v>
      </c>
      <c r="N879">
        <v>37</v>
      </c>
      <c r="O879" t="s">
        <v>35</v>
      </c>
      <c r="P879" t="s">
        <v>35</v>
      </c>
      <c r="Q879" t="s">
        <v>797</v>
      </c>
      <c r="R879" t="s">
        <v>2211</v>
      </c>
      <c r="T879">
        <v>12</v>
      </c>
      <c r="U879">
        <v>12</v>
      </c>
      <c r="V879" t="s">
        <v>1250</v>
      </c>
      <c r="Y879" t="s">
        <v>563</v>
      </c>
      <c r="Z879" t="s">
        <v>563</v>
      </c>
    </row>
    <row r="880" spans="1:26" x14ac:dyDescent="0.25">
      <c r="A880" t="s">
        <v>797</v>
      </c>
      <c r="B880" t="s">
        <v>2216</v>
      </c>
      <c r="C880" t="s">
        <v>4317</v>
      </c>
      <c r="D880" t="s">
        <v>2207</v>
      </c>
      <c r="E880" t="s">
        <v>2216</v>
      </c>
      <c r="F880" t="s">
        <v>2209</v>
      </c>
      <c r="G880" t="s">
        <v>31</v>
      </c>
      <c r="H880" t="s">
        <v>2217</v>
      </c>
      <c r="J880" t="s">
        <v>17</v>
      </c>
      <c r="K880" t="s">
        <v>23</v>
      </c>
      <c r="L880" t="s">
        <v>40</v>
      </c>
      <c r="M880">
        <v>58</v>
      </c>
      <c r="N880">
        <v>36</v>
      </c>
      <c r="O880" t="s">
        <v>35</v>
      </c>
      <c r="P880" t="s">
        <v>35</v>
      </c>
      <c r="Q880" t="s">
        <v>797</v>
      </c>
      <c r="R880" t="s">
        <v>960</v>
      </c>
      <c r="T880">
        <v>12</v>
      </c>
      <c r="U880">
        <v>12</v>
      </c>
      <c r="V880" t="s">
        <v>1250</v>
      </c>
      <c r="Y880" t="s">
        <v>563</v>
      </c>
      <c r="Z880" t="s">
        <v>563</v>
      </c>
    </row>
    <row r="881" spans="1:26" x14ac:dyDescent="0.25">
      <c r="A881" t="s">
        <v>797</v>
      </c>
      <c r="B881" t="s">
        <v>2198</v>
      </c>
      <c r="C881" t="s">
        <v>4318</v>
      </c>
      <c r="D881" t="s">
        <v>425</v>
      </c>
      <c r="E881" t="s">
        <v>2198</v>
      </c>
      <c r="F881" t="s">
        <v>426</v>
      </c>
      <c r="G881" t="s">
        <v>21</v>
      </c>
      <c r="H881" t="s">
        <v>2199</v>
      </c>
      <c r="J881" t="s">
        <v>17</v>
      </c>
      <c r="K881" t="s">
        <v>18</v>
      </c>
      <c r="L881" t="s">
        <v>40</v>
      </c>
      <c r="M881">
        <v>50</v>
      </c>
      <c r="N881">
        <v>37</v>
      </c>
      <c r="O881" t="s">
        <v>35</v>
      </c>
      <c r="P881" t="s">
        <v>35</v>
      </c>
      <c r="Q881" t="s">
        <v>797</v>
      </c>
      <c r="R881" t="s">
        <v>2200</v>
      </c>
      <c r="T881">
        <v>12</v>
      </c>
      <c r="U881">
        <v>12</v>
      </c>
      <c r="V881" t="s">
        <v>1250</v>
      </c>
      <c r="Y881" t="s">
        <v>563</v>
      </c>
      <c r="Z881" t="s">
        <v>563</v>
      </c>
    </row>
    <row r="882" spans="1:26" x14ac:dyDescent="0.25">
      <c r="A882" t="s">
        <v>797</v>
      </c>
      <c r="B882" t="s">
        <v>2201</v>
      </c>
      <c r="C882" t="s">
        <v>4319</v>
      </c>
      <c r="D882" t="s">
        <v>425</v>
      </c>
      <c r="E882" t="s">
        <v>2201</v>
      </c>
      <c r="F882" t="s">
        <v>426</v>
      </c>
      <c r="G882" t="s">
        <v>21</v>
      </c>
      <c r="H882" t="s">
        <v>2202</v>
      </c>
      <c r="J882" t="s">
        <v>17</v>
      </c>
      <c r="K882" t="s">
        <v>23</v>
      </c>
      <c r="L882" t="s">
        <v>40</v>
      </c>
      <c r="M882">
        <v>48</v>
      </c>
      <c r="N882">
        <v>36</v>
      </c>
      <c r="O882" t="s">
        <v>35</v>
      </c>
      <c r="P882" t="s">
        <v>35</v>
      </c>
      <c r="Q882" t="s">
        <v>797</v>
      </c>
      <c r="R882" t="s">
        <v>790</v>
      </c>
      <c r="T882">
        <v>12</v>
      </c>
      <c r="U882">
        <v>12</v>
      </c>
      <c r="V882" t="s">
        <v>1250</v>
      </c>
      <c r="Y882" t="s">
        <v>563</v>
      </c>
      <c r="Z882" t="s">
        <v>563</v>
      </c>
    </row>
    <row r="883" spans="1:26" x14ac:dyDescent="0.25">
      <c r="A883" t="s">
        <v>797</v>
      </c>
      <c r="B883" t="s">
        <v>2203</v>
      </c>
      <c r="C883" t="s">
        <v>4320</v>
      </c>
      <c r="D883" t="s">
        <v>425</v>
      </c>
      <c r="E883" t="s">
        <v>2203</v>
      </c>
      <c r="F883" t="s">
        <v>426</v>
      </c>
      <c r="G883" t="s">
        <v>31</v>
      </c>
      <c r="H883" t="s">
        <v>2204</v>
      </c>
      <c r="J883" t="s">
        <v>17</v>
      </c>
      <c r="K883" t="s">
        <v>18</v>
      </c>
      <c r="L883" t="s">
        <v>40</v>
      </c>
      <c r="M883">
        <v>40</v>
      </c>
      <c r="N883">
        <v>37</v>
      </c>
      <c r="O883" t="s">
        <v>35</v>
      </c>
      <c r="P883" t="s">
        <v>35</v>
      </c>
      <c r="Q883" t="s">
        <v>797</v>
      </c>
      <c r="R883" t="s">
        <v>1053</v>
      </c>
      <c r="T883">
        <v>12</v>
      </c>
      <c r="U883">
        <v>12</v>
      </c>
      <c r="V883" t="s">
        <v>1250</v>
      </c>
      <c r="Y883" t="s">
        <v>563</v>
      </c>
      <c r="Z883" t="s">
        <v>563</v>
      </c>
    </row>
    <row r="884" spans="1:26" x14ac:dyDescent="0.25">
      <c r="A884" t="s">
        <v>797</v>
      </c>
      <c r="B884" t="s">
        <v>2205</v>
      </c>
      <c r="C884" t="s">
        <v>4321</v>
      </c>
      <c r="D884" t="s">
        <v>425</v>
      </c>
      <c r="E884" t="s">
        <v>2205</v>
      </c>
      <c r="F884" t="s">
        <v>426</v>
      </c>
      <c r="G884" t="s">
        <v>31</v>
      </c>
      <c r="H884" t="s">
        <v>2206</v>
      </c>
      <c r="J884" t="s">
        <v>17</v>
      </c>
      <c r="K884" t="s">
        <v>23</v>
      </c>
      <c r="L884" t="s">
        <v>40</v>
      </c>
      <c r="M884">
        <v>41</v>
      </c>
      <c r="N884">
        <v>36</v>
      </c>
      <c r="O884" t="s">
        <v>35</v>
      </c>
      <c r="P884" t="s">
        <v>35</v>
      </c>
      <c r="Q884" t="s">
        <v>797</v>
      </c>
      <c r="R884" t="s">
        <v>790</v>
      </c>
      <c r="T884">
        <v>12</v>
      </c>
      <c r="U884">
        <v>12</v>
      </c>
      <c r="V884" t="s">
        <v>1250</v>
      </c>
      <c r="Y884" t="s">
        <v>563</v>
      </c>
      <c r="Z884" t="s">
        <v>563</v>
      </c>
    </row>
    <row r="885" spans="1:26" x14ac:dyDescent="0.25">
      <c r="A885" t="s">
        <v>797</v>
      </c>
      <c r="B885" t="s">
        <v>2219</v>
      </c>
      <c r="C885" t="s">
        <v>4322</v>
      </c>
      <c r="D885" t="s">
        <v>2218</v>
      </c>
      <c r="E885" t="s">
        <v>2219</v>
      </c>
      <c r="F885" t="s">
        <v>2220</v>
      </c>
      <c r="G885" t="s">
        <v>21</v>
      </c>
      <c r="H885" t="s">
        <v>2221</v>
      </c>
      <c r="J885" t="s">
        <v>17</v>
      </c>
      <c r="K885" t="s">
        <v>18</v>
      </c>
      <c r="L885" t="s">
        <v>273</v>
      </c>
      <c r="M885">
        <v>40</v>
      </c>
      <c r="N885">
        <v>0</v>
      </c>
      <c r="Q885" t="s">
        <v>797</v>
      </c>
      <c r="R885" t="s">
        <v>946</v>
      </c>
      <c r="S885" t="s">
        <v>946</v>
      </c>
      <c r="T885">
        <v>16</v>
      </c>
      <c r="U885">
        <v>16</v>
      </c>
      <c r="V885" t="s">
        <v>1250</v>
      </c>
      <c r="Y885" t="s">
        <v>563</v>
      </c>
      <c r="Z885" t="s">
        <v>563</v>
      </c>
    </row>
    <row r="886" spans="1:26" x14ac:dyDescent="0.25">
      <c r="A886" t="s">
        <v>797</v>
      </c>
      <c r="B886" t="s">
        <v>2222</v>
      </c>
      <c r="C886" t="s">
        <v>4323</v>
      </c>
      <c r="D886" t="s">
        <v>2218</v>
      </c>
      <c r="E886" t="s">
        <v>2222</v>
      </c>
      <c r="F886" t="s">
        <v>2220</v>
      </c>
      <c r="G886" t="s">
        <v>21</v>
      </c>
      <c r="H886" t="s">
        <v>2223</v>
      </c>
      <c r="J886" t="s">
        <v>17</v>
      </c>
      <c r="K886" t="s">
        <v>23</v>
      </c>
      <c r="L886" t="s">
        <v>273</v>
      </c>
      <c r="M886">
        <v>40</v>
      </c>
      <c r="N886">
        <v>0</v>
      </c>
      <c r="Q886" t="s">
        <v>797</v>
      </c>
      <c r="R886" t="s">
        <v>946</v>
      </c>
      <c r="S886" t="s">
        <v>946</v>
      </c>
      <c r="T886">
        <v>16</v>
      </c>
      <c r="U886">
        <v>16</v>
      </c>
      <c r="V886" t="s">
        <v>1250</v>
      </c>
      <c r="Y886" t="s">
        <v>563</v>
      </c>
      <c r="Z886" t="s">
        <v>563</v>
      </c>
    </row>
    <row r="887" spans="1:26" x14ac:dyDescent="0.25">
      <c r="A887" t="s">
        <v>797</v>
      </c>
      <c r="B887" t="s">
        <v>2224</v>
      </c>
      <c r="C887" t="s">
        <v>4324</v>
      </c>
      <c r="D887" t="s">
        <v>2218</v>
      </c>
      <c r="E887" t="s">
        <v>2224</v>
      </c>
      <c r="F887" t="s">
        <v>2220</v>
      </c>
      <c r="G887" t="s">
        <v>31</v>
      </c>
      <c r="H887" t="s">
        <v>2225</v>
      </c>
      <c r="J887" t="s">
        <v>17</v>
      </c>
      <c r="K887" t="s">
        <v>18</v>
      </c>
      <c r="L887" t="s">
        <v>273</v>
      </c>
      <c r="M887">
        <v>40</v>
      </c>
      <c r="N887">
        <v>0</v>
      </c>
      <c r="Q887" t="s">
        <v>797</v>
      </c>
      <c r="R887" t="s">
        <v>798</v>
      </c>
      <c r="S887" t="s">
        <v>798</v>
      </c>
      <c r="T887">
        <v>16</v>
      </c>
      <c r="U887">
        <v>16</v>
      </c>
      <c r="V887" t="s">
        <v>1250</v>
      </c>
      <c r="Y887" t="s">
        <v>563</v>
      </c>
      <c r="Z887" t="s">
        <v>563</v>
      </c>
    </row>
    <row r="888" spans="1:26" x14ac:dyDescent="0.25">
      <c r="A888" t="s">
        <v>797</v>
      </c>
      <c r="B888" t="s">
        <v>2226</v>
      </c>
      <c r="C888" t="s">
        <v>4325</v>
      </c>
      <c r="D888" t="s">
        <v>2218</v>
      </c>
      <c r="E888" t="s">
        <v>2226</v>
      </c>
      <c r="F888" t="s">
        <v>2220</v>
      </c>
      <c r="G888" t="s">
        <v>31</v>
      </c>
      <c r="H888" t="s">
        <v>2227</v>
      </c>
      <c r="J888" t="s">
        <v>17</v>
      </c>
      <c r="K888" t="s">
        <v>23</v>
      </c>
      <c r="L888" t="s">
        <v>273</v>
      </c>
      <c r="M888">
        <v>40</v>
      </c>
      <c r="N888">
        <v>0</v>
      </c>
      <c r="Q888" t="s">
        <v>797</v>
      </c>
      <c r="R888" t="s">
        <v>798</v>
      </c>
      <c r="S888" t="s">
        <v>798</v>
      </c>
      <c r="T888">
        <v>16</v>
      </c>
      <c r="U888">
        <v>16</v>
      </c>
      <c r="V888" t="s">
        <v>1250</v>
      </c>
      <c r="Y888" t="s">
        <v>563</v>
      </c>
      <c r="Z888" t="s">
        <v>563</v>
      </c>
    </row>
    <row r="889" spans="1:26" x14ac:dyDescent="0.25">
      <c r="A889" t="s">
        <v>184</v>
      </c>
      <c r="B889" t="s">
        <v>2530</v>
      </c>
      <c r="C889" t="s">
        <v>4326</v>
      </c>
      <c r="D889" t="s">
        <v>2529</v>
      </c>
      <c r="E889" t="s">
        <v>2530</v>
      </c>
      <c r="F889" t="s">
        <v>2531</v>
      </c>
      <c r="G889" t="s">
        <v>16</v>
      </c>
      <c r="H889" t="s">
        <v>2532</v>
      </c>
      <c r="J889" t="s">
        <v>36</v>
      </c>
      <c r="K889" t="s">
        <v>23</v>
      </c>
      <c r="L889" t="s">
        <v>25</v>
      </c>
      <c r="M889">
        <v>40</v>
      </c>
      <c r="Q889" t="s">
        <v>184</v>
      </c>
      <c r="R889" t="s">
        <v>949</v>
      </c>
      <c r="T889">
        <v>16</v>
      </c>
      <c r="U889">
        <v>16</v>
      </c>
      <c r="V889" t="s">
        <v>1250</v>
      </c>
      <c r="Y889" t="s">
        <v>563</v>
      </c>
      <c r="Z889" t="s">
        <v>563</v>
      </c>
    </row>
    <row r="890" spans="1:26" x14ac:dyDescent="0.25">
      <c r="A890" t="s">
        <v>184</v>
      </c>
      <c r="B890" t="s">
        <v>2534</v>
      </c>
      <c r="C890" t="s">
        <v>4327</v>
      </c>
      <c r="D890" t="s">
        <v>2533</v>
      </c>
      <c r="E890" t="s">
        <v>2534</v>
      </c>
      <c r="F890" t="s">
        <v>2535</v>
      </c>
      <c r="G890" t="s">
        <v>16</v>
      </c>
      <c r="H890" t="s">
        <v>1019</v>
      </c>
      <c r="J890" t="s">
        <v>36</v>
      </c>
      <c r="K890" t="s">
        <v>18</v>
      </c>
      <c r="L890" t="s">
        <v>25</v>
      </c>
      <c r="M890">
        <v>40</v>
      </c>
      <c r="Q890" t="s">
        <v>184</v>
      </c>
      <c r="R890" t="s">
        <v>945</v>
      </c>
      <c r="T890">
        <v>16</v>
      </c>
      <c r="U890">
        <v>16</v>
      </c>
      <c r="V890" t="s">
        <v>1250</v>
      </c>
      <c r="Y890" t="s">
        <v>563</v>
      </c>
      <c r="Z890" t="s">
        <v>563</v>
      </c>
    </row>
    <row r="891" spans="1:26" x14ac:dyDescent="0.25">
      <c r="A891" t="s">
        <v>184</v>
      </c>
      <c r="B891" t="s">
        <v>2052</v>
      </c>
      <c r="C891" t="s">
        <v>4328</v>
      </c>
      <c r="D891" t="s">
        <v>2051</v>
      </c>
      <c r="E891" t="s">
        <v>2052</v>
      </c>
      <c r="F891" t="s">
        <v>2053</v>
      </c>
      <c r="G891" t="s">
        <v>16</v>
      </c>
      <c r="H891" t="s">
        <v>2054</v>
      </c>
      <c r="J891" t="s">
        <v>36</v>
      </c>
      <c r="K891" t="s">
        <v>18</v>
      </c>
      <c r="L891" t="s">
        <v>25</v>
      </c>
      <c r="M891">
        <v>40</v>
      </c>
      <c r="Q891" t="s">
        <v>184</v>
      </c>
      <c r="R891" t="s">
        <v>949</v>
      </c>
      <c r="T891">
        <v>16</v>
      </c>
      <c r="U891">
        <v>16</v>
      </c>
      <c r="V891" t="s">
        <v>1250</v>
      </c>
      <c r="Y891" t="s">
        <v>563</v>
      </c>
      <c r="Z891" t="s">
        <v>563</v>
      </c>
    </row>
    <row r="892" spans="1:26" x14ac:dyDescent="0.25">
      <c r="A892" t="s">
        <v>184</v>
      </c>
      <c r="B892" t="s">
        <v>2055</v>
      </c>
      <c r="C892" t="s">
        <v>4329</v>
      </c>
      <c r="D892" t="s">
        <v>2051</v>
      </c>
      <c r="E892" t="s">
        <v>2055</v>
      </c>
      <c r="F892" t="s">
        <v>2053</v>
      </c>
      <c r="G892" t="s">
        <v>16</v>
      </c>
      <c r="H892" t="s">
        <v>2056</v>
      </c>
      <c r="J892" t="s">
        <v>36</v>
      </c>
      <c r="K892" t="s">
        <v>23</v>
      </c>
      <c r="L892" t="s">
        <v>25</v>
      </c>
      <c r="M892">
        <v>40</v>
      </c>
      <c r="Q892" t="s">
        <v>184</v>
      </c>
      <c r="R892" t="s">
        <v>944</v>
      </c>
      <c r="T892">
        <v>16</v>
      </c>
      <c r="U892">
        <v>16</v>
      </c>
      <c r="V892" t="s">
        <v>1250</v>
      </c>
      <c r="Y892" t="s">
        <v>563</v>
      </c>
      <c r="Z892" t="s">
        <v>563</v>
      </c>
    </row>
    <row r="893" spans="1:26" x14ac:dyDescent="0.25">
      <c r="A893" t="s">
        <v>184</v>
      </c>
      <c r="B893" t="s">
        <v>2058</v>
      </c>
      <c r="C893" t="s">
        <v>4330</v>
      </c>
      <c r="D893" t="s">
        <v>2057</v>
      </c>
      <c r="E893" t="s">
        <v>2058</v>
      </c>
      <c r="F893" t="s">
        <v>2059</v>
      </c>
      <c r="G893" t="s">
        <v>16</v>
      </c>
      <c r="H893" t="s">
        <v>1020</v>
      </c>
      <c r="J893" t="s">
        <v>36</v>
      </c>
      <c r="K893" t="s">
        <v>18</v>
      </c>
      <c r="L893" t="s">
        <v>25</v>
      </c>
      <c r="M893">
        <v>40</v>
      </c>
      <c r="P893" t="s">
        <v>22</v>
      </c>
      <c r="Q893" t="s">
        <v>184</v>
      </c>
      <c r="R893" t="s">
        <v>945</v>
      </c>
      <c r="T893">
        <v>16</v>
      </c>
      <c r="U893">
        <v>16</v>
      </c>
      <c r="V893" t="s">
        <v>1250</v>
      </c>
      <c r="Y893" t="s">
        <v>563</v>
      </c>
      <c r="Z893" t="s">
        <v>563</v>
      </c>
    </row>
    <row r="894" spans="1:26" x14ac:dyDescent="0.25">
      <c r="A894" t="s">
        <v>184</v>
      </c>
      <c r="B894" t="s">
        <v>2060</v>
      </c>
      <c r="C894" t="s">
        <v>4331</v>
      </c>
      <c r="D894" t="s">
        <v>2057</v>
      </c>
      <c r="E894" t="s">
        <v>2060</v>
      </c>
      <c r="F894" t="s">
        <v>2059</v>
      </c>
      <c r="G894" t="s">
        <v>16</v>
      </c>
      <c r="H894" t="s">
        <v>1522</v>
      </c>
      <c r="J894" t="s">
        <v>36</v>
      </c>
      <c r="K894" t="s">
        <v>23</v>
      </c>
      <c r="L894" t="s">
        <v>25</v>
      </c>
      <c r="M894">
        <v>40</v>
      </c>
      <c r="P894" t="s">
        <v>22</v>
      </c>
      <c r="Q894" t="s">
        <v>184</v>
      </c>
      <c r="R894" t="s">
        <v>955</v>
      </c>
      <c r="T894">
        <v>16</v>
      </c>
      <c r="U894">
        <v>16</v>
      </c>
      <c r="V894" t="s">
        <v>1250</v>
      </c>
      <c r="Y894" t="s">
        <v>563</v>
      </c>
      <c r="Z894" t="s">
        <v>563</v>
      </c>
    </row>
    <row r="895" spans="1:26" x14ac:dyDescent="0.25">
      <c r="A895" t="s">
        <v>184</v>
      </c>
      <c r="B895" t="s">
        <v>3262</v>
      </c>
      <c r="C895" t="s">
        <v>4332</v>
      </c>
      <c r="D895" t="s">
        <v>3261</v>
      </c>
      <c r="E895" t="s">
        <v>3262</v>
      </c>
      <c r="F895" t="s">
        <v>3263</v>
      </c>
      <c r="G895" t="s">
        <v>16</v>
      </c>
      <c r="H895" t="s">
        <v>1450</v>
      </c>
      <c r="J895" t="s">
        <v>36</v>
      </c>
      <c r="K895" t="s">
        <v>23</v>
      </c>
      <c r="L895" t="s">
        <v>25</v>
      </c>
      <c r="M895">
        <v>40</v>
      </c>
      <c r="P895" t="s">
        <v>201</v>
      </c>
      <c r="Q895" t="s">
        <v>184</v>
      </c>
      <c r="R895" t="s">
        <v>944</v>
      </c>
      <c r="T895">
        <v>16</v>
      </c>
      <c r="U895">
        <v>16</v>
      </c>
      <c r="V895" t="s">
        <v>1250</v>
      </c>
      <c r="Y895" t="s">
        <v>563</v>
      </c>
      <c r="Z895" t="s">
        <v>563</v>
      </c>
    </row>
    <row r="896" spans="1:26" x14ac:dyDescent="0.25">
      <c r="A896" t="s">
        <v>185</v>
      </c>
      <c r="B896" t="s">
        <v>546</v>
      </c>
      <c r="C896" t="s">
        <v>4333</v>
      </c>
      <c r="D896" t="s">
        <v>288</v>
      </c>
      <c r="E896" t="s">
        <v>546</v>
      </c>
      <c r="F896" t="s">
        <v>289</v>
      </c>
      <c r="G896" t="s">
        <v>21</v>
      </c>
      <c r="H896" t="s">
        <v>2061</v>
      </c>
      <c r="J896" t="s">
        <v>17</v>
      </c>
      <c r="K896" t="s">
        <v>23</v>
      </c>
      <c r="L896" t="s">
        <v>25</v>
      </c>
      <c r="M896">
        <v>43</v>
      </c>
      <c r="O896" t="s">
        <v>22</v>
      </c>
      <c r="Q896" t="s">
        <v>185</v>
      </c>
      <c r="R896" t="s">
        <v>2062</v>
      </c>
      <c r="T896">
        <v>16</v>
      </c>
      <c r="U896">
        <v>16</v>
      </c>
      <c r="V896" t="s">
        <v>1250</v>
      </c>
      <c r="Y896" t="s">
        <v>563</v>
      </c>
      <c r="Z896" t="s">
        <v>563</v>
      </c>
    </row>
    <row r="897" spans="1:26" x14ac:dyDescent="0.25">
      <c r="A897" t="s">
        <v>185</v>
      </c>
      <c r="B897" t="s">
        <v>2063</v>
      </c>
      <c r="C897" t="s">
        <v>4334</v>
      </c>
      <c r="D897" t="s">
        <v>288</v>
      </c>
      <c r="E897" t="s">
        <v>2063</v>
      </c>
      <c r="F897" t="s">
        <v>289</v>
      </c>
      <c r="G897" t="s">
        <v>16</v>
      </c>
      <c r="H897" t="s">
        <v>2064</v>
      </c>
      <c r="J897" t="s">
        <v>17</v>
      </c>
      <c r="K897" t="s">
        <v>18</v>
      </c>
      <c r="L897" t="s">
        <v>25</v>
      </c>
      <c r="M897">
        <v>40</v>
      </c>
      <c r="O897" t="s">
        <v>22</v>
      </c>
      <c r="Q897" t="s">
        <v>185</v>
      </c>
      <c r="R897" t="s">
        <v>977</v>
      </c>
      <c r="T897">
        <v>16</v>
      </c>
      <c r="U897">
        <v>16</v>
      </c>
      <c r="V897" t="s">
        <v>1250</v>
      </c>
      <c r="Y897" t="s">
        <v>563</v>
      </c>
      <c r="Z897" t="s">
        <v>563</v>
      </c>
    </row>
    <row r="898" spans="1:26" x14ac:dyDescent="0.25">
      <c r="A898" t="s">
        <v>185</v>
      </c>
      <c r="B898" t="s">
        <v>2523</v>
      </c>
      <c r="C898" t="s">
        <v>4335</v>
      </c>
      <c r="D898" t="s">
        <v>355</v>
      </c>
      <c r="E898" t="s">
        <v>2523</v>
      </c>
      <c r="F898" t="s">
        <v>356</v>
      </c>
      <c r="G898" t="s">
        <v>24</v>
      </c>
      <c r="H898" t="s">
        <v>2524</v>
      </c>
      <c r="J898" t="s">
        <v>17</v>
      </c>
      <c r="K898" t="s">
        <v>23</v>
      </c>
      <c r="L898" t="s">
        <v>25</v>
      </c>
      <c r="M898">
        <v>40</v>
      </c>
      <c r="O898" t="s">
        <v>22</v>
      </c>
      <c r="P898" t="s">
        <v>22</v>
      </c>
      <c r="Q898" t="s">
        <v>185</v>
      </c>
      <c r="R898" t="s">
        <v>591</v>
      </c>
      <c r="T898">
        <v>16</v>
      </c>
      <c r="U898">
        <v>16</v>
      </c>
      <c r="V898" t="s">
        <v>1250</v>
      </c>
      <c r="Y898" t="s">
        <v>563</v>
      </c>
      <c r="Z898" t="s">
        <v>563</v>
      </c>
    </row>
    <row r="899" spans="1:26" x14ac:dyDescent="0.25">
      <c r="A899" t="s">
        <v>185</v>
      </c>
      <c r="B899" t="s">
        <v>3264</v>
      </c>
      <c r="C899" t="s">
        <v>4336</v>
      </c>
      <c r="D899" t="s">
        <v>355</v>
      </c>
      <c r="E899" t="s">
        <v>3264</v>
      </c>
      <c r="F899" t="s">
        <v>356</v>
      </c>
      <c r="G899" t="s">
        <v>26</v>
      </c>
      <c r="H899" t="s">
        <v>3265</v>
      </c>
      <c r="J899" t="s">
        <v>17</v>
      </c>
      <c r="K899" t="s">
        <v>23</v>
      </c>
      <c r="L899" t="s">
        <v>25</v>
      </c>
      <c r="M899">
        <v>40</v>
      </c>
      <c r="O899" t="s">
        <v>22</v>
      </c>
      <c r="P899" t="s">
        <v>22</v>
      </c>
      <c r="Q899" t="s">
        <v>185</v>
      </c>
      <c r="R899" t="s">
        <v>977</v>
      </c>
      <c r="T899">
        <v>16</v>
      </c>
      <c r="U899">
        <v>16</v>
      </c>
      <c r="V899" t="s">
        <v>1250</v>
      </c>
      <c r="Y899" t="s">
        <v>563</v>
      </c>
      <c r="Z899" t="s">
        <v>563</v>
      </c>
    </row>
    <row r="900" spans="1:26" x14ac:dyDescent="0.25">
      <c r="A900" t="s">
        <v>185</v>
      </c>
      <c r="B900" t="s">
        <v>2526</v>
      </c>
      <c r="C900" t="s">
        <v>4337</v>
      </c>
      <c r="D900" t="s">
        <v>2525</v>
      </c>
      <c r="E900" t="s">
        <v>2526</v>
      </c>
      <c r="F900" t="s">
        <v>2527</v>
      </c>
      <c r="G900" t="s">
        <v>16</v>
      </c>
      <c r="H900" t="s">
        <v>2528</v>
      </c>
      <c r="J900" t="s">
        <v>17</v>
      </c>
      <c r="K900" t="s">
        <v>18</v>
      </c>
      <c r="L900" t="s">
        <v>25</v>
      </c>
      <c r="M900">
        <v>40</v>
      </c>
      <c r="O900" t="s">
        <v>22</v>
      </c>
      <c r="Q900" t="s">
        <v>185</v>
      </c>
      <c r="R900" t="s">
        <v>590</v>
      </c>
      <c r="T900">
        <v>16</v>
      </c>
      <c r="U900">
        <v>16</v>
      </c>
      <c r="V900" t="s">
        <v>1250</v>
      </c>
      <c r="Y900" t="s">
        <v>563</v>
      </c>
      <c r="Z900" t="s">
        <v>563</v>
      </c>
    </row>
    <row r="901" spans="1:26" x14ac:dyDescent="0.25">
      <c r="A901" t="s">
        <v>185</v>
      </c>
      <c r="B901" t="s">
        <v>2066</v>
      </c>
      <c r="C901" t="s">
        <v>4338</v>
      </c>
      <c r="D901" t="s">
        <v>2065</v>
      </c>
      <c r="E901" t="s">
        <v>2066</v>
      </c>
      <c r="F901" t="s">
        <v>2067</v>
      </c>
      <c r="G901" t="s">
        <v>16</v>
      </c>
      <c r="H901" t="s">
        <v>2068</v>
      </c>
      <c r="I901" t="s">
        <v>2069</v>
      </c>
      <c r="J901" t="s">
        <v>17</v>
      </c>
      <c r="K901" t="s">
        <v>23</v>
      </c>
      <c r="L901" t="s">
        <v>273</v>
      </c>
      <c r="M901">
        <v>30</v>
      </c>
      <c r="Q901" t="s">
        <v>185</v>
      </c>
      <c r="R901" t="s">
        <v>800</v>
      </c>
      <c r="S901" t="s">
        <v>800</v>
      </c>
      <c r="T901">
        <v>16</v>
      </c>
      <c r="U901">
        <v>16</v>
      </c>
      <c r="V901" t="s">
        <v>1250</v>
      </c>
      <c r="Y901" t="s">
        <v>3422</v>
      </c>
      <c r="Z901" t="s">
        <v>748</v>
      </c>
    </row>
    <row r="902" spans="1:26" x14ac:dyDescent="0.25">
      <c r="A902" t="s">
        <v>185</v>
      </c>
      <c r="B902" t="s">
        <v>2071</v>
      </c>
      <c r="C902" t="s">
        <v>4339</v>
      </c>
      <c r="D902" t="s">
        <v>2070</v>
      </c>
      <c r="E902" t="s">
        <v>2071</v>
      </c>
      <c r="F902" t="s">
        <v>2072</v>
      </c>
      <c r="G902" t="s">
        <v>16</v>
      </c>
      <c r="H902" t="s">
        <v>2073</v>
      </c>
      <c r="I902" t="s">
        <v>2074</v>
      </c>
      <c r="J902" t="s">
        <v>17</v>
      </c>
      <c r="K902" t="s">
        <v>23</v>
      </c>
      <c r="L902" t="s">
        <v>2075</v>
      </c>
      <c r="M902">
        <v>30</v>
      </c>
      <c r="O902" t="s">
        <v>22</v>
      </c>
      <c r="Q902" t="s">
        <v>185</v>
      </c>
      <c r="R902" t="s">
        <v>978</v>
      </c>
      <c r="T902">
        <v>24</v>
      </c>
      <c r="U902">
        <v>24</v>
      </c>
      <c r="V902" t="s">
        <v>1250</v>
      </c>
      <c r="Y902" t="s">
        <v>3400</v>
      </c>
      <c r="Z902" t="s">
        <v>739</v>
      </c>
    </row>
    <row r="903" spans="1:26" x14ac:dyDescent="0.25">
      <c r="A903" t="s">
        <v>186</v>
      </c>
      <c r="B903" t="s">
        <v>2568</v>
      </c>
      <c r="C903" t="s">
        <v>4340</v>
      </c>
      <c r="D903" t="s">
        <v>1063</v>
      </c>
      <c r="E903" t="s">
        <v>2568</v>
      </c>
      <c r="F903" t="s">
        <v>1064</v>
      </c>
      <c r="G903" t="s">
        <v>21</v>
      </c>
      <c r="I903" t="s">
        <v>2569</v>
      </c>
      <c r="J903" t="s">
        <v>17</v>
      </c>
      <c r="K903" t="s">
        <v>18</v>
      </c>
      <c r="L903" t="s">
        <v>95</v>
      </c>
      <c r="M903">
        <v>45</v>
      </c>
      <c r="Q903" t="s">
        <v>186</v>
      </c>
      <c r="R903" t="s">
        <v>392</v>
      </c>
      <c r="S903" t="s">
        <v>392</v>
      </c>
      <c r="T903">
        <v>8</v>
      </c>
      <c r="U903">
        <v>8</v>
      </c>
      <c r="V903" t="s">
        <v>1250</v>
      </c>
      <c r="Y903" t="s">
        <v>3398</v>
      </c>
      <c r="Z903" t="s">
        <v>740</v>
      </c>
    </row>
    <row r="904" spans="1:26" x14ac:dyDescent="0.25">
      <c r="A904" t="s">
        <v>186</v>
      </c>
      <c r="B904" t="s">
        <v>2570</v>
      </c>
      <c r="C904" t="s">
        <v>4341</v>
      </c>
      <c r="D904" t="s">
        <v>1063</v>
      </c>
      <c r="E904" t="s">
        <v>2570</v>
      </c>
      <c r="F904" t="s">
        <v>1064</v>
      </c>
      <c r="G904" t="s">
        <v>21</v>
      </c>
      <c r="I904" t="s">
        <v>2571</v>
      </c>
      <c r="J904" t="s">
        <v>17</v>
      </c>
      <c r="K904" t="s">
        <v>23</v>
      </c>
      <c r="L904" t="s">
        <v>95</v>
      </c>
      <c r="M904">
        <v>45</v>
      </c>
      <c r="Q904" t="s">
        <v>186</v>
      </c>
      <c r="R904" t="s">
        <v>392</v>
      </c>
      <c r="S904" t="s">
        <v>392</v>
      </c>
      <c r="T904">
        <v>8</v>
      </c>
      <c r="U904">
        <v>8</v>
      </c>
      <c r="V904" t="s">
        <v>1250</v>
      </c>
      <c r="Y904" t="s">
        <v>3399</v>
      </c>
      <c r="Z904" t="s">
        <v>741</v>
      </c>
    </row>
    <row r="905" spans="1:26" x14ac:dyDescent="0.25">
      <c r="A905" t="s">
        <v>186</v>
      </c>
      <c r="B905" t="s">
        <v>1140</v>
      </c>
      <c r="C905" t="s">
        <v>4342</v>
      </c>
      <c r="D905" t="s">
        <v>288</v>
      </c>
      <c r="E905" t="s">
        <v>1140</v>
      </c>
      <c r="F905" t="s">
        <v>289</v>
      </c>
      <c r="G905" t="s">
        <v>21</v>
      </c>
      <c r="I905" t="s">
        <v>2560</v>
      </c>
      <c r="J905" t="s">
        <v>17</v>
      </c>
      <c r="K905" t="s">
        <v>18</v>
      </c>
      <c r="L905" t="s">
        <v>25</v>
      </c>
      <c r="M905">
        <v>40</v>
      </c>
      <c r="O905" t="s">
        <v>22</v>
      </c>
      <c r="Q905" t="s">
        <v>186</v>
      </c>
      <c r="R905" t="s">
        <v>391</v>
      </c>
      <c r="S905" t="s">
        <v>391</v>
      </c>
      <c r="T905">
        <v>16</v>
      </c>
      <c r="U905">
        <v>16</v>
      </c>
      <c r="V905" t="s">
        <v>1250</v>
      </c>
      <c r="Y905" t="s">
        <v>3405</v>
      </c>
      <c r="Z905" t="s">
        <v>742</v>
      </c>
    </row>
    <row r="906" spans="1:26" x14ac:dyDescent="0.25">
      <c r="A906" t="s">
        <v>186</v>
      </c>
      <c r="B906" t="s">
        <v>1148</v>
      </c>
      <c r="C906" t="s">
        <v>4343</v>
      </c>
      <c r="D906" t="s">
        <v>288</v>
      </c>
      <c r="E906" t="s">
        <v>1148</v>
      </c>
      <c r="F906" t="s">
        <v>289</v>
      </c>
      <c r="G906" t="s">
        <v>24</v>
      </c>
      <c r="I906" t="s">
        <v>2566</v>
      </c>
      <c r="J906" t="s">
        <v>17</v>
      </c>
      <c r="K906" t="s">
        <v>23</v>
      </c>
      <c r="L906" t="s">
        <v>25</v>
      </c>
      <c r="M906">
        <v>40</v>
      </c>
      <c r="O906" t="s">
        <v>22</v>
      </c>
      <c r="Q906" t="s">
        <v>186</v>
      </c>
      <c r="R906" t="s">
        <v>391</v>
      </c>
      <c r="S906" t="s">
        <v>391</v>
      </c>
      <c r="T906">
        <v>16</v>
      </c>
      <c r="U906">
        <v>16</v>
      </c>
      <c r="V906" t="s">
        <v>1250</v>
      </c>
      <c r="Y906" t="s">
        <v>3406</v>
      </c>
      <c r="Z906" t="s">
        <v>743</v>
      </c>
    </row>
    <row r="907" spans="1:26" x14ac:dyDescent="0.25">
      <c r="A907" t="s">
        <v>186</v>
      </c>
      <c r="B907" t="s">
        <v>2594</v>
      </c>
      <c r="C907" t="s">
        <v>4344</v>
      </c>
      <c r="D907" t="s">
        <v>2593</v>
      </c>
      <c r="E907" t="s">
        <v>2594</v>
      </c>
      <c r="F907" t="s">
        <v>2595</v>
      </c>
      <c r="G907" t="s">
        <v>21</v>
      </c>
      <c r="I907" t="s">
        <v>1065</v>
      </c>
      <c r="J907" t="s">
        <v>17</v>
      </c>
      <c r="K907" t="s">
        <v>18</v>
      </c>
      <c r="L907" t="s">
        <v>273</v>
      </c>
      <c r="M907">
        <v>45</v>
      </c>
      <c r="Q907" t="s">
        <v>186</v>
      </c>
      <c r="R907" t="s">
        <v>1315</v>
      </c>
      <c r="S907" t="s">
        <v>1315</v>
      </c>
      <c r="T907">
        <v>16</v>
      </c>
      <c r="U907">
        <v>16</v>
      </c>
      <c r="V907" t="s">
        <v>1250</v>
      </c>
      <c r="Y907" t="s">
        <v>3418</v>
      </c>
      <c r="Z907" t="s">
        <v>1192</v>
      </c>
    </row>
    <row r="908" spans="1:26" x14ac:dyDescent="0.25">
      <c r="A908" t="s">
        <v>186</v>
      </c>
      <c r="B908" t="s">
        <v>2077</v>
      </c>
      <c r="C908" t="s">
        <v>4345</v>
      </c>
      <c r="D908" t="s">
        <v>2076</v>
      </c>
      <c r="E908" t="s">
        <v>2077</v>
      </c>
      <c r="F908" t="s">
        <v>2078</v>
      </c>
      <c r="G908" t="s">
        <v>16</v>
      </c>
      <c r="H908" t="s">
        <v>2079</v>
      </c>
      <c r="J908" t="s">
        <v>17</v>
      </c>
      <c r="K908" t="s">
        <v>18</v>
      </c>
      <c r="L908" t="s">
        <v>273</v>
      </c>
      <c r="M908">
        <v>45</v>
      </c>
      <c r="Q908" t="s">
        <v>186</v>
      </c>
      <c r="R908" t="s">
        <v>388</v>
      </c>
      <c r="S908" t="s">
        <v>388</v>
      </c>
      <c r="T908">
        <v>16</v>
      </c>
      <c r="U908">
        <v>16</v>
      </c>
      <c r="V908" t="s">
        <v>1250</v>
      </c>
      <c r="Y908" t="s">
        <v>563</v>
      </c>
      <c r="Z908" t="s">
        <v>563</v>
      </c>
    </row>
    <row r="909" spans="1:26" x14ac:dyDescent="0.25">
      <c r="A909" t="s">
        <v>186</v>
      </c>
      <c r="B909" t="s">
        <v>2080</v>
      </c>
      <c r="C909" t="s">
        <v>4346</v>
      </c>
      <c r="D909" t="s">
        <v>2076</v>
      </c>
      <c r="E909" t="s">
        <v>2080</v>
      </c>
      <c r="F909" t="s">
        <v>2078</v>
      </c>
      <c r="G909" t="s">
        <v>16</v>
      </c>
      <c r="H909" t="s">
        <v>2081</v>
      </c>
      <c r="J909" t="s">
        <v>17</v>
      </c>
      <c r="K909" t="s">
        <v>23</v>
      </c>
      <c r="L909" t="s">
        <v>273</v>
      </c>
      <c r="M909">
        <v>45</v>
      </c>
      <c r="Q909" t="s">
        <v>186</v>
      </c>
      <c r="R909" t="s">
        <v>388</v>
      </c>
      <c r="S909" t="s">
        <v>388</v>
      </c>
      <c r="T909">
        <v>16</v>
      </c>
      <c r="U909">
        <v>16</v>
      </c>
      <c r="V909" t="s">
        <v>1250</v>
      </c>
      <c r="Y909" t="s">
        <v>563</v>
      </c>
      <c r="Z909" t="s">
        <v>563</v>
      </c>
    </row>
    <row r="910" spans="1:26" x14ac:dyDescent="0.25">
      <c r="A910" t="s">
        <v>186</v>
      </c>
      <c r="B910" t="s">
        <v>2581</v>
      </c>
      <c r="C910" t="s">
        <v>4347</v>
      </c>
      <c r="D910" t="s">
        <v>2580</v>
      </c>
      <c r="E910" t="s">
        <v>2581</v>
      </c>
      <c r="F910" t="s">
        <v>2582</v>
      </c>
      <c r="G910" t="s">
        <v>21</v>
      </c>
      <c r="I910" t="s">
        <v>2583</v>
      </c>
      <c r="J910" t="s">
        <v>17</v>
      </c>
      <c r="K910" t="s">
        <v>18</v>
      </c>
      <c r="L910" t="s">
        <v>273</v>
      </c>
      <c r="M910">
        <v>45</v>
      </c>
      <c r="Q910" t="s">
        <v>186</v>
      </c>
      <c r="R910" t="s">
        <v>1067</v>
      </c>
      <c r="S910" t="s">
        <v>1067</v>
      </c>
      <c r="T910">
        <v>16</v>
      </c>
      <c r="U910">
        <v>16</v>
      </c>
      <c r="V910" t="s">
        <v>1250</v>
      </c>
      <c r="Y910" t="s">
        <v>3408</v>
      </c>
      <c r="Z910" t="s">
        <v>1168</v>
      </c>
    </row>
    <row r="911" spans="1:26" x14ac:dyDescent="0.25">
      <c r="A911" t="s">
        <v>186</v>
      </c>
      <c r="B911" t="s">
        <v>2083</v>
      </c>
      <c r="C911" t="s">
        <v>4348</v>
      </c>
      <c r="D911" t="s">
        <v>2082</v>
      </c>
      <c r="E911" t="s">
        <v>2083</v>
      </c>
      <c r="F911" t="s">
        <v>2084</v>
      </c>
      <c r="G911" t="s">
        <v>16</v>
      </c>
      <c r="I911" t="s">
        <v>2085</v>
      </c>
      <c r="J911" t="s">
        <v>17</v>
      </c>
      <c r="K911" t="s">
        <v>18</v>
      </c>
      <c r="L911" t="s">
        <v>273</v>
      </c>
      <c r="M911">
        <v>30</v>
      </c>
      <c r="Q911" t="s">
        <v>186</v>
      </c>
      <c r="R911" t="s">
        <v>389</v>
      </c>
      <c r="S911" t="s">
        <v>389</v>
      </c>
      <c r="T911">
        <v>16</v>
      </c>
      <c r="U911">
        <v>16</v>
      </c>
      <c r="V911" t="s">
        <v>1250</v>
      </c>
      <c r="Y911" t="s">
        <v>3403</v>
      </c>
      <c r="Z911" t="s">
        <v>1164</v>
      </c>
    </row>
    <row r="912" spans="1:26" x14ac:dyDescent="0.25">
      <c r="A912" t="s">
        <v>186</v>
      </c>
      <c r="B912" t="s">
        <v>2086</v>
      </c>
      <c r="C912" t="s">
        <v>4349</v>
      </c>
      <c r="D912" t="s">
        <v>2082</v>
      </c>
      <c r="E912" t="s">
        <v>2086</v>
      </c>
      <c r="F912" t="s">
        <v>2084</v>
      </c>
      <c r="G912" t="s">
        <v>16</v>
      </c>
      <c r="I912" t="s">
        <v>2087</v>
      </c>
      <c r="J912" t="s">
        <v>17</v>
      </c>
      <c r="K912" t="s">
        <v>23</v>
      </c>
      <c r="L912" t="s">
        <v>273</v>
      </c>
      <c r="M912">
        <v>30</v>
      </c>
      <c r="Q912" t="s">
        <v>186</v>
      </c>
      <c r="R912" t="s">
        <v>389</v>
      </c>
      <c r="S912" t="s">
        <v>389</v>
      </c>
      <c r="T912">
        <v>16</v>
      </c>
      <c r="U912">
        <v>16</v>
      </c>
      <c r="V912" t="s">
        <v>1250</v>
      </c>
      <c r="Y912" t="s">
        <v>3404</v>
      </c>
      <c r="Z912" t="s">
        <v>1165</v>
      </c>
    </row>
    <row r="913" spans="1:26" x14ac:dyDescent="0.25">
      <c r="A913" t="s">
        <v>186</v>
      </c>
      <c r="B913" t="s">
        <v>2590</v>
      </c>
      <c r="C913" t="s">
        <v>4350</v>
      </c>
      <c r="D913" t="s">
        <v>2589</v>
      </c>
      <c r="E913" t="s">
        <v>2590</v>
      </c>
      <c r="F913" t="s">
        <v>2591</v>
      </c>
      <c r="G913" t="s">
        <v>16</v>
      </c>
      <c r="I913" t="s">
        <v>2592</v>
      </c>
      <c r="J913" t="s">
        <v>17</v>
      </c>
      <c r="K913" t="s">
        <v>23</v>
      </c>
      <c r="L913" t="s">
        <v>96</v>
      </c>
      <c r="M913">
        <v>45</v>
      </c>
      <c r="Q913" t="s">
        <v>186</v>
      </c>
      <c r="R913" t="s">
        <v>390</v>
      </c>
      <c r="S913" t="s">
        <v>390</v>
      </c>
      <c r="T913">
        <v>8</v>
      </c>
      <c r="U913">
        <v>8</v>
      </c>
      <c r="V913" t="s">
        <v>1250</v>
      </c>
      <c r="Y913" t="s">
        <v>3401</v>
      </c>
      <c r="Z913" t="s">
        <v>1178</v>
      </c>
    </row>
    <row r="914" spans="1:26" x14ac:dyDescent="0.25">
      <c r="A914" t="s">
        <v>186</v>
      </c>
      <c r="B914" t="s">
        <v>2552</v>
      </c>
      <c r="C914" t="s">
        <v>4351</v>
      </c>
      <c r="D914" t="s">
        <v>2233</v>
      </c>
      <c r="E914" t="s">
        <v>2552</v>
      </c>
      <c r="F914" t="s">
        <v>2235</v>
      </c>
      <c r="G914" t="s">
        <v>21</v>
      </c>
      <c r="I914" t="s">
        <v>2553</v>
      </c>
      <c r="J914" t="s">
        <v>17</v>
      </c>
      <c r="K914" t="s">
        <v>18</v>
      </c>
      <c r="L914" t="s">
        <v>69</v>
      </c>
      <c r="M914">
        <v>48</v>
      </c>
      <c r="O914" t="s">
        <v>22</v>
      </c>
      <c r="P914" t="s">
        <v>22</v>
      </c>
      <c r="Q914" t="s">
        <v>186</v>
      </c>
      <c r="R914" t="s">
        <v>2237</v>
      </c>
      <c r="S914" t="s">
        <v>2237</v>
      </c>
      <c r="T914">
        <v>12</v>
      </c>
      <c r="U914">
        <v>12</v>
      </c>
      <c r="V914" t="s">
        <v>1250</v>
      </c>
      <c r="Y914" t="s">
        <v>3426</v>
      </c>
      <c r="Z914" t="s">
        <v>759</v>
      </c>
    </row>
    <row r="915" spans="1:26" x14ac:dyDescent="0.25">
      <c r="A915" t="s">
        <v>186</v>
      </c>
      <c r="B915" t="s">
        <v>2556</v>
      </c>
      <c r="C915" t="s">
        <v>4352</v>
      </c>
      <c r="D915" t="s">
        <v>2233</v>
      </c>
      <c r="E915" t="s">
        <v>2556</v>
      </c>
      <c r="F915" t="s">
        <v>2235</v>
      </c>
      <c r="G915" t="s">
        <v>21</v>
      </c>
      <c r="I915" t="s">
        <v>2557</v>
      </c>
      <c r="J915" t="s">
        <v>17</v>
      </c>
      <c r="K915" t="s">
        <v>23</v>
      </c>
      <c r="L915" t="s">
        <v>69</v>
      </c>
      <c r="M915">
        <v>58</v>
      </c>
      <c r="O915" t="s">
        <v>22</v>
      </c>
      <c r="P915" t="s">
        <v>22</v>
      </c>
      <c r="Q915" t="s">
        <v>186</v>
      </c>
      <c r="R915" t="s">
        <v>2237</v>
      </c>
      <c r="S915" t="s">
        <v>2237</v>
      </c>
      <c r="T915">
        <v>12</v>
      </c>
      <c r="U915">
        <v>12</v>
      </c>
      <c r="V915" t="s">
        <v>1250</v>
      </c>
      <c r="Y915" t="s">
        <v>3427</v>
      </c>
      <c r="Z915" t="s">
        <v>761</v>
      </c>
    </row>
    <row r="916" spans="1:26" x14ac:dyDescent="0.25">
      <c r="A916" t="s">
        <v>187</v>
      </c>
      <c r="B916" t="s">
        <v>2694</v>
      </c>
      <c r="C916" t="s">
        <v>4353</v>
      </c>
      <c r="D916" t="s">
        <v>2693</v>
      </c>
      <c r="E916" t="s">
        <v>2694</v>
      </c>
      <c r="F916" t="s">
        <v>2695</v>
      </c>
      <c r="G916" t="s">
        <v>16</v>
      </c>
      <c r="I916" t="s">
        <v>2696</v>
      </c>
      <c r="J916" t="s">
        <v>17</v>
      </c>
      <c r="K916" t="s">
        <v>23</v>
      </c>
      <c r="L916" t="s">
        <v>25</v>
      </c>
      <c r="M916">
        <v>57</v>
      </c>
      <c r="Q916" t="s">
        <v>187</v>
      </c>
      <c r="R916" t="s">
        <v>2697</v>
      </c>
      <c r="T916">
        <v>16</v>
      </c>
      <c r="U916">
        <v>16</v>
      </c>
      <c r="V916" t="s">
        <v>1250</v>
      </c>
      <c r="Y916" t="s">
        <v>3416</v>
      </c>
      <c r="Z916" t="s">
        <v>728</v>
      </c>
    </row>
    <row r="917" spans="1:26" x14ac:dyDescent="0.25">
      <c r="A917" t="s">
        <v>187</v>
      </c>
      <c r="B917" t="s">
        <v>2088</v>
      </c>
      <c r="C917" t="s">
        <v>4354</v>
      </c>
      <c r="D917" t="s">
        <v>355</v>
      </c>
      <c r="E917" t="s">
        <v>2088</v>
      </c>
      <c r="F917" t="s">
        <v>356</v>
      </c>
      <c r="G917" t="s">
        <v>21</v>
      </c>
      <c r="H917" t="s">
        <v>2089</v>
      </c>
      <c r="J917" t="s">
        <v>17</v>
      </c>
      <c r="K917" t="s">
        <v>18</v>
      </c>
      <c r="L917" t="s">
        <v>25</v>
      </c>
      <c r="M917">
        <v>41</v>
      </c>
      <c r="O917" t="s">
        <v>22</v>
      </c>
      <c r="P917" t="s">
        <v>22</v>
      </c>
      <c r="Q917" t="s">
        <v>187</v>
      </c>
      <c r="R917" t="s">
        <v>947</v>
      </c>
      <c r="T917">
        <v>16</v>
      </c>
      <c r="U917">
        <v>16</v>
      </c>
      <c r="V917" t="s">
        <v>1250</v>
      </c>
      <c r="Y917" t="s">
        <v>563</v>
      </c>
      <c r="Z917" t="s">
        <v>563</v>
      </c>
    </row>
    <row r="918" spans="1:26" x14ac:dyDescent="0.25">
      <c r="A918" t="s">
        <v>187</v>
      </c>
      <c r="B918" t="s">
        <v>2090</v>
      </c>
      <c r="C918" t="s">
        <v>4355</v>
      </c>
      <c r="D918" t="s">
        <v>355</v>
      </c>
      <c r="E918" t="s">
        <v>2090</v>
      </c>
      <c r="F918" t="s">
        <v>356</v>
      </c>
      <c r="G918" t="s">
        <v>21</v>
      </c>
      <c r="H918" t="s">
        <v>2091</v>
      </c>
      <c r="J918" t="s">
        <v>17</v>
      </c>
      <c r="K918" t="s">
        <v>23</v>
      </c>
      <c r="L918" t="s">
        <v>25</v>
      </c>
      <c r="M918">
        <v>40</v>
      </c>
      <c r="O918" t="s">
        <v>22</v>
      </c>
      <c r="P918" t="s">
        <v>22</v>
      </c>
      <c r="Q918" t="s">
        <v>187</v>
      </c>
      <c r="R918" t="s">
        <v>947</v>
      </c>
      <c r="T918">
        <v>16</v>
      </c>
      <c r="U918">
        <v>16</v>
      </c>
      <c r="V918" t="s">
        <v>1250</v>
      </c>
      <c r="Y918" t="s">
        <v>563</v>
      </c>
      <c r="Z918" t="s">
        <v>563</v>
      </c>
    </row>
    <row r="919" spans="1:26" x14ac:dyDescent="0.25">
      <c r="A919" t="s">
        <v>187</v>
      </c>
      <c r="B919" t="s">
        <v>1128</v>
      </c>
      <c r="C919" t="s">
        <v>4356</v>
      </c>
      <c r="D919" t="s">
        <v>975</v>
      </c>
      <c r="E919" t="s">
        <v>1128</v>
      </c>
      <c r="F919" t="s">
        <v>976</v>
      </c>
      <c r="G919" t="s">
        <v>16</v>
      </c>
      <c r="I919" t="s">
        <v>3184</v>
      </c>
      <c r="J919" t="s">
        <v>17</v>
      </c>
      <c r="K919" t="s">
        <v>23</v>
      </c>
      <c r="L919" t="s">
        <v>40</v>
      </c>
      <c r="M919">
        <v>52</v>
      </c>
      <c r="Q919" t="s">
        <v>187</v>
      </c>
      <c r="R919" t="s">
        <v>2697</v>
      </c>
      <c r="T919">
        <v>12</v>
      </c>
      <c r="U919">
        <v>12</v>
      </c>
      <c r="V919" t="s">
        <v>1250</v>
      </c>
      <c r="Y919" t="s">
        <v>3400</v>
      </c>
      <c r="Z919" t="s">
        <v>3396</v>
      </c>
    </row>
    <row r="920" spans="1:26" x14ac:dyDescent="0.25">
      <c r="A920" t="s">
        <v>187</v>
      </c>
      <c r="B920" t="s">
        <v>1138</v>
      </c>
      <c r="C920" t="s">
        <v>4357</v>
      </c>
      <c r="D920" t="s">
        <v>997</v>
      </c>
      <c r="E920" t="s">
        <v>1138</v>
      </c>
      <c r="F920" t="s">
        <v>998</v>
      </c>
      <c r="G920" t="s">
        <v>16</v>
      </c>
      <c r="I920" t="s">
        <v>2692</v>
      </c>
      <c r="J920" t="s">
        <v>17</v>
      </c>
      <c r="K920" t="s">
        <v>23</v>
      </c>
      <c r="L920" t="s">
        <v>906</v>
      </c>
      <c r="M920">
        <v>30</v>
      </c>
      <c r="O920" t="s">
        <v>22</v>
      </c>
      <c r="Q920" t="s">
        <v>187</v>
      </c>
      <c r="R920" t="s">
        <v>1231</v>
      </c>
      <c r="T920">
        <v>16</v>
      </c>
      <c r="U920">
        <v>16</v>
      </c>
      <c r="V920" t="s">
        <v>1250</v>
      </c>
      <c r="Y920" t="s">
        <v>3406</v>
      </c>
      <c r="Z920" t="s">
        <v>743</v>
      </c>
    </row>
    <row r="921" spans="1:26" x14ac:dyDescent="0.25">
      <c r="A921" t="s">
        <v>187</v>
      </c>
      <c r="B921" t="s">
        <v>1139</v>
      </c>
      <c r="C921" t="s">
        <v>4358</v>
      </c>
      <c r="D921" t="s">
        <v>997</v>
      </c>
      <c r="E921" t="s">
        <v>1139</v>
      </c>
      <c r="F921" t="s">
        <v>998</v>
      </c>
      <c r="G921" t="s">
        <v>28</v>
      </c>
      <c r="H921" t="s">
        <v>2804</v>
      </c>
      <c r="J921" t="s">
        <v>17</v>
      </c>
      <c r="K921" t="s">
        <v>23</v>
      </c>
      <c r="L921" t="s">
        <v>906</v>
      </c>
      <c r="M921">
        <v>30</v>
      </c>
      <c r="O921" t="s">
        <v>22</v>
      </c>
      <c r="Q921" t="s">
        <v>187</v>
      </c>
      <c r="R921" t="s">
        <v>1231</v>
      </c>
      <c r="T921">
        <v>16</v>
      </c>
      <c r="U921">
        <v>16</v>
      </c>
      <c r="V921" t="s">
        <v>1250</v>
      </c>
      <c r="Y921" t="s">
        <v>563</v>
      </c>
      <c r="Z921" t="s">
        <v>563</v>
      </c>
    </row>
    <row r="922" spans="1:26" x14ac:dyDescent="0.25">
      <c r="A922" t="s">
        <v>187</v>
      </c>
      <c r="B922" t="s">
        <v>2093</v>
      </c>
      <c r="C922" t="s">
        <v>4359</v>
      </c>
      <c r="D922" t="s">
        <v>2092</v>
      </c>
      <c r="E922" t="s">
        <v>2093</v>
      </c>
      <c r="F922" t="s">
        <v>2094</v>
      </c>
      <c r="G922" t="s">
        <v>16</v>
      </c>
      <c r="H922" t="s">
        <v>2095</v>
      </c>
      <c r="J922" t="s">
        <v>17</v>
      </c>
      <c r="K922" t="s">
        <v>18</v>
      </c>
      <c r="L922" t="s">
        <v>25</v>
      </c>
      <c r="M922">
        <v>40</v>
      </c>
      <c r="Q922" t="s">
        <v>187</v>
      </c>
      <c r="R922" t="s">
        <v>2096</v>
      </c>
      <c r="T922">
        <v>16</v>
      </c>
      <c r="U922">
        <v>16</v>
      </c>
      <c r="V922" t="s">
        <v>1250</v>
      </c>
      <c r="Y922" t="s">
        <v>563</v>
      </c>
      <c r="Z922" t="s">
        <v>563</v>
      </c>
    </row>
    <row r="923" spans="1:26" x14ac:dyDescent="0.25">
      <c r="A923" t="s">
        <v>187</v>
      </c>
      <c r="B923" t="s">
        <v>2097</v>
      </c>
      <c r="C923" t="s">
        <v>4360</v>
      </c>
      <c r="D923" t="s">
        <v>2092</v>
      </c>
      <c r="E923" t="s">
        <v>2097</v>
      </c>
      <c r="F923" t="s">
        <v>2094</v>
      </c>
      <c r="G923" t="s">
        <v>16</v>
      </c>
      <c r="H923" t="s">
        <v>2098</v>
      </c>
      <c r="J923" t="s">
        <v>17</v>
      </c>
      <c r="K923" t="s">
        <v>23</v>
      </c>
      <c r="L923" t="s">
        <v>25</v>
      </c>
      <c r="M923">
        <v>40</v>
      </c>
      <c r="Q923" t="s">
        <v>187</v>
      </c>
      <c r="R923" t="s">
        <v>2096</v>
      </c>
      <c r="T923">
        <v>16</v>
      </c>
      <c r="U923">
        <v>16</v>
      </c>
      <c r="V923" t="s">
        <v>1250</v>
      </c>
      <c r="Y923" t="s">
        <v>563</v>
      </c>
      <c r="Z923" t="s">
        <v>563</v>
      </c>
    </row>
    <row r="924" spans="1:26" x14ac:dyDescent="0.25">
      <c r="A924" t="s">
        <v>187</v>
      </c>
      <c r="B924" t="s">
        <v>259</v>
      </c>
      <c r="C924" t="s">
        <v>4361</v>
      </c>
      <c r="D924" t="s">
        <v>215</v>
      </c>
      <c r="E924" t="s">
        <v>259</v>
      </c>
      <c r="F924" t="s">
        <v>216</v>
      </c>
      <c r="G924" t="s">
        <v>16</v>
      </c>
      <c r="I924" t="s">
        <v>2818</v>
      </c>
      <c r="J924" t="s">
        <v>17</v>
      </c>
      <c r="K924" t="s">
        <v>18</v>
      </c>
      <c r="L924" t="s">
        <v>67</v>
      </c>
      <c r="M924">
        <v>40</v>
      </c>
      <c r="O924" t="s">
        <v>22</v>
      </c>
      <c r="Q924" t="s">
        <v>187</v>
      </c>
      <c r="R924" t="s">
        <v>948</v>
      </c>
      <c r="T924">
        <v>16</v>
      </c>
      <c r="U924">
        <v>16</v>
      </c>
      <c r="V924" t="s">
        <v>1250</v>
      </c>
      <c r="Y924" t="s">
        <v>3402</v>
      </c>
      <c r="Z924" t="s">
        <v>730</v>
      </c>
    </row>
    <row r="925" spans="1:26" x14ac:dyDescent="0.25">
      <c r="A925" t="s">
        <v>187</v>
      </c>
      <c r="B925" t="s">
        <v>3172</v>
      </c>
      <c r="C925" t="s">
        <v>4362</v>
      </c>
      <c r="D925" t="s">
        <v>3171</v>
      </c>
      <c r="E925" t="s">
        <v>3172</v>
      </c>
      <c r="F925" t="s">
        <v>3173</v>
      </c>
      <c r="G925" t="s">
        <v>16</v>
      </c>
      <c r="H925" t="s">
        <v>3174</v>
      </c>
      <c r="J925" t="s">
        <v>17</v>
      </c>
      <c r="K925" t="s">
        <v>18</v>
      </c>
      <c r="L925" t="s">
        <v>3175</v>
      </c>
      <c r="M925">
        <v>25</v>
      </c>
      <c r="Q925" t="s">
        <v>187</v>
      </c>
      <c r="R925" t="s">
        <v>948</v>
      </c>
      <c r="T925">
        <v>12</v>
      </c>
      <c r="U925">
        <v>12</v>
      </c>
      <c r="V925" t="s">
        <v>1250</v>
      </c>
      <c r="Y925" t="s">
        <v>563</v>
      </c>
      <c r="Z925" t="s">
        <v>563</v>
      </c>
    </row>
    <row r="926" spans="1:26" x14ac:dyDescent="0.25">
      <c r="A926" t="s">
        <v>187</v>
      </c>
      <c r="B926" t="s">
        <v>3176</v>
      </c>
      <c r="C926" t="s">
        <v>4363</v>
      </c>
      <c r="D926" t="s">
        <v>3171</v>
      </c>
      <c r="E926" t="s">
        <v>3176</v>
      </c>
      <c r="F926" t="s">
        <v>3173</v>
      </c>
      <c r="G926" t="s">
        <v>16</v>
      </c>
      <c r="H926" t="s">
        <v>3177</v>
      </c>
      <c r="J926" t="s">
        <v>17</v>
      </c>
      <c r="K926" t="s">
        <v>23</v>
      </c>
      <c r="L926" t="s">
        <v>3175</v>
      </c>
      <c r="M926">
        <v>25</v>
      </c>
      <c r="Q926" t="s">
        <v>187</v>
      </c>
      <c r="R926" t="s">
        <v>799</v>
      </c>
      <c r="T926">
        <v>12</v>
      </c>
      <c r="U926">
        <v>12</v>
      </c>
      <c r="V926" t="s">
        <v>1250</v>
      </c>
      <c r="Y926" t="s">
        <v>563</v>
      </c>
      <c r="Z926" t="s">
        <v>563</v>
      </c>
    </row>
    <row r="927" spans="1:26" x14ac:dyDescent="0.25">
      <c r="A927" t="s">
        <v>187</v>
      </c>
      <c r="B927" t="s">
        <v>1137</v>
      </c>
      <c r="C927" t="s">
        <v>4364</v>
      </c>
      <c r="D927" t="s">
        <v>994</v>
      </c>
      <c r="E927" t="s">
        <v>1137</v>
      </c>
      <c r="F927" t="s">
        <v>995</v>
      </c>
      <c r="G927" t="s">
        <v>16</v>
      </c>
      <c r="I927" t="s">
        <v>3183</v>
      </c>
      <c r="J927" t="s">
        <v>17</v>
      </c>
      <c r="K927" t="s">
        <v>23</v>
      </c>
      <c r="L927" t="s">
        <v>25</v>
      </c>
      <c r="M927">
        <v>30</v>
      </c>
      <c r="Q927" t="s">
        <v>187</v>
      </c>
      <c r="R927" t="s">
        <v>783</v>
      </c>
      <c r="T927">
        <v>16</v>
      </c>
      <c r="U927">
        <v>16</v>
      </c>
      <c r="V927" t="s">
        <v>1250</v>
      </c>
      <c r="Y927" t="s">
        <v>3401</v>
      </c>
      <c r="Z927" t="s">
        <v>1173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2021.2_QS 3</vt:lpstr>
      <vt:lpstr> turmas sistema atual</vt:lpstr>
      <vt:lpstr>limpar salas</vt:lpstr>
      <vt:lpstr>Plan1</vt:lpstr>
      <vt:lpstr>Plan2</vt:lpstr>
      <vt:lpstr>Plan3</vt:lpstr>
      <vt:lpstr>'2021.2_QS 3'!Titulos_de_impressao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Zomignan</dc:creator>
  <cp:lastModifiedBy>ufabc</cp:lastModifiedBy>
  <cp:lastPrinted>2021-05-03T12:38:11Z</cp:lastPrinted>
  <dcterms:created xsi:type="dcterms:W3CDTF">2019-07-23T21:43:27Z</dcterms:created>
  <dcterms:modified xsi:type="dcterms:W3CDTF">2021-05-03T12:41:06Z</dcterms:modified>
</cp:coreProperties>
</file>